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hiaremanda/Desktop/Projects/analytics/"/>
    </mc:Choice>
  </mc:AlternateContent>
  <xr:revisionPtr revIDLastSave="0" documentId="13_ncr:1_{30A3960C-609B-CB4A-846E-755CF8D782CB}" xr6:coauthVersionLast="47" xr6:coauthVersionMax="47" xr10:uidLastSave="{00000000-0000-0000-0000-000000000000}"/>
  <bookViews>
    <workbookView xWindow="1100" yWindow="820" windowWidth="28040" windowHeight="17440" xr2:uid="{6009809A-8B22-B040-BE19-A44059039C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B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N4" i="1"/>
  <c r="N5" i="1"/>
  <c r="N6" i="1"/>
  <c r="N7" i="1"/>
  <c r="N8" i="1"/>
  <c r="N9" i="1"/>
  <c r="N10" i="1"/>
  <c r="N11" i="1"/>
  <c r="N12" i="1"/>
  <c r="N13" i="1"/>
  <c r="N2" i="1"/>
  <c r="L2" i="1"/>
  <c r="L13" i="1"/>
  <c r="L25" i="1"/>
  <c r="L12" i="1"/>
  <c r="L33" i="1"/>
  <c r="L28" i="1"/>
  <c r="L27" i="1"/>
  <c r="L20" i="1"/>
  <c r="L29" i="1"/>
  <c r="L9" i="1"/>
  <c r="L15" i="1"/>
  <c r="L32" i="1"/>
  <c r="L26" i="1"/>
  <c r="L23" i="1"/>
  <c r="L19" i="1"/>
  <c r="L18" i="1"/>
  <c r="L17" i="1"/>
  <c r="L11" i="1"/>
  <c r="L10" i="1"/>
  <c r="L5" i="1"/>
  <c r="L22" i="1"/>
  <c r="L21" i="1"/>
  <c r="L3" i="1"/>
  <c r="L24" i="1"/>
  <c r="L8" i="1"/>
  <c r="L31" i="1"/>
  <c r="L30" i="1"/>
  <c r="L16" i="1"/>
  <c r="L6" i="1"/>
  <c r="L4" i="1"/>
  <c r="L14" i="1"/>
  <c r="L7" i="1"/>
</calcChain>
</file>

<file path=xl/sharedStrings.xml><?xml version="1.0" encoding="utf-8"?>
<sst xmlns="http://schemas.openxmlformats.org/spreadsheetml/2006/main" count="51" uniqueCount="50">
  <si>
    <t>Tm</t>
  </si>
  <si>
    <t>From</t>
  </si>
  <si>
    <t>To</t>
  </si>
  <si>
    <t>W</t>
  </si>
  <si>
    <t>L</t>
  </si>
  <si>
    <t>T</t>
  </si>
  <si>
    <t>W-L%</t>
  </si>
  <si>
    <t>Yr plyf</t>
  </si>
  <si>
    <t>W plyf</t>
  </si>
  <si>
    <t>L plyf</t>
  </si>
  <si>
    <t>Chmp</t>
  </si>
  <si>
    <t>SBwl</t>
  </si>
  <si>
    <t>Conf</t>
  </si>
  <si>
    <t>Div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</si>
  <si>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</si>
  <si>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</si>
  <si>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</si>
  <si>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</si>
  <si>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</si>
  <si>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</si>
  <si>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</si>
  <si>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</si>
  <si>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</si>
  <si>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</si>
  <si>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</si>
  <si>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</si>
  <si>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</si>
  <si>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</si>
  <si>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</si>
  <si>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</si>
  <si>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</si>
  <si>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</si>
  <si>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</si>
  <si>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</si>
  <si>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</si>
  <si>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</si>
  <si>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</si>
  <si>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</si>
  <si>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</si>
  <si>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</si>
  <si>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</si>
  <si>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</si>
  <si>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</si>
  <si>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</si>
  <si>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</si>
  <si>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</si>
  <si>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SBwl app</t>
  </si>
  <si>
    <t>Plyf app</t>
  </si>
  <si>
    <t>Non sb chmp</t>
  </si>
  <si>
    <t>Tot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</si>
</sst>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9.4"/>
      <color rgb="FF990000"/>
      <name val="Verdana"/>
      <family val="2"/>
    </font>
    <font>
      <sz val="9.4"/>
      <color theme="1"/>
      <name val="Verdana"/>
      <family val="2"/>
    </font>
    <font>
      <sz val="9.4"/>
      <color rgb="FF525456"/>
      <name val="Verdana"/>
      <family val="2"/>
    </font>
    <font>
      <sz val="11"/>
      <color rgb="FF525456"/>
      <name val="Verdan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-football-reference.com/teams/phi/" TargetMode="External"/><Relationship Id="rId13" Type="http://schemas.openxmlformats.org/officeDocument/2006/relationships/hyperlink" Target="https://www.pro-football-reference.com/teams/oti/" TargetMode="External"/><Relationship Id="rId18" Type="http://schemas.openxmlformats.org/officeDocument/2006/relationships/hyperlink" Target="https://www.pro-football-reference.com/teams/kan/" TargetMode="External"/><Relationship Id="rId26" Type="http://schemas.openxmlformats.org/officeDocument/2006/relationships/hyperlink" Target="https://www.pro-football-reference.com/teams/cin/" TargetMode="External"/><Relationship Id="rId3" Type="http://schemas.openxmlformats.org/officeDocument/2006/relationships/hyperlink" Target="https://www.pro-football-reference.com/teams/gnb/" TargetMode="External"/><Relationship Id="rId21" Type="http://schemas.openxmlformats.org/officeDocument/2006/relationships/hyperlink" Target="https://www.pro-football-reference.com/teams/buf/" TargetMode="External"/><Relationship Id="rId7" Type="http://schemas.openxmlformats.org/officeDocument/2006/relationships/hyperlink" Target="https://www.pro-football-reference.com/teams/pit/" TargetMode="External"/><Relationship Id="rId12" Type="http://schemas.openxmlformats.org/officeDocument/2006/relationships/hyperlink" Target="https://www.pro-football-reference.com/teams/clt/" TargetMode="External"/><Relationship Id="rId17" Type="http://schemas.openxmlformats.org/officeDocument/2006/relationships/hyperlink" Target="https://www.pro-football-reference.com/teams/rai/" TargetMode="External"/><Relationship Id="rId25" Type="http://schemas.openxmlformats.org/officeDocument/2006/relationships/hyperlink" Target="https://www.pro-football-reference.com/teams/nor/" TargetMode="External"/><Relationship Id="rId2" Type="http://schemas.openxmlformats.org/officeDocument/2006/relationships/hyperlink" Target="https://www.pro-football-reference.com/teams/crd/" TargetMode="External"/><Relationship Id="rId16" Type="http://schemas.openxmlformats.org/officeDocument/2006/relationships/hyperlink" Target="https://www.pro-football-reference.com/teams/sdg/" TargetMode="External"/><Relationship Id="rId20" Type="http://schemas.openxmlformats.org/officeDocument/2006/relationships/hyperlink" Target="https://www.pro-football-reference.com/teams/dal/" TargetMode="External"/><Relationship Id="rId29" Type="http://schemas.openxmlformats.org/officeDocument/2006/relationships/hyperlink" Target="https://www.pro-football-reference.com/teams/jax/" TargetMode="External"/><Relationship Id="rId1" Type="http://schemas.openxmlformats.org/officeDocument/2006/relationships/hyperlink" Target="https://www.pro-football-reference.com/teams/chi/" TargetMode="External"/><Relationship Id="rId6" Type="http://schemas.openxmlformats.org/officeDocument/2006/relationships/hyperlink" Target="https://www.pro-football-reference.com/teams/was/" TargetMode="External"/><Relationship Id="rId11" Type="http://schemas.openxmlformats.org/officeDocument/2006/relationships/hyperlink" Target="https://www.pro-football-reference.com/teams/cle/" TargetMode="External"/><Relationship Id="rId24" Type="http://schemas.openxmlformats.org/officeDocument/2006/relationships/hyperlink" Target="https://www.pro-football-reference.com/teams/atl/" TargetMode="External"/><Relationship Id="rId32" Type="http://schemas.openxmlformats.org/officeDocument/2006/relationships/hyperlink" Target="https://www.pro-football-reference.com/teams/htx/" TargetMode="External"/><Relationship Id="rId5" Type="http://schemas.openxmlformats.org/officeDocument/2006/relationships/hyperlink" Target="https://www.pro-football-reference.com/teams/det/" TargetMode="External"/><Relationship Id="rId15" Type="http://schemas.openxmlformats.org/officeDocument/2006/relationships/hyperlink" Target="https://www.pro-football-reference.com/teams/nwe/" TargetMode="External"/><Relationship Id="rId23" Type="http://schemas.openxmlformats.org/officeDocument/2006/relationships/hyperlink" Target="https://www.pro-football-reference.com/teams/mia/" TargetMode="External"/><Relationship Id="rId28" Type="http://schemas.openxmlformats.org/officeDocument/2006/relationships/hyperlink" Target="https://www.pro-football-reference.com/teams/sea/" TargetMode="External"/><Relationship Id="rId10" Type="http://schemas.openxmlformats.org/officeDocument/2006/relationships/hyperlink" Target="https://www.pro-football-reference.com/teams/sfo/" TargetMode="External"/><Relationship Id="rId19" Type="http://schemas.openxmlformats.org/officeDocument/2006/relationships/hyperlink" Target="https://www.pro-football-reference.com/teams/den/" TargetMode="External"/><Relationship Id="rId31" Type="http://schemas.openxmlformats.org/officeDocument/2006/relationships/hyperlink" Target="https://www.pro-football-reference.com/teams/rav/" TargetMode="External"/><Relationship Id="rId4" Type="http://schemas.openxmlformats.org/officeDocument/2006/relationships/hyperlink" Target="https://www.pro-football-reference.com/teams/nyg/" TargetMode="External"/><Relationship Id="rId9" Type="http://schemas.openxmlformats.org/officeDocument/2006/relationships/hyperlink" Target="https://www.pro-football-reference.com/teams/ram/" TargetMode="External"/><Relationship Id="rId14" Type="http://schemas.openxmlformats.org/officeDocument/2006/relationships/hyperlink" Target="https://www.pro-football-reference.com/teams/nyj/" TargetMode="External"/><Relationship Id="rId22" Type="http://schemas.openxmlformats.org/officeDocument/2006/relationships/hyperlink" Target="https://www.pro-football-reference.com/teams/min/" TargetMode="External"/><Relationship Id="rId27" Type="http://schemas.openxmlformats.org/officeDocument/2006/relationships/hyperlink" Target="https://www.pro-football-reference.com/teams/tam/" TargetMode="External"/><Relationship Id="rId30" Type="http://schemas.openxmlformats.org/officeDocument/2006/relationships/hyperlink" Target="https://www.pro-football-reference.com/teams/c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B1EC-81E5-0840-B09A-805F0BA072CA}">
  <dimension ref="A1:S79"/>
  <sheetViews>
    <sheetView tabSelected="1" workbookViewId="0">
      <selection activeCell="H37" sqref="H37"/>
    </sheetView>
  </sheetViews>
  <sheetFormatPr baseColWidth="10" defaultRowHeight="16" x14ac:dyDescent="0.2"/>
  <cols>
    <col min="1" max="2" width="26" customWidth="1"/>
    <col min="14" max="14" width="11.83203125" bestFit="1" customWidth="1"/>
  </cols>
  <sheetData>
    <row r="1" spans="1:19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47</v>
      </c>
      <c r="M1" s="1" t="s">
        <v>6</v>
      </c>
      <c r="N1" s="1" t="s">
        <v>48</v>
      </c>
      <c r="O1" s="1" t="s">
        <v>10</v>
      </c>
      <c r="P1" s="1" t="s">
        <v>46</v>
      </c>
      <c r="Q1" s="1" t="s">
        <v>11</v>
      </c>
      <c r="R1" s="1" t="s">
        <v>12</v>
      </c>
      <c r="S1" s="1" t="s">
        <v>13</v>
      </c>
    </row>
    <row r="2" spans="1:19" x14ac:dyDescent="0.2">
      <c r="A2" s="2" t="s">
        <v>14</v>
      </c>
      <c r="B2" s="2">
        <f>D2-C2</f>
        <v>104</v>
      </c>
      <c r="C2" s="3">
        <v>1920</v>
      </c>
      <c r="D2" s="3">
        <v>2024</v>
      </c>
      <c r="E2" s="3">
        <v>585</v>
      </c>
      <c r="F2" s="3">
        <v>803</v>
      </c>
      <c r="G2" s="3">
        <v>41</v>
      </c>
      <c r="H2" s="3">
        <v>0.42199999999999999</v>
      </c>
      <c r="I2" s="3">
        <v>11</v>
      </c>
      <c r="J2" s="3">
        <v>7</v>
      </c>
      <c r="K2" s="3">
        <v>10</v>
      </c>
      <c r="L2" s="3">
        <f t="shared" ref="L2:L33" si="0">SUM(J2:K2)</f>
        <v>17</v>
      </c>
      <c r="M2" s="3">
        <v>0.41199999999999998</v>
      </c>
      <c r="N2" s="3">
        <f>O2-Q2</f>
        <v>2</v>
      </c>
      <c r="O2" s="3">
        <v>2</v>
      </c>
      <c r="P2" s="3">
        <v>1</v>
      </c>
      <c r="Q2" s="3">
        <v>0</v>
      </c>
      <c r="R2" s="3">
        <v>1</v>
      </c>
      <c r="S2" s="3">
        <v>8</v>
      </c>
    </row>
    <row r="3" spans="1:19" x14ac:dyDescent="0.2">
      <c r="A3" s="2" t="s">
        <v>15</v>
      </c>
      <c r="B3" s="2">
        <f>D3-C3</f>
        <v>58</v>
      </c>
      <c r="C3" s="3">
        <v>1966</v>
      </c>
      <c r="D3" s="3">
        <v>2024</v>
      </c>
      <c r="E3" s="3">
        <v>390</v>
      </c>
      <c r="F3" s="3">
        <v>503</v>
      </c>
      <c r="G3" s="3">
        <v>6</v>
      </c>
      <c r="H3" s="3">
        <v>0.437</v>
      </c>
      <c r="I3" s="3">
        <v>14</v>
      </c>
      <c r="J3" s="3">
        <v>10</v>
      </c>
      <c r="K3" s="3">
        <v>14</v>
      </c>
      <c r="L3" s="3">
        <f t="shared" si="0"/>
        <v>24</v>
      </c>
      <c r="M3" s="3">
        <v>0.41699999999999998</v>
      </c>
      <c r="N3" s="3">
        <f t="shared" ref="N3:N33" si="1">O3-Q3</f>
        <v>0</v>
      </c>
      <c r="O3" s="3">
        <v>0</v>
      </c>
      <c r="P3" s="3">
        <v>2</v>
      </c>
      <c r="Q3" s="3">
        <v>0</v>
      </c>
      <c r="R3" s="3">
        <v>2</v>
      </c>
      <c r="S3" s="3">
        <v>7</v>
      </c>
    </row>
    <row r="4" spans="1:19" x14ac:dyDescent="0.2">
      <c r="A4" s="2" t="s">
        <v>16</v>
      </c>
      <c r="B4" s="2">
        <f t="shared" ref="B4:B33" si="2">D4-C4</f>
        <v>28</v>
      </c>
      <c r="C4" s="3">
        <v>1996</v>
      </c>
      <c r="D4" s="3">
        <v>2024</v>
      </c>
      <c r="E4" s="3">
        <v>256</v>
      </c>
      <c r="F4" s="3">
        <v>194</v>
      </c>
      <c r="G4" s="3">
        <v>1</v>
      </c>
      <c r="H4" s="3">
        <v>0.56899999999999995</v>
      </c>
      <c r="I4" s="3">
        <v>15</v>
      </c>
      <c r="J4" s="3">
        <v>17</v>
      </c>
      <c r="K4" s="3">
        <v>13</v>
      </c>
      <c r="L4" s="3">
        <f t="shared" si="0"/>
        <v>30</v>
      </c>
      <c r="M4" s="3">
        <v>0.56699999999999995</v>
      </c>
      <c r="N4" s="3">
        <f t="shared" si="1"/>
        <v>0</v>
      </c>
      <c r="O4" s="3">
        <v>2</v>
      </c>
      <c r="P4" s="3">
        <v>2</v>
      </c>
      <c r="Q4" s="3">
        <v>2</v>
      </c>
      <c r="R4" s="3">
        <v>2</v>
      </c>
      <c r="S4" s="3">
        <v>7</v>
      </c>
    </row>
    <row r="5" spans="1:19" x14ac:dyDescent="0.2">
      <c r="A5" s="2" t="s">
        <v>17</v>
      </c>
      <c r="B5" s="2">
        <f t="shared" si="2"/>
        <v>64</v>
      </c>
      <c r="C5" s="3">
        <v>1960</v>
      </c>
      <c r="D5" s="3">
        <v>2024</v>
      </c>
      <c r="E5" s="3">
        <v>473</v>
      </c>
      <c r="F5" s="3">
        <v>501</v>
      </c>
      <c r="G5" s="3">
        <v>8</v>
      </c>
      <c r="H5" s="3">
        <v>0.48599999999999999</v>
      </c>
      <c r="I5" s="3">
        <v>23</v>
      </c>
      <c r="J5" s="3">
        <v>19</v>
      </c>
      <c r="K5" s="3">
        <v>21</v>
      </c>
      <c r="L5" s="3">
        <f t="shared" si="0"/>
        <v>40</v>
      </c>
      <c r="M5" s="3">
        <v>0.47499999999999998</v>
      </c>
      <c r="N5" s="3">
        <f t="shared" si="1"/>
        <v>2</v>
      </c>
      <c r="O5" s="3">
        <v>2</v>
      </c>
      <c r="P5" s="3">
        <v>4</v>
      </c>
      <c r="Q5" s="3">
        <v>0</v>
      </c>
      <c r="R5" s="3">
        <v>4</v>
      </c>
      <c r="S5" s="3">
        <v>15</v>
      </c>
    </row>
    <row r="6" spans="1:19" x14ac:dyDescent="0.2">
      <c r="A6" s="2" t="s">
        <v>18</v>
      </c>
      <c r="B6" s="2">
        <f t="shared" si="2"/>
        <v>29</v>
      </c>
      <c r="C6" s="3">
        <v>1995</v>
      </c>
      <c r="D6" s="3">
        <v>2024</v>
      </c>
      <c r="E6" s="3">
        <v>214</v>
      </c>
      <c r="F6" s="3">
        <v>252</v>
      </c>
      <c r="G6" s="3">
        <v>1</v>
      </c>
      <c r="H6" s="3">
        <v>0.45900000000000002</v>
      </c>
      <c r="I6" s="3">
        <v>8</v>
      </c>
      <c r="J6" s="3">
        <v>9</v>
      </c>
      <c r="K6" s="3">
        <v>8</v>
      </c>
      <c r="L6" s="3">
        <f t="shared" si="0"/>
        <v>17</v>
      </c>
      <c r="M6" s="3">
        <v>0.52900000000000003</v>
      </c>
      <c r="N6" s="3">
        <f t="shared" si="1"/>
        <v>0</v>
      </c>
      <c r="O6" s="3">
        <v>0</v>
      </c>
      <c r="P6" s="3">
        <v>2</v>
      </c>
      <c r="Q6" s="3">
        <v>0</v>
      </c>
      <c r="R6" s="3">
        <v>2</v>
      </c>
      <c r="S6" s="3">
        <v>6</v>
      </c>
    </row>
    <row r="7" spans="1:19" x14ac:dyDescent="0.2">
      <c r="A7" s="2" t="s">
        <v>19</v>
      </c>
      <c r="B7" s="2">
        <f t="shared" si="2"/>
        <v>104</v>
      </c>
      <c r="C7" s="3">
        <v>1920</v>
      </c>
      <c r="D7" s="3">
        <v>2024</v>
      </c>
      <c r="E7" s="3">
        <v>793</v>
      </c>
      <c r="F7" s="3">
        <v>634</v>
      </c>
      <c r="G7" s="3">
        <v>42</v>
      </c>
      <c r="H7" s="3">
        <v>0.55600000000000005</v>
      </c>
      <c r="I7" s="3">
        <v>27</v>
      </c>
      <c r="J7" s="3">
        <v>17</v>
      </c>
      <c r="K7" s="3">
        <v>20</v>
      </c>
      <c r="L7" s="3">
        <f t="shared" si="0"/>
        <v>37</v>
      </c>
      <c r="M7" s="3">
        <v>0.45900000000000002</v>
      </c>
      <c r="N7" s="3">
        <f t="shared" si="1"/>
        <v>8</v>
      </c>
      <c r="O7" s="3">
        <v>9</v>
      </c>
      <c r="P7" s="3">
        <v>2</v>
      </c>
      <c r="Q7" s="3">
        <v>1</v>
      </c>
      <c r="R7" s="3">
        <v>2</v>
      </c>
      <c r="S7" s="3">
        <v>24</v>
      </c>
    </row>
    <row r="8" spans="1:19" x14ac:dyDescent="0.2">
      <c r="A8" s="2" t="s">
        <v>20</v>
      </c>
      <c r="B8" s="2">
        <f t="shared" si="2"/>
        <v>56</v>
      </c>
      <c r="C8" s="3">
        <v>1968</v>
      </c>
      <c r="D8" s="3">
        <v>2024</v>
      </c>
      <c r="E8" s="3">
        <v>394</v>
      </c>
      <c r="F8" s="3">
        <v>471</v>
      </c>
      <c r="G8" s="3">
        <v>5</v>
      </c>
      <c r="H8" s="3">
        <v>0.45600000000000002</v>
      </c>
      <c r="I8" s="3">
        <v>16</v>
      </c>
      <c r="J8" s="3">
        <v>10</v>
      </c>
      <c r="K8" s="3">
        <v>16</v>
      </c>
      <c r="L8" s="3">
        <f t="shared" si="0"/>
        <v>26</v>
      </c>
      <c r="M8" s="3">
        <v>0.38500000000000001</v>
      </c>
      <c r="N8" s="3">
        <f t="shared" si="1"/>
        <v>0</v>
      </c>
      <c r="O8" s="3">
        <v>0</v>
      </c>
      <c r="P8" s="3">
        <v>3</v>
      </c>
      <c r="Q8" s="3">
        <v>0</v>
      </c>
      <c r="R8" s="3">
        <v>3</v>
      </c>
      <c r="S8" s="3">
        <v>12</v>
      </c>
    </row>
    <row r="9" spans="1:19" x14ac:dyDescent="0.2">
      <c r="A9" s="2" t="s">
        <v>21</v>
      </c>
      <c r="B9" s="2">
        <f t="shared" si="2"/>
        <v>78</v>
      </c>
      <c r="C9" s="3">
        <v>1946</v>
      </c>
      <c r="D9" s="3">
        <v>2024</v>
      </c>
      <c r="E9" s="3">
        <v>559</v>
      </c>
      <c r="F9" s="3">
        <v>534</v>
      </c>
      <c r="G9" s="3">
        <v>14</v>
      </c>
      <c r="H9" s="3">
        <v>0.51100000000000001</v>
      </c>
      <c r="I9" s="3">
        <v>30</v>
      </c>
      <c r="J9" s="3">
        <v>17</v>
      </c>
      <c r="K9" s="3">
        <v>22</v>
      </c>
      <c r="L9" s="3">
        <f t="shared" si="0"/>
        <v>39</v>
      </c>
      <c r="M9" s="3">
        <v>0.436</v>
      </c>
      <c r="N9" s="3">
        <f t="shared" si="1"/>
        <v>8</v>
      </c>
      <c r="O9" s="3">
        <v>8</v>
      </c>
      <c r="P9" s="3">
        <v>0</v>
      </c>
      <c r="Q9" s="3">
        <v>0</v>
      </c>
      <c r="R9" s="3">
        <v>0</v>
      </c>
      <c r="S9" s="3">
        <v>23</v>
      </c>
    </row>
    <row r="10" spans="1:19" x14ac:dyDescent="0.2">
      <c r="A10" s="2" t="s">
        <v>22</v>
      </c>
      <c r="B10" s="2">
        <f t="shared" si="2"/>
        <v>64</v>
      </c>
      <c r="C10" s="3">
        <v>1960</v>
      </c>
      <c r="D10" s="3">
        <v>2024</v>
      </c>
      <c r="E10" s="3">
        <v>562</v>
      </c>
      <c r="F10" s="3">
        <v>413</v>
      </c>
      <c r="G10" s="3">
        <v>6</v>
      </c>
      <c r="H10" s="3">
        <v>0.57599999999999996</v>
      </c>
      <c r="I10" s="3">
        <v>36</v>
      </c>
      <c r="J10" s="3">
        <v>36</v>
      </c>
      <c r="K10" s="3">
        <v>31</v>
      </c>
      <c r="L10" s="3">
        <f t="shared" si="0"/>
        <v>67</v>
      </c>
      <c r="M10" s="3">
        <v>0.53700000000000003</v>
      </c>
      <c r="N10" s="3">
        <f t="shared" si="1"/>
        <v>0</v>
      </c>
      <c r="O10" s="3">
        <v>5</v>
      </c>
      <c r="P10" s="3">
        <v>8</v>
      </c>
      <c r="Q10" s="3">
        <v>5</v>
      </c>
      <c r="R10" s="3">
        <v>8</v>
      </c>
      <c r="S10" s="3">
        <v>26</v>
      </c>
    </row>
    <row r="11" spans="1:19" x14ac:dyDescent="0.2">
      <c r="A11" s="2" t="s">
        <v>23</v>
      </c>
      <c r="B11" s="2">
        <f t="shared" si="2"/>
        <v>64</v>
      </c>
      <c r="C11" s="3">
        <v>1960</v>
      </c>
      <c r="D11" s="3">
        <v>2024</v>
      </c>
      <c r="E11" s="3">
        <v>508</v>
      </c>
      <c r="F11" s="3">
        <v>465</v>
      </c>
      <c r="G11" s="3">
        <v>10</v>
      </c>
      <c r="H11" s="3">
        <v>0.52200000000000002</v>
      </c>
      <c r="I11" s="3">
        <v>22</v>
      </c>
      <c r="J11" s="3">
        <v>23</v>
      </c>
      <c r="K11" s="3">
        <v>19</v>
      </c>
      <c r="L11" s="3">
        <f t="shared" si="0"/>
        <v>42</v>
      </c>
      <c r="M11" s="3">
        <v>0.54800000000000004</v>
      </c>
      <c r="N11" s="3">
        <f t="shared" si="1"/>
        <v>0</v>
      </c>
      <c r="O11" s="3">
        <v>3</v>
      </c>
      <c r="P11" s="3">
        <v>8</v>
      </c>
      <c r="Q11" s="3">
        <v>3</v>
      </c>
      <c r="R11" s="3">
        <v>8</v>
      </c>
      <c r="S11" s="3">
        <v>15</v>
      </c>
    </row>
    <row r="12" spans="1:19" x14ac:dyDescent="0.2">
      <c r="A12" s="2" t="s">
        <v>24</v>
      </c>
      <c r="B12" s="2">
        <f t="shared" si="2"/>
        <v>94</v>
      </c>
      <c r="C12" s="3">
        <v>1930</v>
      </c>
      <c r="D12" s="3">
        <v>2024</v>
      </c>
      <c r="E12" s="3">
        <v>591</v>
      </c>
      <c r="F12" s="3">
        <v>707</v>
      </c>
      <c r="G12" s="3">
        <v>34</v>
      </c>
      <c r="H12" s="3">
        <v>0.45500000000000002</v>
      </c>
      <c r="I12" s="3">
        <v>18</v>
      </c>
      <c r="J12" s="3">
        <v>9</v>
      </c>
      <c r="K12" s="3">
        <v>14</v>
      </c>
      <c r="L12" s="3">
        <f t="shared" si="0"/>
        <v>23</v>
      </c>
      <c r="M12" s="3">
        <v>0.39100000000000001</v>
      </c>
      <c r="N12" s="3">
        <f t="shared" si="1"/>
        <v>4</v>
      </c>
      <c r="O12" s="3">
        <v>4</v>
      </c>
      <c r="P12" s="3">
        <v>0</v>
      </c>
      <c r="Q12" s="3">
        <v>0</v>
      </c>
      <c r="R12" s="3">
        <v>0</v>
      </c>
      <c r="S12" s="3">
        <v>9</v>
      </c>
    </row>
    <row r="13" spans="1:19" x14ac:dyDescent="0.2">
      <c r="A13" s="2" t="s">
        <v>25</v>
      </c>
      <c r="B13" s="2">
        <f t="shared" si="2"/>
        <v>103</v>
      </c>
      <c r="C13" s="3">
        <v>1921</v>
      </c>
      <c r="D13" s="3">
        <v>2024</v>
      </c>
      <c r="E13" s="3">
        <v>799</v>
      </c>
      <c r="F13" s="3">
        <v>598</v>
      </c>
      <c r="G13" s="3">
        <v>38</v>
      </c>
      <c r="H13" s="3">
        <v>0.57199999999999995</v>
      </c>
      <c r="I13" s="3">
        <v>36</v>
      </c>
      <c r="J13" s="3">
        <v>37</v>
      </c>
      <c r="K13" s="3">
        <v>26</v>
      </c>
      <c r="L13" s="3">
        <f t="shared" si="0"/>
        <v>63</v>
      </c>
      <c r="M13" s="3">
        <v>0.58699999999999997</v>
      </c>
      <c r="N13" s="3">
        <f t="shared" si="1"/>
        <v>9</v>
      </c>
      <c r="O13" s="3">
        <v>13</v>
      </c>
      <c r="P13" s="3">
        <v>5</v>
      </c>
      <c r="Q13" s="3">
        <v>4</v>
      </c>
      <c r="R13" s="3">
        <v>5</v>
      </c>
      <c r="S13" s="3">
        <v>31</v>
      </c>
    </row>
    <row r="14" spans="1:19" x14ac:dyDescent="0.2">
      <c r="A14" s="2" t="s">
        <v>26</v>
      </c>
      <c r="B14" s="2">
        <f t="shared" si="2"/>
        <v>22</v>
      </c>
      <c r="C14" s="3">
        <v>2002</v>
      </c>
      <c r="D14" s="3">
        <v>2024</v>
      </c>
      <c r="E14" s="3">
        <v>152</v>
      </c>
      <c r="F14" s="3">
        <v>202</v>
      </c>
      <c r="G14" s="3">
        <v>1</v>
      </c>
      <c r="H14" s="3">
        <v>0.43</v>
      </c>
      <c r="I14" s="3">
        <v>7</v>
      </c>
      <c r="J14" s="3">
        <v>5</v>
      </c>
      <c r="K14" s="3">
        <v>7</v>
      </c>
      <c r="L14" s="3">
        <f t="shared" si="0"/>
        <v>12</v>
      </c>
      <c r="M14" s="3">
        <v>0.41699999999999998</v>
      </c>
      <c r="N14" s="3">
        <f t="shared" si="1"/>
        <v>0</v>
      </c>
      <c r="O14" s="3">
        <v>0</v>
      </c>
      <c r="P14" s="3">
        <v>0</v>
      </c>
      <c r="Q14" s="3">
        <v>0</v>
      </c>
      <c r="R14" s="3">
        <v>0</v>
      </c>
      <c r="S14" s="3">
        <v>7</v>
      </c>
    </row>
    <row r="15" spans="1:19" x14ac:dyDescent="0.2">
      <c r="A15" s="2" t="s">
        <v>27</v>
      </c>
      <c r="B15" s="2">
        <f t="shared" si="2"/>
        <v>71</v>
      </c>
      <c r="C15" s="3">
        <v>1953</v>
      </c>
      <c r="D15" s="3">
        <v>2024</v>
      </c>
      <c r="E15" s="3">
        <v>556</v>
      </c>
      <c r="F15" s="3">
        <v>501</v>
      </c>
      <c r="G15" s="3">
        <v>8</v>
      </c>
      <c r="H15" s="3">
        <v>0.52600000000000002</v>
      </c>
      <c r="I15" s="3">
        <v>29</v>
      </c>
      <c r="J15" s="3">
        <v>23</v>
      </c>
      <c r="K15" s="3">
        <v>25</v>
      </c>
      <c r="L15" s="3">
        <f t="shared" si="0"/>
        <v>48</v>
      </c>
      <c r="M15" s="3">
        <v>0.47899999999999998</v>
      </c>
      <c r="N15" s="3">
        <f t="shared" si="1"/>
        <v>2</v>
      </c>
      <c r="O15" s="3">
        <v>4</v>
      </c>
      <c r="P15" s="3">
        <v>4</v>
      </c>
      <c r="Q15" s="3">
        <v>2</v>
      </c>
      <c r="R15" s="3">
        <v>4</v>
      </c>
      <c r="S15" s="3">
        <v>21</v>
      </c>
    </row>
    <row r="16" spans="1:19" x14ac:dyDescent="0.2">
      <c r="A16" s="2" t="s">
        <v>28</v>
      </c>
      <c r="B16" s="2">
        <f t="shared" si="2"/>
        <v>29</v>
      </c>
      <c r="C16" s="3">
        <v>1995</v>
      </c>
      <c r="D16" s="3">
        <v>2024</v>
      </c>
      <c r="E16" s="3">
        <v>198</v>
      </c>
      <c r="F16" s="3">
        <v>269</v>
      </c>
      <c r="G16" s="3">
        <v>0</v>
      </c>
      <c r="H16" s="3">
        <v>0.42399999999999999</v>
      </c>
      <c r="I16" s="3">
        <v>8</v>
      </c>
      <c r="J16" s="3">
        <v>8</v>
      </c>
      <c r="K16" s="3">
        <v>8</v>
      </c>
      <c r="L16" s="3">
        <f t="shared" si="0"/>
        <v>16</v>
      </c>
      <c r="M16" s="3">
        <v>0.5</v>
      </c>
      <c r="N16" s="3">
        <f t="shared" si="1"/>
        <v>0</v>
      </c>
      <c r="O16" s="3">
        <v>0</v>
      </c>
      <c r="P16" s="3">
        <v>0</v>
      </c>
      <c r="Q16" s="3">
        <v>0</v>
      </c>
      <c r="R16" s="3">
        <v>0</v>
      </c>
      <c r="S16" s="3">
        <v>4</v>
      </c>
    </row>
    <row r="17" spans="1:19" x14ac:dyDescent="0.2">
      <c r="A17" s="2" t="s">
        <v>29</v>
      </c>
      <c r="B17" s="2">
        <f t="shared" si="2"/>
        <v>64</v>
      </c>
      <c r="C17" s="3">
        <v>1960</v>
      </c>
      <c r="D17" s="3">
        <v>2024</v>
      </c>
      <c r="E17" s="3">
        <v>532</v>
      </c>
      <c r="F17" s="3">
        <v>439</v>
      </c>
      <c r="G17" s="3">
        <v>12</v>
      </c>
      <c r="H17" s="3">
        <v>0.54800000000000004</v>
      </c>
      <c r="I17" s="3">
        <v>26</v>
      </c>
      <c r="J17" s="3">
        <v>24</v>
      </c>
      <c r="K17" s="3">
        <v>21</v>
      </c>
      <c r="L17" s="3">
        <f t="shared" si="0"/>
        <v>45</v>
      </c>
      <c r="M17" s="3">
        <v>0.53300000000000003</v>
      </c>
      <c r="N17" s="3">
        <f t="shared" si="1"/>
        <v>1</v>
      </c>
      <c r="O17" s="3">
        <v>5</v>
      </c>
      <c r="P17" s="3">
        <v>6</v>
      </c>
      <c r="Q17" s="3">
        <v>4</v>
      </c>
      <c r="R17" s="3">
        <v>6</v>
      </c>
      <c r="S17" s="3">
        <v>17</v>
      </c>
    </row>
    <row r="18" spans="1:19" x14ac:dyDescent="0.2">
      <c r="A18" s="2" t="s">
        <v>30</v>
      </c>
      <c r="B18" s="2">
        <f t="shared" si="2"/>
        <v>64</v>
      </c>
      <c r="C18" s="3">
        <v>1960</v>
      </c>
      <c r="D18" s="3">
        <v>2024</v>
      </c>
      <c r="E18" s="3">
        <v>505</v>
      </c>
      <c r="F18" s="3">
        <v>467</v>
      </c>
      <c r="G18" s="3">
        <v>11</v>
      </c>
      <c r="H18" s="3">
        <v>0.52</v>
      </c>
      <c r="I18" s="3">
        <v>23</v>
      </c>
      <c r="J18" s="3">
        <v>25</v>
      </c>
      <c r="K18" s="3">
        <v>20</v>
      </c>
      <c r="L18" s="3">
        <f t="shared" si="0"/>
        <v>45</v>
      </c>
      <c r="M18" s="3">
        <v>0.55600000000000005</v>
      </c>
      <c r="N18" s="3">
        <f t="shared" si="1"/>
        <v>0</v>
      </c>
      <c r="O18" s="3">
        <v>3</v>
      </c>
      <c r="P18" s="3">
        <v>5</v>
      </c>
      <c r="Q18" s="3">
        <v>3</v>
      </c>
      <c r="R18" s="3">
        <v>5</v>
      </c>
      <c r="S18" s="3">
        <v>16</v>
      </c>
    </row>
    <row r="19" spans="1:19" x14ac:dyDescent="0.2">
      <c r="A19" s="2" t="s">
        <v>31</v>
      </c>
      <c r="B19" s="2">
        <f t="shared" si="2"/>
        <v>64</v>
      </c>
      <c r="C19" s="3">
        <v>1960</v>
      </c>
      <c r="D19" s="3">
        <v>2024</v>
      </c>
      <c r="E19" s="3">
        <v>483</v>
      </c>
      <c r="F19" s="3">
        <v>489</v>
      </c>
      <c r="G19" s="3">
        <v>11</v>
      </c>
      <c r="H19" s="3">
        <v>0.497</v>
      </c>
      <c r="I19" s="3">
        <v>20</v>
      </c>
      <c r="J19" s="3">
        <v>12</v>
      </c>
      <c r="K19" s="3">
        <v>19</v>
      </c>
      <c r="L19" s="3">
        <f t="shared" si="0"/>
        <v>31</v>
      </c>
      <c r="M19" s="3">
        <v>0.38700000000000001</v>
      </c>
      <c r="N19" s="3">
        <f t="shared" si="1"/>
        <v>1</v>
      </c>
      <c r="O19" s="3">
        <v>1</v>
      </c>
      <c r="P19" s="3">
        <v>1</v>
      </c>
      <c r="Q19" s="3">
        <v>0</v>
      </c>
      <c r="R19" s="3">
        <v>1</v>
      </c>
      <c r="S19" s="3">
        <v>15</v>
      </c>
    </row>
    <row r="20" spans="1:19" x14ac:dyDescent="0.2">
      <c r="A20" s="2" t="s">
        <v>32</v>
      </c>
      <c r="B20" s="2">
        <f t="shared" si="2"/>
        <v>87</v>
      </c>
      <c r="C20" s="3">
        <v>1937</v>
      </c>
      <c r="D20" s="3">
        <v>2024</v>
      </c>
      <c r="E20" s="3">
        <v>614</v>
      </c>
      <c r="F20" s="3">
        <v>599</v>
      </c>
      <c r="G20" s="3">
        <v>21</v>
      </c>
      <c r="H20" s="3">
        <v>0.50600000000000001</v>
      </c>
      <c r="I20" s="3">
        <v>32</v>
      </c>
      <c r="J20" s="3">
        <v>26</v>
      </c>
      <c r="K20" s="3">
        <v>28</v>
      </c>
      <c r="L20" s="3">
        <f t="shared" si="0"/>
        <v>54</v>
      </c>
      <c r="M20" s="3">
        <v>0.48099999999999998</v>
      </c>
      <c r="N20" s="3">
        <f t="shared" si="1"/>
        <v>2</v>
      </c>
      <c r="O20" s="3">
        <v>4</v>
      </c>
      <c r="P20" s="3">
        <v>5</v>
      </c>
      <c r="Q20" s="3">
        <v>2</v>
      </c>
      <c r="R20" s="3">
        <v>5</v>
      </c>
      <c r="S20" s="3">
        <v>21</v>
      </c>
    </row>
    <row r="21" spans="1:19" x14ac:dyDescent="0.2">
      <c r="A21" s="2" t="s">
        <v>33</v>
      </c>
      <c r="B21" s="2">
        <f t="shared" si="2"/>
        <v>58</v>
      </c>
      <c r="C21" s="3">
        <v>1966</v>
      </c>
      <c r="D21" s="3">
        <v>2024</v>
      </c>
      <c r="E21" s="3">
        <v>496</v>
      </c>
      <c r="F21" s="3">
        <v>399</v>
      </c>
      <c r="G21" s="3">
        <v>4</v>
      </c>
      <c r="H21" s="3">
        <v>0.55400000000000005</v>
      </c>
      <c r="I21" s="3">
        <v>25</v>
      </c>
      <c r="J21" s="3">
        <v>20</v>
      </c>
      <c r="K21" s="3">
        <v>23</v>
      </c>
      <c r="L21" s="3">
        <f t="shared" si="0"/>
        <v>43</v>
      </c>
      <c r="M21" s="3">
        <v>0.46500000000000002</v>
      </c>
      <c r="N21" s="3">
        <f t="shared" si="1"/>
        <v>0</v>
      </c>
      <c r="O21" s="3">
        <v>2</v>
      </c>
      <c r="P21" s="3">
        <v>5</v>
      </c>
      <c r="Q21" s="3">
        <v>2</v>
      </c>
      <c r="R21" s="3">
        <v>5</v>
      </c>
      <c r="S21" s="3">
        <v>14</v>
      </c>
    </row>
    <row r="22" spans="1:19" x14ac:dyDescent="0.2">
      <c r="A22" s="2" t="s">
        <v>34</v>
      </c>
      <c r="B22" s="2">
        <f t="shared" si="2"/>
        <v>63</v>
      </c>
      <c r="C22" s="3">
        <v>1961</v>
      </c>
      <c r="D22" s="3">
        <v>2024</v>
      </c>
      <c r="E22" s="3">
        <v>523</v>
      </c>
      <c r="F22" s="3">
        <v>435</v>
      </c>
      <c r="G22" s="3">
        <v>11</v>
      </c>
      <c r="H22" s="3">
        <v>0.54600000000000004</v>
      </c>
      <c r="I22" s="3">
        <v>31</v>
      </c>
      <c r="J22" s="3">
        <v>21</v>
      </c>
      <c r="K22" s="3">
        <v>31</v>
      </c>
      <c r="L22" s="3">
        <f t="shared" si="0"/>
        <v>52</v>
      </c>
      <c r="M22" s="3">
        <v>0.40400000000000003</v>
      </c>
      <c r="N22" s="3">
        <f t="shared" si="1"/>
        <v>0</v>
      </c>
      <c r="O22" s="3">
        <v>0</v>
      </c>
      <c r="P22" s="3">
        <v>4</v>
      </c>
      <c r="Q22" s="3">
        <v>0</v>
      </c>
      <c r="R22" s="3">
        <v>4</v>
      </c>
      <c r="S22" s="3">
        <v>21</v>
      </c>
    </row>
    <row r="23" spans="1:19" x14ac:dyDescent="0.2">
      <c r="A23" s="2" t="s">
        <v>35</v>
      </c>
      <c r="B23" s="2">
        <f t="shared" si="2"/>
        <v>64</v>
      </c>
      <c r="C23" s="3">
        <v>1960</v>
      </c>
      <c r="D23" s="3">
        <v>2024</v>
      </c>
      <c r="E23" s="3">
        <v>541</v>
      </c>
      <c r="F23" s="3">
        <v>433</v>
      </c>
      <c r="G23" s="3">
        <v>9</v>
      </c>
      <c r="H23" s="3">
        <v>0.55500000000000005</v>
      </c>
      <c r="I23" s="3">
        <v>28</v>
      </c>
      <c r="J23" s="3">
        <v>37</v>
      </c>
      <c r="K23" s="3">
        <v>22</v>
      </c>
      <c r="L23" s="3">
        <f t="shared" si="0"/>
        <v>59</v>
      </c>
      <c r="M23" s="3">
        <v>0.627</v>
      </c>
      <c r="N23" s="3">
        <f t="shared" si="1"/>
        <v>0</v>
      </c>
      <c r="O23" s="3">
        <v>6</v>
      </c>
      <c r="P23" s="3">
        <v>11</v>
      </c>
      <c r="Q23" s="3">
        <v>6</v>
      </c>
      <c r="R23" s="3">
        <v>11</v>
      </c>
      <c r="S23" s="3">
        <v>22</v>
      </c>
    </row>
    <row r="24" spans="1:19" x14ac:dyDescent="0.2">
      <c r="A24" s="2" t="s">
        <v>36</v>
      </c>
      <c r="B24" s="2">
        <f t="shared" si="2"/>
        <v>57</v>
      </c>
      <c r="C24" s="3">
        <v>1967</v>
      </c>
      <c r="D24" s="3">
        <v>2024</v>
      </c>
      <c r="E24" s="3">
        <v>412</v>
      </c>
      <c r="F24" s="3">
        <v>468</v>
      </c>
      <c r="G24" s="3">
        <v>5</v>
      </c>
      <c r="H24" s="3">
        <v>0.46800000000000003</v>
      </c>
      <c r="I24" s="3">
        <v>14</v>
      </c>
      <c r="J24" s="3">
        <v>10</v>
      </c>
      <c r="K24" s="3">
        <v>13</v>
      </c>
      <c r="L24" s="3">
        <f t="shared" si="0"/>
        <v>23</v>
      </c>
      <c r="M24" s="3">
        <v>0.435</v>
      </c>
      <c r="N24" s="3">
        <f t="shared" si="1"/>
        <v>0</v>
      </c>
      <c r="O24" s="3">
        <v>1</v>
      </c>
      <c r="P24" s="3">
        <v>1</v>
      </c>
      <c r="Q24" s="3">
        <v>1</v>
      </c>
      <c r="R24" s="3">
        <v>1</v>
      </c>
      <c r="S24" s="3">
        <v>9</v>
      </c>
    </row>
    <row r="25" spans="1:19" x14ac:dyDescent="0.2">
      <c r="A25" s="2" t="s">
        <v>37</v>
      </c>
      <c r="B25" s="2">
        <f t="shared" si="2"/>
        <v>99</v>
      </c>
      <c r="C25" s="3">
        <v>1925</v>
      </c>
      <c r="D25" s="3">
        <v>2024</v>
      </c>
      <c r="E25" s="3">
        <v>721</v>
      </c>
      <c r="F25" s="3">
        <v>649</v>
      </c>
      <c r="G25" s="3">
        <v>34</v>
      </c>
      <c r="H25" s="3">
        <v>0.52600000000000002</v>
      </c>
      <c r="I25" s="3">
        <v>33</v>
      </c>
      <c r="J25" s="3">
        <v>25</v>
      </c>
      <c r="K25" s="3">
        <v>26</v>
      </c>
      <c r="L25" s="3">
        <f t="shared" si="0"/>
        <v>51</v>
      </c>
      <c r="M25" s="3">
        <v>0.49</v>
      </c>
      <c r="N25" s="3">
        <f t="shared" si="1"/>
        <v>4</v>
      </c>
      <c r="O25" s="3">
        <v>8</v>
      </c>
      <c r="P25" s="3">
        <v>5</v>
      </c>
      <c r="Q25" s="3">
        <v>4</v>
      </c>
      <c r="R25" s="3">
        <v>5</v>
      </c>
      <c r="S25" s="3">
        <v>25</v>
      </c>
    </row>
    <row r="26" spans="1:19" x14ac:dyDescent="0.2">
      <c r="A26" s="2" t="s">
        <v>38</v>
      </c>
      <c r="B26" s="2">
        <f t="shared" si="2"/>
        <v>64</v>
      </c>
      <c r="C26" s="3">
        <v>1960</v>
      </c>
      <c r="D26" s="3">
        <v>2024</v>
      </c>
      <c r="E26" s="3">
        <v>428</v>
      </c>
      <c r="F26" s="3">
        <v>547</v>
      </c>
      <c r="G26" s="3">
        <v>8</v>
      </c>
      <c r="H26" s="3">
        <v>0.439</v>
      </c>
      <c r="I26" s="3">
        <v>14</v>
      </c>
      <c r="J26" s="3">
        <v>12</v>
      </c>
      <c r="K26" s="3">
        <v>13</v>
      </c>
      <c r="L26" s="3">
        <f t="shared" si="0"/>
        <v>25</v>
      </c>
      <c r="M26" s="3">
        <v>0.48</v>
      </c>
      <c r="N26" s="3">
        <f t="shared" si="1"/>
        <v>0</v>
      </c>
      <c r="O26" s="3">
        <v>1</v>
      </c>
      <c r="P26" s="3">
        <v>1</v>
      </c>
      <c r="Q26" s="3">
        <v>1</v>
      </c>
      <c r="R26" s="3">
        <v>1</v>
      </c>
      <c r="S26" s="3">
        <v>4</v>
      </c>
    </row>
    <row r="27" spans="1:19" x14ac:dyDescent="0.2">
      <c r="A27" s="2" t="s">
        <v>39</v>
      </c>
      <c r="B27" s="2">
        <f t="shared" si="2"/>
        <v>91</v>
      </c>
      <c r="C27" s="3">
        <v>1933</v>
      </c>
      <c r="D27" s="3">
        <v>2024</v>
      </c>
      <c r="E27" s="3">
        <v>624</v>
      </c>
      <c r="F27" s="3">
        <v>636</v>
      </c>
      <c r="G27" s="3">
        <v>27</v>
      </c>
      <c r="H27" s="3">
        <v>0.495</v>
      </c>
      <c r="I27" s="3">
        <v>30</v>
      </c>
      <c r="J27" s="3">
        <v>25</v>
      </c>
      <c r="K27" s="3">
        <v>26</v>
      </c>
      <c r="L27" s="3">
        <f t="shared" si="0"/>
        <v>51</v>
      </c>
      <c r="M27" s="3">
        <v>0.49</v>
      </c>
      <c r="N27" s="3">
        <f t="shared" si="1"/>
        <v>3</v>
      </c>
      <c r="O27" s="3">
        <v>4</v>
      </c>
      <c r="P27" s="3">
        <v>4</v>
      </c>
      <c r="Q27" s="3">
        <v>1</v>
      </c>
      <c r="R27" s="3">
        <v>4</v>
      </c>
      <c r="S27" s="3">
        <v>16</v>
      </c>
    </row>
    <row r="28" spans="1:19" x14ac:dyDescent="0.2">
      <c r="A28" s="2" t="s">
        <v>40</v>
      </c>
      <c r="B28" s="2">
        <f t="shared" si="2"/>
        <v>91</v>
      </c>
      <c r="C28" s="3">
        <v>1933</v>
      </c>
      <c r="D28" s="3">
        <v>2024</v>
      </c>
      <c r="E28" s="3">
        <v>671</v>
      </c>
      <c r="F28" s="3">
        <v>578</v>
      </c>
      <c r="G28" s="3">
        <v>22</v>
      </c>
      <c r="H28" s="3">
        <v>0.53700000000000003</v>
      </c>
      <c r="I28" s="3">
        <v>34</v>
      </c>
      <c r="J28" s="3">
        <v>36</v>
      </c>
      <c r="K28" s="3">
        <v>28</v>
      </c>
      <c r="L28" s="3">
        <f t="shared" si="0"/>
        <v>64</v>
      </c>
      <c r="M28" s="3">
        <v>0.56299999999999994</v>
      </c>
      <c r="N28" s="3">
        <f t="shared" si="1"/>
        <v>0</v>
      </c>
      <c r="O28" s="3">
        <v>6</v>
      </c>
      <c r="P28" s="3">
        <v>8</v>
      </c>
      <c r="Q28" s="3">
        <v>6</v>
      </c>
      <c r="R28" s="3">
        <v>8</v>
      </c>
      <c r="S28" s="3">
        <v>25</v>
      </c>
    </row>
    <row r="29" spans="1:19" x14ac:dyDescent="0.2">
      <c r="A29" s="2" t="s">
        <v>41</v>
      </c>
      <c r="B29" s="2">
        <f t="shared" si="2"/>
        <v>78</v>
      </c>
      <c r="C29" s="3">
        <v>1946</v>
      </c>
      <c r="D29" s="3">
        <v>2024</v>
      </c>
      <c r="E29" s="3">
        <v>624</v>
      </c>
      <c r="F29" s="3">
        <v>515</v>
      </c>
      <c r="G29" s="3">
        <v>16</v>
      </c>
      <c r="H29" s="3">
        <v>0.54800000000000004</v>
      </c>
      <c r="I29" s="3">
        <v>30</v>
      </c>
      <c r="J29" s="3">
        <v>39</v>
      </c>
      <c r="K29" s="3">
        <v>25</v>
      </c>
      <c r="L29" s="3">
        <f t="shared" si="0"/>
        <v>64</v>
      </c>
      <c r="M29" s="3">
        <v>0.60899999999999999</v>
      </c>
      <c r="N29" s="3">
        <f t="shared" si="1"/>
        <v>0</v>
      </c>
      <c r="O29" s="3">
        <v>5</v>
      </c>
      <c r="P29" s="3">
        <v>8</v>
      </c>
      <c r="Q29" s="3">
        <v>5</v>
      </c>
      <c r="R29" s="3">
        <v>8</v>
      </c>
      <c r="S29" s="3">
        <v>23</v>
      </c>
    </row>
    <row r="30" spans="1:19" x14ac:dyDescent="0.2">
      <c r="A30" s="2" t="s">
        <v>42</v>
      </c>
      <c r="B30" s="2">
        <f t="shared" si="2"/>
        <v>48</v>
      </c>
      <c r="C30" s="3">
        <v>1976</v>
      </c>
      <c r="D30" s="3">
        <v>2024</v>
      </c>
      <c r="E30" s="3">
        <v>392</v>
      </c>
      <c r="F30" s="3">
        <v>366</v>
      </c>
      <c r="G30" s="3">
        <v>1</v>
      </c>
      <c r="H30" s="3">
        <v>0.51700000000000002</v>
      </c>
      <c r="I30" s="3">
        <v>20</v>
      </c>
      <c r="J30" s="3">
        <v>17</v>
      </c>
      <c r="K30" s="3">
        <v>19</v>
      </c>
      <c r="L30" s="3">
        <f t="shared" si="0"/>
        <v>36</v>
      </c>
      <c r="M30" s="3">
        <v>0.47199999999999998</v>
      </c>
      <c r="N30" s="3">
        <f t="shared" si="1"/>
        <v>0</v>
      </c>
      <c r="O30" s="3">
        <v>1</v>
      </c>
      <c r="P30" s="3">
        <v>3</v>
      </c>
      <c r="Q30" s="3">
        <v>1</v>
      </c>
      <c r="R30" s="3">
        <v>3</v>
      </c>
      <c r="S30" s="3">
        <v>11</v>
      </c>
    </row>
    <row r="31" spans="1:19" x14ac:dyDescent="0.2">
      <c r="A31" s="2" t="s">
        <v>43</v>
      </c>
      <c r="B31" s="2">
        <f t="shared" si="2"/>
        <v>48</v>
      </c>
      <c r="C31" s="3">
        <v>1976</v>
      </c>
      <c r="D31" s="3">
        <v>2024</v>
      </c>
      <c r="E31" s="3">
        <v>308</v>
      </c>
      <c r="F31" s="3">
        <v>450</v>
      </c>
      <c r="G31" s="3">
        <v>1</v>
      </c>
      <c r="H31" s="3">
        <v>0.40600000000000003</v>
      </c>
      <c r="I31" s="3">
        <v>14</v>
      </c>
      <c r="J31" s="3">
        <v>12</v>
      </c>
      <c r="K31" s="3">
        <v>12</v>
      </c>
      <c r="L31" s="3">
        <f t="shared" si="0"/>
        <v>24</v>
      </c>
      <c r="M31" s="3">
        <v>0.5</v>
      </c>
      <c r="N31" s="3">
        <f t="shared" si="1"/>
        <v>0</v>
      </c>
      <c r="O31" s="3">
        <v>2</v>
      </c>
      <c r="P31" s="3">
        <v>2</v>
      </c>
      <c r="Q31" s="3">
        <v>2</v>
      </c>
      <c r="R31" s="3">
        <v>2</v>
      </c>
      <c r="S31" s="3">
        <v>9</v>
      </c>
    </row>
    <row r="32" spans="1:19" x14ac:dyDescent="0.2">
      <c r="A32" s="2" t="s">
        <v>44</v>
      </c>
      <c r="B32" s="2">
        <f t="shared" si="2"/>
        <v>64</v>
      </c>
      <c r="C32" s="3">
        <v>1960</v>
      </c>
      <c r="D32" s="3">
        <v>2024</v>
      </c>
      <c r="E32" s="3">
        <v>476</v>
      </c>
      <c r="F32" s="3">
        <v>501</v>
      </c>
      <c r="G32" s="3">
        <v>6</v>
      </c>
      <c r="H32" s="3">
        <v>0.48699999999999999</v>
      </c>
      <c r="I32" s="3">
        <v>25</v>
      </c>
      <c r="J32" s="3">
        <v>17</v>
      </c>
      <c r="K32" s="3">
        <v>23</v>
      </c>
      <c r="L32" s="3">
        <f t="shared" si="0"/>
        <v>40</v>
      </c>
      <c r="M32" s="3">
        <v>0.42499999999999999</v>
      </c>
      <c r="N32" s="3">
        <f t="shared" si="1"/>
        <v>2</v>
      </c>
      <c r="O32" s="3">
        <v>2</v>
      </c>
      <c r="P32" s="3">
        <v>1</v>
      </c>
      <c r="Q32" s="3">
        <v>0</v>
      </c>
      <c r="R32" s="3">
        <v>1</v>
      </c>
      <c r="S32" s="3">
        <v>11</v>
      </c>
    </row>
    <row r="33" spans="1:19" x14ac:dyDescent="0.2">
      <c r="A33" s="2" t="s">
        <v>45</v>
      </c>
      <c r="B33" s="2">
        <f t="shared" si="2"/>
        <v>92</v>
      </c>
      <c r="C33" s="3">
        <v>1932</v>
      </c>
      <c r="D33" s="3">
        <v>2024</v>
      </c>
      <c r="E33" s="3">
        <v>629</v>
      </c>
      <c r="F33" s="3">
        <v>643</v>
      </c>
      <c r="G33" s="3">
        <v>29</v>
      </c>
      <c r="H33" s="3">
        <v>0.495</v>
      </c>
      <c r="I33" s="3">
        <v>25</v>
      </c>
      <c r="J33" s="3">
        <v>23</v>
      </c>
      <c r="K33" s="3">
        <v>20</v>
      </c>
      <c r="L33" s="3">
        <f t="shared" si="0"/>
        <v>43</v>
      </c>
      <c r="M33" s="3">
        <v>0.53500000000000003</v>
      </c>
      <c r="N33" s="3">
        <f t="shared" si="1"/>
        <v>2</v>
      </c>
      <c r="O33" s="3">
        <v>5</v>
      </c>
      <c r="P33" s="3">
        <v>5</v>
      </c>
      <c r="Q33" s="3">
        <v>3</v>
      </c>
      <c r="R33" s="3">
        <v>5</v>
      </c>
      <c r="S33" s="3">
        <v>16</v>
      </c>
    </row>
    <row r="34" spans="1:1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9" x14ac:dyDescent="0.2">
      <c r="A38" s="2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9" x14ac:dyDescent="0.2">
      <c r="A42" s="2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9" x14ac:dyDescent="0.2">
      <c r="A47" s="2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9" x14ac:dyDescent="0.2">
      <c r="A48" s="2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2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2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2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2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2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2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2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">
      <c r="A68" s="2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">
      <c r="A69" s="2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">
      <c r="A70" s="2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">
      <c r="A74" s="2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</row>
  </sheetData>
  <sortState xmlns:xlrd2="http://schemas.microsoft.com/office/spreadsheetml/2017/richdata2" ref="A2:S79">
    <sortCondition ref="A1:A79"/>
  </sortState>
  <hyperlinks>
    <hyperlink ref="A7" r:id="rId1" display="https://www.pro-football-reference.com/teams/chi/" xr:uid="{F219B878-D08C-5B4B-AA6A-157DF6DCCC31}"/>
    <hyperlink ref="A2" r:id="rId2" display="https://www.pro-football-reference.com/teams/crd/" xr:uid="{C3C0FA6D-61BE-5140-AF40-92F0B77A0A7F}"/>
    <hyperlink ref="A13" r:id="rId3" display="https://www.pro-football-reference.com/teams/gnb/" xr:uid="{F01BAAAB-3ABA-CC40-9468-01BDF53B846D}"/>
    <hyperlink ref="A25" r:id="rId4" display="https://www.pro-football-reference.com/teams/nyg/" xr:uid="{DE935DD0-3808-5E44-810E-FF4B115B2D86}"/>
    <hyperlink ref="A12" r:id="rId5" display="https://www.pro-football-reference.com/teams/det/" xr:uid="{9EE3FBED-ACB3-984F-9B29-431F17F2D8A0}"/>
    <hyperlink ref="A33" r:id="rId6" display="https://www.pro-football-reference.com/teams/was/" xr:uid="{90ED6E0A-5453-B844-A8D3-FFDAFF2E5DF8}"/>
    <hyperlink ref="A28" r:id="rId7" display="https://www.pro-football-reference.com/teams/pit/" xr:uid="{837145D5-F684-7142-90BA-E89D89FB0500}"/>
    <hyperlink ref="A27" r:id="rId8" display="https://www.pro-football-reference.com/teams/phi/" xr:uid="{2BE41E0D-8439-C54F-A394-D1CC1D891725}"/>
    <hyperlink ref="A20" r:id="rId9" display="https://www.pro-football-reference.com/teams/ram/" xr:uid="{DEB8DBF9-875E-1248-A91C-C10925A26B20}"/>
    <hyperlink ref="A29" r:id="rId10" display="https://www.pro-football-reference.com/teams/sfo/" xr:uid="{A3FD27C3-C200-E948-9397-49AB0CDC9D42}"/>
    <hyperlink ref="A9" r:id="rId11" display="https://www.pro-football-reference.com/teams/cle/" xr:uid="{93B5CC2C-9B47-0040-A356-FCF31A3A87CC}"/>
    <hyperlink ref="A15" r:id="rId12" display="https://www.pro-football-reference.com/teams/clt/" xr:uid="{2ADE144C-6398-F44F-9581-D8E21A3D0DCB}"/>
    <hyperlink ref="A32" r:id="rId13" display="https://www.pro-football-reference.com/teams/oti/" xr:uid="{38CAC16C-BE51-FA4F-ADE6-272E230AD1B4}"/>
    <hyperlink ref="A26" r:id="rId14" display="https://www.pro-football-reference.com/teams/nyj/" xr:uid="{26949348-DA8F-A94A-960A-4B974033E5A1}"/>
    <hyperlink ref="A23" r:id="rId15" display="https://www.pro-football-reference.com/teams/nwe/" xr:uid="{1E646A7A-4933-B740-BC77-DB2A66B1EBBB}"/>
    <hyperlink ref="A19" r:id="rId16" display="https://www.pro-football-reference.com/teams/sdg/" xr:uid="{E54B9590-4887-3949-AB86-448FDDBFEC64}"/>
    <hyperlink ref="A18" r:id="rId17" display="https://www.pro-football-reference.com/teams/rai/" xr:uid="{27BA6208-54F3-174C-8DA4-7D8341447232}"/>
    <hyperlink ref="A17" r:id="rId18" display="https://www.pro-football-reference.com/teams/kan/" xr:uid="{0DD9BDA7-099D-4749-8287-AAB17EB9830C}"/>
    <hyperlink ref="A11" r:id="rId19" display="https://www.pro-football-reference.com/teams/den/" xr:uid="{F280DE8D-5C29-4E4C-BDF2-E1DB459C75E9}"/>
    <hyperlink ref="A10" r:id="rId20" display="https://www.pro-football-reference.com/teams/dal/" xr:uid="{66A50577-F706-C34B-8D33-8ECA212BA5CD}"/>
    <hyperlink ref="A5" r:id="rId21" display="https://www.pro-football-reference.com/teams/buf/" xr:uid="{AE1B0EA6-BC0F-B54E-8D4B-41F5725A08BB}"/>
    <hyperlink ref="A22" r:id="rId22" display="https://www.pro-football-reference.com/teams/min/" xr:uid="{BE207278-F4C3-3A41-BD91-7A35A0EFE563}"/>
    <hyperlink ref="A21" r:id="rId23" display="https://www.pro-football-reference.com/teams/mia/" xr:uid="{51FA7215-4FC8-2C47-A36E-F01932DAFC62}"/>
    <hyperlink ref="A3" r:id="rId24" display="https://www.pro-football-reference.com/teams/atl/" xr:uid="{E80AB738-7E6A-4A41-A769-E55045BE631F}"/>
    <hyperlink ref="A24" r:id="rId25" display="https://www.pro-football-reference.com/teams/nor/" xr:uid="{D5E8CD7D-F0AB-B54A-AEF8-34E1B73019D1}"/>
    <hyperlink ref="A8" r:id="rId26" display="https://www.pro-football-reference.com/teams/cin/" xr:uid="{DD614D43-2086-1D4F-9A4B-C92A53D0C057}"/>
    <hyperlink ref="A31" r:id="rId27" display="https://www.pro-football-reference.com/teams/tam/" xr:uid="{1E296797-F305-E146-9CBF-03BE5555D278}"/>
    <hyperlink ref="A30" r:id="rId28" display="https://www.pro-football-reference.com/teams/sea/" xr:uid="{085E266B-BBAD-7641-B115-C083469D3FBE}"/>
    <hyperlink ref="A16" r:id="rId29" display="https://www.pro-football-reference.com/teams/jax/" xr:uid="{CB0AE3EC-3759-124F-982B-8FD15515A18C}"/>
    <hyperlink ref="A6" r:id="rId30" display="https://www.pro-football-reference.com/teams/car/" xr:uid="{FFC2CAA6-AE0D-E849-B9F0-0E80D648128A}"/>
    <hyperlink ref="A4" r:id="rId31" display="https://www.pro-football-reference.com/teams/rav/" xr:uid="{AAEE90B6-113D-1947-9C8C-63CE1E7EE98F}"/>
    <hyperlink ref="A14" r:id="rId32" display="https://www.pro-football-reference.com/teams/htx/" xr:uid="{0A4430FE-0B2F-2345-9DDF-0E7B640CFB2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Aremanda, Abhiraam</dc:creator>
  <cp:lastModifiedBy>Aremanda, Abhiraam</cp:lastModifiedBy>
  <dcterms:created xsi:type="dcterms:W3CDTF">2024-08-26T22:14:11Z</dcterms:created>
  <dcterms:modified xsi:type="dcterms:W3CDTF">2024-08-26T23:13:37Z</dcterms:modified>
</cp:coreProperties>
</file>