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8E22EB13-9182-4660-8518-C9F0EA96CE4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ontgomery_Fleet_Equipment_Inve" sheetId="1" r:id="rId1"/>
    <sheet name="Equipments by Department" sheetId="2" r:id="rId2"/>
    <sheet name="Equipments by Class" sheetId="3" r:id="rId3"/>
    <sheet name="Transportation Explored" sheetId="4" r:id="rId4"/>
  </sheets>
  <definedNames>
    <definedName name="_xlnm._FilterDatabase" localSheetId="0" hidden="1">Montgomery_Fleet_Equipment_Inve!$A$1:$C$50</definedName>
  </definedNames>
  <calcPr calcId="191028"/>
  <pivotCaches>
    <pivotCache cacheId="6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6" i="1"/>
  <c r="F3" i="1"/>
  <c r="F2" i="1"/>
</calcChain>
</file>

<file path=xl/sharedStrings.xml><?xml version="1.0" encoding="utf-8"?>
<sst xmlns="http://schemas.openxmlformats.org/spreadsheetml/2006/main" count="154" uniqueCount="37">
  <si>
    <t>Department</t>
  </si>
  <si>
    <t>Equipment Class</t>
  </si>
  <si>
    <t>Equipment Count</t>
  </si>
  <si>
    <t>Calculations</t>
  </si>
  <si>
    <t>Housing and Community Affairs</t>
  </si>
  <si>
    <t>Pick Up Trucks</t>
  </si>
  <si>
    <t>Sum</t>
  </si>
  <si>
    <t>SUV</t>
  </si>
  <si>
    <t>Average</t>
  </si>
  <si>
    <t>Sedan</t>
  </si>
  <si>
    <t>Max</t>
  </si>
  <si>
    <t>Human Rights</t>
  </si>
  <si>
    <t>Min</t>
  </si>
  <si>
    <t>Libraries</t>
  </si>
  <si>
    <t>Count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</si>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</sst>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16" fillId="0" borderId="10" xfId="0" applyFont="1" applyBorder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 (Analysed).xlsx]Equipments by Department!PivotTable1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Equipment Count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'Equipments by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'Equipments by Department'!$A$4:$A$16</c:f>
              <c:strCache>
                <c:ptCount val="12"/>
                <c:pt idx="0">
                  <c:v>Transportation</c:v>
                </c:pt>
                <c:pt idx="1">
                  <c:v>Permitting Services</c:v>
                </c:pt>
                <c:pt idx="2">
                  <c:v>Sheriffs Office</c:v>
                </c:pt>
                <c:pt idx="3">
                  <c:v>Liquor Control</c:v>
                </c:pt>
                <c:pt idx="4">
                  <c:v>Housing and Community Affairs</c:v>
                </c:pt>
                <c:pt idx="5">
                  <c:v>Recreation</c:v>
                </c:pt>
                <c:pt idx="6">
                  <c:v>Technology Services</c:v>
                </c:pt>
                <c:pt idx="7">
                  <c:v>Libraries</c:v>
                </c:pt>
                <c:pt idx="8">
                  <c:v>State Attorneys Office</c:v>
                </c:pt>
                <c:pt idx="9">
                  <c:v>Human Rights</c:v>
                </c:pt>
                <c:pt idx="10">
                  <c:v>Office Of Homeland Security</c:v>
                </c:pt>
                <c:pt idx="11">
                  <c:v>Public Information Office</c:v>
                </c:pt>
              </c:strCache>
            </c:strRef>
          </c:cat>
          <c:val>
            <c:numRef>
              <c:f>'Equipments by Department'!$B$4:$B$16</c:f>
              <c:numCache>
                <c:formatCode>General</c:formatCode>
                <c:ptCount val="12"/>
                <c:pt idx="0">
                  <c:v>1221</c:v>
                </c:pt>
                <c:pt idx="1">
                  <c:v>109</c:v>
                </c:pt>
                <c:pt idx="2">
                  <c:v>85</c:v>
                </c:pt>
                <c:pt idx="3">
                  <c:v>56</c:v>
                </c:pt>
                <c:pt idx="4">
                  <c:v>45</c:v>
                </c:pt>
                <c:pt idx="5">
                  <c:v>35</c:v>
                </c:pt>
                <c:pt idx="6">
                  <c:v>16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A-4A09-9C13-568D9974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5893127"/>
        <c:axId val="1805903367"/>
      </c:barChart>
      <c:catAx>
        <c:axId val="1805893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03367"/>
        <c:crosses val="autoZero"/>
        <c:auto val="1"/>
        <c:lblAlgn val="ctr"/>
        <c:lblOffset val="100"/>
        <c:noMultiLvlLbl val="0"/>
      </c:catAx>
      <c:valAx>
        <c:axId val="1805903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93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 (Analysed).xlsx]Equipments by Class!PivotTable2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Equipment Count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'Equipments by Class'!$C$3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'Equipments by Class'!$A$4:$B$18</c:f>
              <c:strCache>
                <c:ptCount val="14"/>
                <c:pt idx="0">
                  <c:v>Transit Bus</c:v>
                </c:pt>
                <c:pt idx="1">
                  <c:v>Heavy Duty</c:v>
                </c:pt>
                <c:pt idx="2">
                  <c:v>Off Road Vehicle Equipment</c:v>
                </c:pt>
                <c:pt idx="3">
                  <c:v>Pick Up Trucks</c:v>
                </c:pt>
                <c:pt idx="4">
                  <c:v>Sedan</c:v>
                </c:pt>
                <c:pt idx="5">
                  <c:v>Medium Duty</c:v>
                </c:pt>
                <c:pt idx="6">
                  <c:v>SUV</c:v>
                </c:pt>
                <c:pt idx="7">
                  <c:v>Van</c:v>
                </c:pt>
                <c:pt idx="8">
                  <c:v>Public Safety Sedan</c:v>
                </c:pt>
                <c:pt idx="9">
                  <c:v>Public Safety SUV</c:v>
                </c:pt>
                <c:pt idx="10">
                  <c:v>CUV</c:v>
                </c:pt>
                <c:pt idx="11">
                  <c:v>Public Safety Van</c:v>
                </c:pt>
                <c:pt idx="12">
                  <c:v>Public Safety CUV</c:v>
                </c:pt>
                <c:pt idx="13">
                  <c:v>Public Safety Pick Up Trucks</c:v>
                </c:pt>
              </c:strCache>
            </c:strRef>
          </c:cat>
          <c:val>
            <c:numRef>
              <c:f>'Equipments by Class'!$C$4:$C$18</c:f>
              <c:numCache>
                <c:formatCode>General</c:formatCode>
                <c:ptCount val="14"/>
                <c:pt idx="0">
                  <c:v>379</c:v>
                </c:pt>
                <c:pt idx="1">
                  <c:v>290</c:v>
                </c:pt>
                <c:pt idx="2">
                  <c:v>283</c:v>
                </c:pt>
                <c:pt idx="3">
                  <c:v>150</c:v>
                </c:pt>
                <c:pt idx="4">
                  <c:v>130</c:v>
                </c:pt>
                <c:pt idx="5">
                  <c:v>100</c:v>
                </c:pt>
                <c:pt idx="6">
                  <c:v>90</c:v>
                </c:pt>
                <c:pt idx="7">
                  <c:v>65</c:v>
                </c:pt>
                <c:pt idx="8">
                  <c:v>47</c:v>
                </c:pt>
                <c:pt idx="9">
                  <c:v>20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F-4EBA-AE93-67420E36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11367"/>
        <c:axId val="1933713415"/>
      </c:barChart>
      <c:catAx>
        <c:axId val="193371136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13415"/>
        <c:crosses val="autoZero"/>
        <c:auto val="1"/>
        <c:lblAlgn val="ctr"/>
        <c:lblOffset val="100"/>
        <c:noMultiLvlLbl val="0"/>
      </c:catAx>
      <c:valAx>
        <c:axId val="19337134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11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[Montgomery_Fleet_Equipment_Inventory_FA_PART_2_END (Analysed).xlsx]Transportation Explored!PivotTable3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'Transportation Explored'!$C$3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AA-4012-B74D-8A5184F878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AA-4012-B74D-8A5184F878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AA-4012-B74D-8A5184F878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AA-4012-B74D-8A5184F878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AA-4012-B74D-8A5184F878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AA-4012-B74D-8A5184F878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AA-4012-B74D-8A5184F878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AA-4012-B74D-8A5184F878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AA-4012-B74D-8A5184F87855}"/>
              </c:ext>
            </c:extLst>
          </c:dPt>
          <c:cat>
            <c:multiLvlStrRef>
              <c:f>'Transportation Explored'!$A$4:$B$14</c:f>
              <c:multiLvlStrCache>
                <c:ptCount val="9"/>
                <c:lvl>
                  <c:pt idx="0">
                    <c:v>Transit Bus</c:v>
                  </c:pt>
                  <c:pt idx="1">
                    <c:v>Off Road Vehicle Equipment</c:v>
                  </c:pt>
                  <c:pt idx="2">
                    <c:v>Heavy Duty</c:v>
                  </c:pt>
                  <c:pt idx="3">
                    <c:v>Medium Duty</c:v>
                  </c:pt>
                  <c:pt idx="4">
                    <c:v>Pick Up Trucks</c:v>
                  </c:pt>
                  <c:pt idx="5">
                    <c:v>SUV</c:v>
                  </c:pt>
                  <c:pt idx="6">
                    <c:v>Sedan</c:v>
                  </c:pt>
                  <c:pt idx="7">
                    <c:v>Van</c:v>
                  </c:pt>
                  <c:pt idx="8">
                    <c:v>CUV</c:v>
                  </c:pt>
                </c:lvl>
                <c:lvl>
                  <c:pt idx="0">
                    <c:v>Transportation</c:v>
                  </c:pt>
                </c:lvl>
              </c:multiLvlStrCache>
            </c:multiLvlStrRef>
          </c:cat>
          <c:val>
            <c:numRef>
              <c:f>'Transportation Explored'!$C$4:$C$14</c:f>
              <c:numCache>
                <c:formatCode>General</c:formatCode>
                <c:ptCount val="9"/>
                <c:pt idx="0">
                  <c:v>379</c:v>
                </c:pt>
                <c:pt idx="1">
                  <c:v>276</c:v>
                </c:pt>
                <c:pt idx="2">
                  <c:v>248</c:v>
                </c:pt>
                <c:pt idx="3">
                  <c:v>98</c:v>
                </c:pt>
                <c:pt idx="4">
                  <c:v>93</c:v>
                </c:pt>
                <c:pt idx="5">
                  <c:v>53</c:v>
                </c:pt>
                <c:pt idx="6">
                  <c:v>37</c:v>
                </c:pt>
                <c:pt idx="7">
                  <c:v>32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5-490F-A4FE-E507487E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38100</xdr:rowOff>
    </xdr:from>
    <xdr:to>
      <xdr:col>25</xdr:col>
      <xdr:colOff>95250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17654-1ED6-20AF-5564-D121F7ED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152400</xdr:rowOff>
    </xdr:from>
    <xdr:to>
      <xdr:col>12</xdr:col>
      <xdr:colOff>409575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DF385-5AE5-4DAC-21EF-7E9AC871A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171450</xdr:rowOff>
    </xdr:from>
    <xdr:to>
      <xdr:col>14</xdr:col>
      <xdr:colOff>295275</xdr:colOff>
      <xdr:row>21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8DF8A3-C2AB-A0BC-8AEE-B925147F5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81.55771134259" createdVersion="8" refreshedVersion="8" minRefreshableVersion="3" recordCount="49" xr:uid="{1E306679-1C1F-427E-99CE-974CC0003EA6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 pivotCacheId="25435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149A3-1E1A-4195-932D-51C58772FDD5}" name="PivotTable1" cacheId="6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9E166-E21D-492B-8332-1FF9B1D7BB87}" name="PivotTable2" cacheId="6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8" firstHeaderRow="1" firstDataRow="1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 sortType="descending">
      <items count="15">
        <item sd="0"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2">
    <field x="1"/>
    <field x="0"/>
  </rowFields>
  <rowItems count="15">
    <i>
      <x v="12"/>
    </i>
    <i>
      <x v="1"/>
    </i>
    <i>
      <x v="3"/>
    </i>
    <i>
      <x v="4"/>
    </i>
    <i>
      <x v="10"/>
    </i>
    <i>
      <x v="2"/>
    </i>
    <i>
      <x v="11"/>
    </i>
    <i>
      <x v="13"/>
    </i>
    <i>
      <x v="7"/>
    </i>
    <i>
      <x v="8"/>
    </i>
    <i>
      <x/>
    </i>
    <i>
      <x v="9"/>
    </i>
    <i>
      <x v="5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03A7E-B97E-4622-A3F5-8676A9C01DA4}" name="PivotTable3" cacheId="6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7">
  <location ref="A3:C14" firstHeaderRow="1" firstDataRow="1" firstDataCol="2"/>
  <pivotFields count="3">
    <pivotField axis="axisRow" compact="0" showAll="0" sortType="descending">
      <items count="13">
        <item x="11"/>
        <item h="1" sd="0" x="10"/>
        <item h="1" sd="0" x="9"/>
        <item h="1" sd="0" x="8"/>
        <item h="1" sd="0" x="7"/>
        <item h="1" sd="0" x="6"/>
        <item h="1" sd="0" x="5"/>
        <item h="1" sd="0" x="4"/>
        <item h="1" sd="0" x="3"/>
        <item h="1" sd="0" x="2"/>
        <item h="1" sd="0" x="1"/>
        <item h="1"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descending">
      <items count="15">
        <item x="3"/>
        <item x="13"/>
        <item x="1"/>
        <item x="2"/>
        <item x="9"/>
        <item x="8"/>
        <item x="11"/>
        <item x="12"/>
        <item x="10"/>
        <item x="0"/>
        <item x="7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</pivotFields>
  <rowFields count="2">
    <field x="0"/>
    <field x="1"/>
  </rowFields>
  <rowItems count="11">
    <i>
      <x/>
    </i>
    <i r="1">
      <x v="1"/>
    </i>
    <i r="1">
      <x v="10"/>
    </i>
    <i r="1">
      <x v="12"/>
    </i>
    <i r="1">
      <x v="11"/>
    </i>
    <i r="1">
      <x v="9"/>
    </i>
    <i r="1">
      <x v="2"/>
    </i>
    <i r="1">
      <x v="3"/>
    </i>
    <i r="1">
      <x/>
    </i>
    <i r="1">
      <x v="13"/>
    </i>
    <i t="grand">
      <x/>
    </i>
  </rowItems>
  <colItems count="1">
    <i/>
  </colItems>
  <dataFields count="1">
    <dataField name="Sum of Equipment Count" fld="2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153D2F-E82A-4981-8C22-383D929B0E14}" name="Table1" displayName="Table1" ref="A1:C50" totalsRowShown="0">
  <autoFilter ref="A1:C50" xr:uid="{7C153D2F-E82A-4981-8C22-383D929B0E14}"/>
  <tableColumns count="3">
    <tableColumn id="1" xr3:uid="{0B89009A-F0FD-41DD-9E43-4E7BD07E5557}" name="Department"/>
    <tableColumn id="2" xr3:uid="{E5415C24-9CDB-4441-8086-32FB4C5E3E4E}" name="Equipment Class"/>
    <tableColumn id="3" xr3:uid="{63E92F4C-4814-47ED-AB20-5C3282F45BA9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9" workbookViewId="0">
      <selection activeCell="B31" sqref="B31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6" max="6" width="11.7109375" bestFit="1" customWidth="1"/>
  </cols>
  <sheetData>
    <row r="1" spans="1:6">
      <c r="A1" t="s">
        <v>0</v>
      </c>
      <c r="B1" t="s">
        <v>1</v>
      </c>
      <c r="C1" t="s">
        <v>2</v>
      </c>
      <c r="E1" s="1"/>
      <c r="F1" s="3" t="s">
        <v>3</v>
      </c>
    </row>
    <row r="2" spans="1:6">
      <c r="A2" t="s">
        <v>4</v>
      </c>
      <c r="B2" t="s">
        <v>5</v>
      </c>
      <c r="C2">
        <v>21</v>
      </c>
      <c r="E2" s="3" t="s">
        <v>6</v>
      </c>
      <c r="F2" s="1">
        <f>SUM(C1:C50)</f>
        <v>1582</v>
      </c>
    </row>
    <row r="3" spans="1:6">
      <c r="A3" t="s">
        <v>4</v>
      </c>
      <c r="B3" t="s">
        <v>7</v>
      </c>
      <c r="C3">
        <v>1</v>
      </c>
      <c r="E3" s="3" t="s">
        <v>8</v>
      </c>
      <c r="F3" s="2">
        <f>AVERAGE(Table1[Equipment Count])</f>
        <v>32.285714285714285</v>
      </c>
    </row>
    <row r="4" spans="1:6">
      <c r="A4" t="s">
        <v>4</v>
      </c>
      <c r="B4" t="s">
        <v>9</v>
      </c>
      <c r="C4">
        <v>23</v>
      </c>
      <c r="E4" s="3" t="s">
        <v>10</v>
      </c>
      <c r="F4" s="1">
        <f>MAX(Table1[Equipment Count])</f>
        <v>379</v>
      </c>
    </row>
    <row r="5" spans="1:6">
      <c r="A5" t="s">
        <v>11</v>
      </c>
      <c r="B5" t="s">
        <v>9</v>
      </c>
      <c r="C5">
        <v>2</v>
      </c>
      <c r="E5" s="3" t="s">
        <v>12</v>
      </c>
      <c r="F5" s="1">
        <f>MIN(C1:C50)</f>
        <v>1</v>
      </c>
    </row>
    <row r="6" spans="1:6">
      <c r="A6" t="s">
        <v>13</v>
      </c>
      <c r="B6" t="s">
        <v>5</v>
      </c>
      <c r="C6">
        <v>3</v>
      </c>
      <c r="E6" s="3" t="s">
        <v>14</v>
      </c>
      <c r="F6" s="1">
        <f>COUNT(Table1[Equipment Count])</f>
        <v>49</v>
      </c>
    </row>
    <row r="7" spans="1:6">
      <c r="A7" t="s">
        <v>13</v>
      </c>
      <c r="B7" t="s">
        <v>15</v>
      </c>
      <c r="C7">
        <v>2</v>
      </c>
    </row>
    <row r="8" spans="1:6">
      <c r="A8" t="s">
        <v>13</v>
      </c>
      <c r="B8" t="s">
        <v>16</v>
      </c>
      <c r="C8">
        <v>1</v>
      </c>
    </row>
    <row r="9" spans="1:6">
      <c r="A9" t="s">
        <v>17</v>
      </c>
      <c r="B9" t="s">
        <v>15</v>
      </c>
      <c r="C9">
        <v>2</v>
      </c>
    </row>
    <row r="10" spans="1:6">
      <c r="A10" t="s">
        <v>17</v>
      </c>
      <c r="B10" t="s">
        <v>18</v>
      </c>
      <c r="C10">
        <v>42</v>
      </c>
    </row>
    <row r="11" spans="1:6">
      <c r="A11" t="s">
        <v>17</v>
      </c>
      <c r="B11" t="s">
        <v>7</v>
      </c>
      <c r="C11">
        <v>1</v>
      </c>
    </row>
    <row r="12" spans="1:6">
      <c r="A12" t="s">
        <v>17</v>
      </c>
      <c r="B12" t="s">
        <v>9</v>
      </c>
      <c r="C12">
        <v>11</v>
      </c>
    </row>
    <row r="13" spans="1:6">
      <c r="A13" t="s">
        <v>19</v>
      </c>
      <c r="B13" t="s">
        <v>7</v>
      </c>
      <c r="C13">
        <v>1</v>
      </c>
    </row>
    <row r="14" spans="1:6">
      <c r="A14" t="s">
        <v>20</v>
      </c>
      <c r="B14" t="s">
        <v>21</v>
      </c>
      <c r="C14">
        <v>9</v>
      </c>
    </row>
    <row r="15" spans="1:6">
      <c r="A15" t="s">
        <v>20</v>
      </c>
      <c r="B15" t="s">
        <v>7</v>
      </c>
      <c r="C15">
        <v>27</v>
      </c>
    </row>
    <row r="16" spans="1:6">
      <c r="A16" t="s">
        <v>20</v>
      </c>
      <c r="B16" t="s">
        <v>5</v>
      </c>
      <c r="C16">
        <v>24</v>
      </c>
    </row>
    <row r="17" spans="1:3">
      <c r="A17" t="s">
        <v>20</v>
      </c>
      <c r="B17" t="s">
        <v>15</v>
      </c>
      <c r="C17">
        <v>1</v>
      </c>
    </row>
    <row r="18" spans="1:3">
      <c r="A18" t="s">
        <v>20</v>
      </c>
      <c r="B18" t="s">
        <v>9</v>
      </c>
      <c r="C18">
        <v>48</v>
      </c>
    </row>
    <row r="19" spans="1:3">
      <c r="A19" t="s">
        <v>22</v>
      </c>
      <c r="B19" t="s">
        <v>15</v>
      </c>
      <c r="C19">
        <v>1</v>
      </c>
    </row>
    <row r="20" spans="1:3">
      <c r="A20" t="s">
        <v>23</v>
      </c>
      <c r="B20" t="s">
        <v>9</v>
      </c>
      <c r="C20">
        <v>6</v>
      </c>
    </row>
    <row r="21" spans="1:3">
      <c r="A21" t="s">
        <v>23</v>
      </c>
      <c r="B21" t="s">
        <v>5</v>
      </c>
      <c r="C21">
        <v>5</v>
      </c>
    </row>
    <row r="22" spans="1:3">
      <c r="A22" t="s">
        <v>23</v>
      </c>
      <c r="B22" t="s">
        <v>7</v>
      </c>
      <c r="C22">
        <v>2</v>
      </c>
    </row>
    <row r="23" spans="1:3">
      <c r="A23" t="s">
        <v>23</v>
      </c>
      <c r="B23" t="s">
        <v>15</v>
      </c>
      <c r="C23">
        <v>15</v>
      </c>
    </row>
    <row r="24" spans="1:3">
      <c r="A24" t="s">
        <v>23</v>
      </c>
      <c r="B24" t="s">
        <v>24</v>
      </c>
      <c r="C24">
        <v>7</v>
      </c>
    </row>
    <row r="25" spans="1:3">
      <c r="A25" t="s">
        <v>25</v>
      </c>
      <c r="B25" t="s">
        <v>26</v>
      </c>
      <c r="C25">
        <v>20</v>
      </c>
    </row>
    <row r="26" spans="1:3">
      <c r="A26" t="s">
        <v>25</v>
      </c>
      <c r="B26" t="s">
        <v>9</v>
      </c>
      <c r="C26">
        <v>1</v>
      </c>
    </row>
    <row r="27" spans="1:3">
      <c r="A27" t="s">
        <v>25</v>
      </c>
      <c r="B27" t="s">
        <v>16</v>
      </c>
      <c r="C27">
        <v>1</v>
      </c>
    </row>
    <row r="28" spans="1:3">
      <c r="A28" t="s">
        <v>25</v>
      </c>
      <c r="B28" t="s">
        <v>5</v>
      </c>
      <c r="C28">
        <v>3</v>
      </c>
    </row>
    <row r="29" spans="1:3">
      <c r="A29" t="s">
        <v>25</v>
      </c>
      <c r="B29" t="s">
        <v>7</v>
      </c>
      <c r="C29">
        <v>1</v>
      </c>
    </row>
    <row r="30" spans="1:3">
      <c r="A30" t="s">
        <v>25</v>
      </c>
      <c r="B30" t="s">
        <v>27</v>
      </c>
      <c r="C30">
        <v>8</v>
      </c>
    </row>
    <row r="31" spans="1:3">
      <c r="A31" t="s">
        <v>25</v>
      </c>
      <c r="B31" t="s">
        <v>28</v>
      </c>
      <c r="C31">
        <v>4</v>
      </c>
    </row>
    <row r="32" spans="1:3">
      <c r="A32" t="s">
        <v>25</v>
      </c>
      <c r="B32" t="s">
        <v>29</v>
      </c>
      <c r="C32">
        <v>46</v>
      </c>
    </row>
    <row r="33" spans="1:3">
      <c r="A33" t="s">
        <v>25</v>
      </c>
      <c r="B33" t="s">
        <v>30</v>
      </c>
      <c r="C33">
        <v>1</v>
      </c>
    </row>
    <row r="34" spans="1:3">
      <c r="A34" t="s">
        <v>31</v>
      </c>
      <c r="B34" t="s">
        <v>29</v>
      </c>
      <c r="C34">
        <v>1</v>
      </c>
    </row>
    <row r="35" spans="1:3">
      <c r="A35" t="s">
        <v>31</v>
      </c>
      <c r="B35" t="s">
        <v>15</v>
      </c>
      <c r="C35">
        <v>1</v>
      </c>
    </row>
    <row r="36" spans="1:3">
      <c r="A36" t="s">
        <v>31</v>
      </c>
      <c r="B36" t="s">
        <v>7</v>
      </c>
      <c r="C36">
        <v>1</v>
      </c>
    </row>
    <row r="37" spans="1:3">
      <c r="A37" t="s">
        <v>31</v>
      </c>
      <c r="B37" t="s">
        <v>9</v>
      </c>
      <c r="C37">
        <v>2</v>
      </c>
    </row>
    <row r="38" spans="1:3">
      <c r="A38" t="s">
        <v>32</v>
      </c>
      <c r="B38" t="s">
        <v>5</v>
      </c>
      <c r="C38">
        <v>1</v>
      </c>
    </row>
    <row r="39" spans="1:3">
      <c r="A39" t="s">
        <v>32</v>
      </c>
      <c r="B39" t="s">
        <v>21</v>
      </c>
      <c r="C39">
        <v>1</v>
      </c>
    </row>
    <row r="40" spans="1:3">
      <c r="A40" t="s">
        <v>32</v>
      </c>
      <c r="B40" t="s">
        <v>15</v>
      </c>
      <c r="C40">
        <v>11</v>
      </c>
    </row>
    <row r="41" spans="1:3">
      <c r="A41" t="s">
        <v>32</v>
      </c>
      <c r="B41" t="s">
        <v>7</v>
      </c>
      <c r="C41">
        <v>3</v>
      </c>
    </row>
    <row r="42" spans="1:3">
      <c r="A42" t="s">
        <v>33</v>
      </c>
      <c r="B42" t="s">
        <v>5</v>
      </c>
      <c r="C42">
        <v>93</v>
      </c>
    </row>
    <row r="43" spans="1:3">
      <c r="A43" t="s">
        <v>33</v>
      </c>
      <c r="B43" t="s">
        <v>18</v>
      </c>
      <c r="C43">
        <v>248</v>
      </c>
    </row>
    <row r="44" spans="1:3">
      <c r="A44" t="s">
        <v>33</v>
      </c>
      <c r="B44" t="s">
        <v>34</v>
      </c>
      <c r="C44">
        <v>379</v>
      </c>
    </row>
    <row r="45" spans="1:3">
      <c r="A45" t="s">
        <v>33</v>
      </c>
      <c r="B45" t="s">
        <v>7</v>
      </c>
      <c r="C45">
        <v>53</v>
      </c>
    </row>
    <row r="46" spans="1:3">
      <c r="A46" t="s">
        <v>33</v>
      </c>
      <c r="B46" t="s">
        <v>15</v>
      </c>
      <c r="C46">
        <v>32</v>
      </c>
    </row>
    <row r="47" spans="1:3">
      <c r="A47" t="s">
        <v>33</v>
      </c>
      <c r="B47" t="s">
        <v>16</v>
      </c>
      <c r="C47">
        <v>98</v>
      </c>
    </row>
    <row r="48" spans="1:3">
      <c r="A48" t="s">
        <v>33</v>
      </c>
      <c r="B48" t="s">
        <v>24</v>
      </c>
      <c r="C48">
        <v>276</v>
      </c>
    </row>
    <row r="49" spans="1:3">
      <c r="A49" t="s">
        <v>33</v>
      </c>
      <c r="B49" t="s">
        <v>21</v>
      </c>
      <c r="C49">
        <v>5</v>
      </c>
    </row>
    <row r="50" spans="1:3">
      <c r="A50" t="s">
        <v>33</v>
      </c>
      <c r="B50" t="s">
        <v>9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9DFB-A686-430D-B255-48E8E223A425}">
  <dimension ref="A3:B16"/>
  <sheetViews>
    <sheetView showGridLines="0" workbookViewId="0"/>
  </sheetViews>
  <sheetFormatPr defaultRowHeight="15"/>
  <cols>
    <col min="1" max="1" width="29.28515625" bestFit="1" customWidth="1"/>
    <col min="2" max="3" width="23.85546875" bestFit="1" customWidth="1"/>
    <col min="4" max="10" width="2.28515625" bestFit="1" customWidth="1"/>
    <col min="11" max="25" width="3.28515625" bestFit="1" customWidth="1"/>
    <col min="26" max="28" width="4.42578125" bestFit="1" customWidth="1"/>
    <col min="29" max="29" width="11.7109375" bestFit="1" customWidth="1"/>
  </cols>
  <sheetData>
    <row r="3" spans="1:2">
      <c r="A3" s="4" t="s">
        <v>0</v>
      </c>
      <c r="B3" t="s">
        <v>35</v>
      </c>
    </row>
    <row r="4" spans="1:2">
      <c r="A4" t="s">
        <v>33</v>
      </c>
      <c r="B4">
        <v>1221</v>
      </c>
    </row>
    <row r="5" spans="1:2">
      <c r="A5" t="s">
        <v>20</v>
      </c>
      <c r="B5">
        <v>109</v>
      </c>
    </row>
    <row r="6" spans="1:2">
      <c r="A6" t="s">
        <v>25</v>
      </c>
      <c r="B6">
        <v>85</v>
      </c>
    </row>
    <row r="7" spans="1:2">
      <c r="A7" t="s">
        <v>17</v>
      </c>
      <c r="B7">
        <v>56</v>
      </c>
    </row>
    <row r="8" spans="1:2">
      <c r="A8" t="s">
        <v>4</v>
      </c>
      <c r="B8">
        <v>45</v>
      </c>
    </row>
    <row r="9" spans="1:2">
      <c r="A9" t="s">
        <v>23</v>
      </c>
      <c r="B9">
        <v>35</v>
      </c>
    </row>
    <row r="10" spans="1:2">
      <c r="A10" t="s">
        <v>32</v>
      </c>
      <c r="B10">
        <v>16</v>
      </c>
    </row>
    <row r="11" spans="1:2">
      <c r="A11" t="s">
        <v>13</v>
      </c>
      <c r="B11">
        <v>6</v>
      </c>
    </row>
    <row r="12" spans="1:2">
      <c r="A12" t="s">
        <v>31</v>
      </c>
      <c r="B12">
        <v>5</v>
      </c>
    </row>
    <row r="13" spans="1:2">
      <c r="A13" t="s">
        <v>11</v>
      </c>
      <c r="B13">
        <v>2</v>
      </c>
    </row>
    <row r="14" spans="1:2">
      <c r="A14" t="s">
        <v>19</v>
      </c>
      <c r="B14">
        <v>1</v>
      </c>
    </row>
    <row r="15" spans="1:2">
      <c r="A15" t="s">
        <v>22</v>
      </c>
      <c r="B15">
        <v>1</v>
      </c>
    </row>
    <row r="16" spans="1:2">
      <c r="A16" t="s">
        <v>36</v>
      </c>
      <c r="B16">
        <v>1582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8D06-4570-4E03-828F-08DD3D35989F}">
  <dimension ref="A3:C18"/>
  <sheetViews>
    <sheetView showGridLines="0" tabSelected="1" workbookViewId="0"/>
  </sheetViews>
  <sheetFormatPr defaultRowHeight="15"/>
  <cols>
    <col min="1" max="1" width="29.28515625" bestFit="1" customWidth="1"/>
    <col min="2" max="2" width="15.140625" bestFit="1" customWidth="1"/>
    <col min="3" max="3" width="23.85546875" bestFit="1" customWidth="1"/>
  </cols>
  <sheetData>
    <row r="3" spans="1:3">
      <c r="A3" s="4" t="s">
        <v>1</v>
      </c>
      <c r="B3" s="4" t="s">
        <v>0</v>
      </c>
      <c r="C3" t="s">
        <v>35</v>
      </c>
    </row>
    <row r="4" spans="1:3">
      <c r="A4" t="s">
        <v>34</v>
      </c>
      <c r="C4">
        <v>379</v>
      </c>
    </row>
    <row r="5" spans="1:3">
      <c r="A5" t="s">
        <v>18</v>
      </c>
      <c r="C5">
        <v>290</v>
      </c>
    </row>
    <row r="6" spans="1:3">
      <c r="A6" t="s">
        <v>24</v>
      </c>
      <c r="C6">
        <v>283</v>
      </c>
    </row>
    <row r="7" spans="1:3">
      <c r="A7" t="s">
        <v>5</v>
      </c>
      <c r="C7">
        <v>150</v>
      </c>
    </row>
    <row r="8" spans="1:3">
      <c r="A8" t="s">
        <v>9</v>
      </c>
      <c r="C8">
        <v>130</v>
      </c>
    </row>
    <row r="9" spans="1:3">
      <c r="A9" t="s">
        <v>16</v>
      </c>
      <c r="C9">
        <v>100</v>
      </c>
    </row>
    <row r="10" spans="1:3">
      <c r="A10" t="s">
        <v>7</v>
      </c>
      <c r="C10">
        <v>90</v>
      </c>
    </row>
    <row r="11" spans="1:3">
      <c r="A11" t="s">
        <v>15</v>
      </c>
      <c r="C11">
        <v>65</v>
      </c>
    </row>
    <row r="12" spans="1:3">
      <c r="A12" t="s">
        <v>29</v>
      </c>
      <c r="C12">
        <v>47</v>
      </c>
    </row>
    <row r="13" spans="1:3">
      <c r="A13" t="s">
        <v>26</v>
      </c>
      <c r="C13">
        <v>20</v>
      </c>
    </row>
    <row r="14" spans="1:3">
      <c r="A14" t="s">
        <v>21</v>
      </c>
      <c r="C14">
        <v>15</v>
      </c>
    </row>
    <row r="15" spans="1:3">
      <c r="A15" t="s">
        <v>27</v>
      </c>
      <c r="C15">
        <v>8</v>
      </c>
    </row>
    <row r="16" spans="1:3">
      <c r="A16" t="s">
        <v>28</v>
      </c>
      <c r="C16">
        <v>4</v>
      </c>
    </row>
    <row r="17" spans="1:3">
      <c r="A17" t="s">
        <v>30</v>
      </c>
      <c r="C17">
        <v>1</v>
      </c>
    </row>
    <row r="18" spans="1:3">
      <c r="A18" t="s">
        <v>36</v>
      </c>
      <c r="C18">
        <v>1582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79E5-9807-442E-AA46-78A0D7CC5D7D}">
  <dimension ref="A2:C16"/>
  <sheetViews>
    <sheetView showGridLines="0" workbookViewId="0"/>
  </sheetViews>
  <sheetFormatPr defaultRowHeight="15"/>
  <cols>
    <col min="1" max="1" width="32" bestFit="1" customWidth="1"/>
    <col min="2" max="2" width="26.28515625" bestFit="1" customWidth="1"/>
    <col min="3" max="3" width="23.85546875" bestFit="1" customWidth="1"/>
  </cols>
  <sheetData>
    <row r="2" spans="1:3" ht="16.5" customHeight="1"/>
    <row r="3" spans="1:3" ht="16.5" customHeight="1">
      <c r="A3" s="4" t="s">
        <v>0</v>
      </c>
      <c r="B3" s="4" t="s">
        <v>1</v>
      </c>
      <c r="C3" t="s">
        <v>35</v>
      </c>
    </row>
    <row r="4" spans="1:3" ht="16.5" customHeight="1">
      <c r="A4" t="s">
        <v>33</v>
      </c>
      <c r="C4">
        <v>1221</v>
      </c>
    </row>
    <row r="5" spans="1:3" ht="16.5" customHeight="1">
      <c r="B5" t="s">
        <v>34</v>
      </c>
      <c r="C5">
        <v>379</v>
      </c>
    </row>
    <row r="6" spans="1:3" ht="16.5" customHeight="1">
      <c r="B6" t="s">
        <v>24</v>
      </c>
      <c r="C6">
        <v>276</v>
      </c>
    </row>
    <row r="7" spans="1:3" ht="16.5" customHeight="1">
      <c r="B7" t="s">
        <v>18</v>
      </c>
      <c r="C7">
        <v>248</v>
      </c>
    </row>
    <row r="8" spans="1:3" ht="16.5" customHeight="1">
      <c r="B8" t="s">
        <v>16</v>
      </c>
      <c r="C8">
        <v>98</v>
      </c>
    </row>
    <row r="9" spans="1:3" ht="16.5" customHeight="1">
      <c r="B9" t="s">
        <v>5</v>
      </c>
      <c r="C9">
        <v>93</v>
      </c>
    </row>
    <row r="10" spans="1:3" ht="16.5" customHeight="1">
      <c r="B10" t="s">
        <v>7</v>
      </c>
      <c r="C10">
        <v>53</v>
      </c>
    </row>
    <row r="11" spans="1:3" ht="16.5" customHeight="1">
      <c r="B11" t="s">
        <v>9</v>
      </c>
      <c r="C11">
        <v>37</v>
      </c>
    </row>
    <row r="12" spans="1:3" ht="16.5" customHeight="1">
      <c r="B12" t="s">
        <v>15</v>
      </c>
      <c r="C12">
        <v>32</v>
      </c>
    </row>
    <row r="13" spans="1:3" ht="16.5" customHeight="1">
      <c r="B13" t="s">
        <v>21</v>
      </c>
      <c r="C13">
        <v>5</v>
      </c>
    </row>
    <row r="14" spans="1:3" ht="16.5" customHeight="1">
      <c r="A14" t="s">
        <v>36</v>
      </c>
      <c r="C14">
        <v>1221</v>
      </c>
    </row>
    <row r="15" spans="1:3" ht="16.5" customHeight="1"/>
    <row r="16" spans="1:3" ht="16.5" customHeight="1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2023-12-21T08:44:14Z</dcterms:modified>
  <cp:category/>
  <cp:contentStatus/>
</cp:coreProperties>
</file>