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InkAnnotation="0" hidePivotFieldList="1"/>
  <mc:AlternateContent xmlns:mc="http://schemas.openxmlformats.org/markup-compatibility/2006">
    <mc:Choice Requires="x15">
      <x15ac:absPath xmlns:x15ac="http://schemas.microsoft.com/office/spreadsheetml/2010/11/ac" url="C:\Users\controlroom\Desktop\"/>
    </mc:Choice>
  </mc:AlternateContent>
  <xr:revisionPtr revIDLastSave="0" documentId="13_ncr:1_{0437BA97-8E6C-4ACC-8C7A-01D39E3F6ADC}" xr6:coauthVersionLast="47" xr6:coauthVersionMax="47" xr10:uidLastSave="{00000000-0000-0000-0000-000000000000}"/>
  <bookViews>
    <workbookView xWindow="-120" yWindow="-120" windowWidth="29040" windowHeight="17640" activeTab="1" xr2:uid="{00000000-000D-0000-FFFF-FFFF00000000}"/>
  </bookViews>
  <sheets>
    <sheet name="LOG SHEET" sheetId="15" r:id="rId1"/>
    <sheet name=" Help Sheet" sheetId="9" r:id="rId2"/>
    <sheet name="TOOL ENTRIES CHECKING" sheetId="18" r:id="rId3"/>
    <sheet name="REMARKS REF..." sheetId="21" r:id="rId4"/>
  </sheets>
  <definedNames>
    <definedName name="_xlnm._FilterDatabase" localSheetId="1" hidden="1">' Help Sheet'!$A$1:$D$81</definedName>
    <definedName name="_xlnm._FilterDatabase" localSheetId="2" hidden="1">'TOOL ENTRIES CHECKING'!$A$1:$N$9</definedName>
    <definedName name="ExternalData_1" localSheetId="2" hidden="1">'TOOL ENTRIES CHECKING'!$B$11:$U$107</definedName>
    <definedName name="Help_Sheet__A1">'TOOL ENTRIES CHECKING'!$C$2</definedName>
    <definedName name="Slicer_REASON">#N/A</definedName>
    <definedName name="Slicer_SUB_REASON">#N/A</definedName>
    <definedName name="Slicer_U_D">#N/A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8" l="1"/>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D43" i="21" l="1"/>
  <c r="H3" i="18"/>
  <c r="B3" i="18" l="1"/>
  <c r="AP80" i="9" l="1"/>
  <c r="AP81" i="9"/>
  <c r="AP2" i="9"/>
  <c r="AP3" i="9"/>
  <c r="AP4" i="9"/>
  <c r="AP5" i="9"/>
  <c r="AP6" i="9"/>
  <c r="AP7" i="9"/>
  <c r="AP8" i="9"/>
  <c r="AP9" i="9"/>
  <c r="AP10" i="9"/>
  <c r="AP11" i="9"/>
  <c r="AP12" i="9"/>
  <c r="AP13" i="9"/>
  <c r="AP14" i="9"/>
  <c r="AP15" i="9"/>
  <c r="AP16" i="9"/>
  <c r="AP17" i="9"/>
  <c r="AP18" i="9"/>
  <c r="AP19" i="9"/>
  <c r="AP20" i="9"/>
  <c r="AP21" i="9"/>
  <c r="AP22" i="9"/>
  <c r="AP23" i="9"/>
  <c r="AP24" i="9"/>
  <c r="AP25" i="9"/>
  <c r="AP26" i="9"/>
  <c r="AP27" i="9"/>
  <c r="AP28" i="9"/>
  <c r="AP29" i="9"/>
  <c r="AP30" i="9"/>
  <c r="AP31" i="9"/>
  <c r="AP32" i="9"/>
  <c r="AP33" i="9"/>
  <c r="AP34" i="9"/>
  <c r="AP35" i="9"/>
  <c r="AP36" i="9"/>
  <c r="AP37" i="9"/>
  <c r="AP38" i="9"/>
  <c r="AP39" i="9"/>
  <c r="AP40" i="9"/>
  <c r="AP41" i="9"/>
  <c r="AP42" i="9"/>
  <c r="AP43" i="9"/>
  <c r="AP44" i="9"/>
  <c r="AP45" i="9"/>
  <c r="AP46" i="9"/>
  <c r="AP47" i="9"/>
  <c r="AP48" i="9"/>
  <c r="AP49" i="9"/>
  <c r="AP50" i="9"/>
  <c r="AP51" i="9"/>
  <c r="AP52" i="9"/>
  <c r="AP53" i="9"/>
  <c r="AP54" i="9"/>
  <c r="AP55" i="9"/>
  <c r="AP56" i="9"/>
  <c r="AP57" i="9"/>
  <c r="AP58" i="9"/>
  <c r="AP59" i="9"/>
  <c r="AP60" i="9"/>
  <c r="AP61" i="9"/>
  <c r="AP62" i="9"/>
  <c r="AP63" i="9"/>
  <c r="AP64" i="9"/>
  <c r="AP65" i="9"/>
  <c r="AP66" i="9"/>
  <c r="AP67" i="9"/>
  <c r="AP68" i="9"/>
  <c r="AP69" i="9"/>
  <c r="AP70" i="9"/>
  <c r="AP71" i="9"/>
  <c r="AP72" i="9"/>
  <c r="AP73" i="9"/>
  <c r="AP74" i="9"/>
  <c r="AP75" i="9"/>
  <c r="AP76" i="9"/>
  <c r="AP77" i="9"/>
  <c r="AP78" i="9"/>
  <c r="AP79" i="9"/>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223" i="18"/>
  <c r="V224" i="18"/>
  <c r="V225" i="18"/>
  <c r="V226" i="18"/>
  <c r="V227" i="18"/>
  <c r="V228" i="18"/>
  <c r="V229" i="18"/>
  <c r="V230" i="18"/>
  <c r="V231" i="18"/>
  <c r="V232" i="18"/>
  <c r="V233" i="18"/>
  <c r="V234" i="18"/>
  <c r="V235" i="18"/>
  <c r="V236" i="18"/>
  <c r="V237" i="18"/>
  <c r="V238" i="18"/>
  <c r="V239" i="18"/>
  <c r="V240" i="18"/>
  <c r="V241" i="18"/>
  <c r="V242" i="18"/>
  <c r="V243" i="18"/>
  <c r="V244" i="18"/>
  <c r="V245" i="18"/>
  <c r="V246" i="18"/>
  <c r="V247" i="18"/>
  <c r="V248" i="18"/>
  <c r="V249" i="18"/>
  <c r="V250" i="18"/>
  <c r="V251" i="18"/>
  <c r="V252" i="18"/>
  <c r="V253" i="18"/>
  <c r="V254" i="18"/>
  <c r="V255" i="18"/>
  <c r="V256" i="18"/>
  <c r="V257" i="18"/>
  <c r="V258" i="18"/>
  <c r="V259" i="18"/>
  <c r="V260" i="18"/>
  <c r="V261" i="18"/>
  <c r="V262" i="18"/>
  <c r="V263" i="18"/>
  <c r="V264" i="18"/>
  <c r="V265" i="18"/>
  <c r="V266" i="18"/>
  <c r="V267" i="18"/>
  <c r="V268" i="18"/>
  <c r="V269" i="18"/>
  <c r="V270" i="18"/>
  <c r="V271" i="18"/>
  <c r="V272" i="18"/>
  <c r="V273" i="18"/>
  <c r="V274" i="18"/>
  <c r="V275" i="18"/>
  <c r="V276" i="18"/>
  <c r="V277" i="18"/>
  <c r="V278" i="18"/>
  <c r="V279" i="18"/>
  <c r="V280" i="18"/>
  <c r="V281" i="18"/>
  <c r="V282" i="18"/>
  <c r="V283" i="18"/>
  <c r="V284" i="18"/>
  <c r="V285" i="18"/>
  <c r="V286" i="18"/>
  <c r="V287" i="18"/>
  <c r="V288" i="18"/>
  <c r="V289" i="18"/>
  <c r="V290" i="18"/>
  <c r="V291" i="18"/>
  <c r="V292" i="18"/>
  <c r="V293" i="18"/>
  <c r="V294" i="18"/>
  <c r="V295" i="18"/>
  <c r="V296" i="18"/>
  <c r="V297" i="18"/>
  <c r="V298" i="18"/>
  <c r="V299" i="18"/>
  <c r="V300" i="18"/>
  <c r="V301" i="18"/>
  <c r="V302" i="18"/>
  <c r="V303" i="18"/>
  <c r="V304" i="18"/>
  <c r="V305" i="18"/>
  <c r="V306" i="18"/>
  <c r="V307" i="18"/>
  <c r="V308" i="18"/>
  <c r="V309" i="18"/>
  <c r="V310" i="18"/>
  <c r="V311" i="18"/>
  <c r="V312" i="18"/>
  <c r="V313" i="18"/>
  <c r="V314" i="18"/>
  <c r="V315" i="18"/>
  <c r="V316" i="18"/>
  <c r="V317" i="18"/>
  <c r="V318" i="18"/>
  <c r="V319" i="18"/>
  <c r="V320" i="18"/>
  <c r="V321" i="18"/>
  <c r="V322" i="18"/>
  <c r="V323" i="18"/>
  <c r="V324" i="18"/>
  <c r="V325" i="18"/>
  <c r="V326" i="18"/>
  <c r="V327" i="18"/>
  <c r="V328" i="18"/>
  <c r="V329" i="18"/>
  <c r="V330" i="18"/>
  <c r="V331" i="18"/>
  <c r="V332" i="18"/>
  <c r="V333" i="18"/>
  <c r="V334" i="18"/>
  <c r="V335" i="18"/>
  <c r="V336" i="18"/>
  <c r="V337" i="18"/>
  <c r="V338" i="18"/>
  <c r="V339" i="18"/>
  <c r="V340" i="18"/>
  <c r="V341" i="18"/>
  <c r="V342" i="18"/>
  <c r="V343" i="18"/>
  <c r="V344" i="18"/>
  <c r="V345" i="18"/>
  <c r="V346" i="18"/>
  <c r="V347" i="18"/>
  <c r="V348" i="18"/>
  <c r="V349" i="18"/>
  <c r="V350" i="18"/>
  <c r="V351" i="18"/>
  <c r="V352" i="18"/>
  <c r="V353" i="18"/>
  <c r="V354" i="18"/>
  <c r="V355" i="18"/>
  <c r="V356" i="18"/>
  <c r="V357" i="18"/>
  <c r="V358" i="18"/>
  <c r="V359" i="18"/>
  <c r="V360" i="18"/>
  <c r="V361" i="18"/>
  <c r="V362" i="18"/>
  <c r="V363" i="18"/>
  <c r="V364" i="18"/>
  <c r="V365" i="18"/>
  <c r="V366" i="18"/>
  <c r="V367" i="18"/>
  <c r="V368" i="18"/>
  <c r="V369" i="18"/>
  <c r="V370" i="18"/>
  <c r="V371" i="18"/>
  <c r="V372" i="18"/>
  <c r="V373" i="18"/>
  <c r="V374" i="18"/>
  <c r="V375" i="18"/>
  <c r="V376" i="18"/>
  <c r="V377" i="18"/>
  <c r="V378" i="18"/>
  <c r="V379" i="18"/>
  <c r="V380" i="18"/>
  <c r="V381" i="18"/>
  <c r="V382" i="18"/>
  <c r="V383" i="18"/>
  <c r="V384" i="18"/>
  <c r="V385" i="18"/>
  <c r="V386" i="18"/>
  <c r="V387" i="18"/>
  <c r="V388" i="18"/>
  <c r="V389" i="18"/>
  <c r="V390" i="18"/>
  <c r="V391" i="18"/>
  <c r="V392" i="18"/>
  <c r="V393" i="18"/>
  <c r="V394" i="18"/>
  <c r="V395" i="18"/>
  <c r="V396" i="18"/>
  <c r="V397" i="18"/>
  <c r="V398" i="18"/>
  <c r="V399" i="18"/>
  <c r="V400" i="18"/>
  <c r="V401" i="18"/>
  <c r="V402" i="18"/>
  <c r="V403" i="18"/>
  <c r="V404" i="18"/>
  <c r="V405" i="18"/>
  <c r="V406" i="18"/>
  <c r="V407" i="18"/>
  <c r="V408" i="18"/>
  <c r="V409" i="18"/>
  <c r="V410" i="18"/>
  <c r="V411" i="18"/>
  <c r="V412" i="18"/>
  <c r="V413" i="18"/>
  <c r="V414" i="18"/>
  <c r="V415" i="18"/>
  <c r="V416" i="18"/>
  <c r="V417" i="18"/>
  <c r="V418" i="18"/>
  <c r="V419" i="18"/>
  <c r="V420" i="18"/>
  <c r="V421" i="18"/>
  <c r="V422" i="18"/>
  <c r="V423" i="18"/>
  <c r="V424" i="18"/>
  <c r="V425" i="18"/>
  <c r="V426" i="18"/>
  <c r="V427" i="18"/>
  <c r="V428" i="18"/>
  <c r="V429" i="18"/>
  <c r="V430" i="18"/>
  <c r="V431" i="18"/>
  <c r="V432" i="18"/>
  <c r="V433" i="18"/>
  <c r="V434" i="18"/>
  <c r="V435" i="18"/>
  <c r="V436" i="18"/>
  <c r="V437" i="18"/>
  <c r="V438" i="18"/>
  <c r="V439" i="18"/>
  <c r="V440" i="18"/>
  <c r="V441" i="18"/>
  <c r="V442" i="18"/>
  <c r="V443" i="18"/>
  <c r="V444" i="18"/>
  <c r="V445" i="18"/>
  <c r="V446" i="18"/>
  <c r="V447" i="18"/>
  <c r="V448" i="18"/>
  <c r="V449" i="18"/>
  <c r="V450" i="18"/>
  <c r="V451" i="18"/>
  <c r="V452" i="18"/>
  <c r="V453" i="18"/>
  <c r="V454" i="18"/>
  <c r="V455" i="18"/>
  <c r="V456" i="18"/>
  <c r="V457" i="18"/>
  <c r="V458" i="18"/>
  <c r="V459" i="18"/>
  <c r="V460" i="18"/>
  <c r="V461" i="18"/>
  <c r="V462" i="18"/>
  <c r="V463" i="18"/>
  <c r="V464" i="18"/>
  <c r="V465" i="18"/>
  <c r="V466" i="18"/>
  <c r="V467" i="18"/>
  <c r="V468" i="18"/>
  <c r="V469" i="18"/>
  <c r="V470" i="18"/>
  <c r="V471" i="18"/>
  <c r="V472" i="18"/>
  <c r="V473" i="18"/>
  <c r="V474" i="18"/>
  <c r="V475" i="18"/>
  <c r="V476" i="18"/>
  <c r="V477" i="18"/>
  <c r="V478" i="18"/>
  <c r="V479" i="18"/>
  <c r="V480" i="18"/>
  <c r="V481" i="18"/>
  <c r="V482" i="18"/>
  <c r="V483" i="18"/>
  <c r="V484" i="18"/>
  <c r="V485" i="18"/>
  <c r="V486" i="18"/>
  <c r="V487" i="18"/>
  <c r="V488" i="18"/>
  <c r="V489" i="18"/>
  <c r="V490" i="18"/>
  <c r="V491" i="18"/>
  <c r="V492" i="18"/>
  <c r="V493" i="18"/>
  <c r="V494" i="18"/>
  <c r="V495" i="18"/>
  <c r="V496" i="18"/>
  <c r="V497" i="18"/>
  <c r="V498" i="18"/>
  <c r="V499" i="18"/>
  <c r="V500" i="18"/>
  <c r="V501" i="18"/>
  <c r="V502" i="18"/>
  <c r="V503" i="18"/>
  <c r="V504" i="18"/>
  <c r="V505" i="18"/>
  <c r="V506" i="18"/>
  <c r="V507" i="18"/>
  <c r="V508" i="18"/>
  <c r="V509" i="18"/>
  <c r="V510" i="18"/>
  <c r="V511" i="18"/>
  <c r="V512" i="18"/>
  <c r="V513" i="18"/>
  <c r="V514" i="18"/>
  <c r="V515" i="18"/>
  <c r="V516" i="18"/>
  <c r="V517" i="18"/>
  <c r="V518" i="18"/>
  <c r="V519" i="18"/>
  <c r="V520" i="18"/>
  <c r="V521" i="18"/>
  <c r="V522" i="18"/>
  <c r="V523" i="18"/>
  <c r="V524" i="18"/>
  <c r="V525" i="18"/>
  <c r="V526" i="18"/>
  <c r="V527" i="18"/>
  <c r="V528" i="18"/>
  <c r="V529" i="18"/>
  <c r="V530" i="18"/>
  <c r="V531" i="18"/>
  <c r="V532" i="18"/>
  <c r="V533" i="18"/>
  <c r="V534" i="18"/>
  <c r="V535" i="18"/>
  <c r="V536" i="18"/>
  <c r="V537" i="18"/>
  <c r="V538" i="18"/>
  <c r="V539" i="18"/>
  <c r="V540" i="18"/>
  <c r="V541" i="18"/>
  <c r="V542" i="18"/>
  <c r="V543" i="18"/>
  <c r="V544" i="18"/>
  <c r="V545" i="18"/>
  <c r="V546" i="18"/>
  <c r="V547" i="18"/>
  <c r="V548" i="18"/>
  <c r="V549" i="18"/>
  <c r="V550" i="18"/>
  <c r="V551" i="18"/>
  <c r="V552" i="18"/>
  <c r="V553" i="18"/>
  <c r="V554" i="18"/>
  <c r="V555" i="18"/>
  <c r="V556" i="18"/>
  <c r="V557" i="18"/>
  <c r="V558" i="18"/>
  <c r="V559" i="18"/>
  <c r="V560" i="18"/>
  <c r="V561" i="18"/>
  <c r="V562" i="18"/>
  <c r="V563" i="18"/>
  <c r="V564" i="18"/>
  <c r="V565" i="18"/>
  <c r="V566" i="18"/>
  <c r="V567" i="18"/>
  <c r="V568" i="18"/>
  <c r="V569" i="18"/>
  <c r="V570" i="18"/>
  <c r="V571" i="18"/>
  <c r="V572" i="18"/>
  <c r="V573" i="18"/>
  <c r="V574" i="18"/>
  <c r="V575" i="18"/>
  <c r="V576" i="18"/>
  <c r="V577" i="18"/>
  <c r="V578" i="18"/>
  <c r="V579" i="18"/>
  <c r="V580" i="18"/>
  <c r="V581" i="18"/>
  <c r="V582" i="18"/>
  <c r="V583" i="18"/>
  <c r="V584" i="18"/>
  <c r="V585" i="18"/>
  <c r="V586" i="18"/>
  <c r="V587" i="18"/>
  <c r="V588" i="18"/>
  <c r="V589" i="18"/>
  <c r="V590" i="18"/>
  <c r="V591" i="18"/>
  <c r="V592" i="18"/>
  <c r="V593" i="18"/>
  <c r="V594" i="18"/>
  <c r="V595" i="18"/>
  <c r="V596" i="18"/>
  <c r="V597" i="18"/>
  <c r="V598" i="18"/>
  <c r="V599" i="18"/>
  <c r="V600" i="18"/>
  <c r="V601" i="18"/>
  <c r="V602" i="18"/>
  <c r="V603" i="18"/>
  <c r="V604" i="18"/>
  <c r="V605" i="18"/>
  <c r="V606" i="18"/>
  <c r="V607" i="18"/>
  <c r="V608" i="18"/>
  <c r="V609" i="18"/>
  <c r="V610" i="18"/>
  <c r="V611" i="18"/>
  <c r="V612" i="18"/>
  <c r="V613" i="18"/>
  <c r="V614" i="18"/>
  <c r="V615" i="18"/>
  <c r="V616" i="18"/>
  <c r="V617" i="18"/>
  <c r="V618" i="18"/>
  <c r="V619" i="18"/>
  <c r="V620" i="18"/>
  <c r="V621" i="18"/>
  <c r="V622" i="18"/>
  <c r="V623" i="18"/>
  <c r="V624" i="18"/>
  <c r="V625" i="18"/>
  <c r="V626" i="18"/>
  <c r="V627" i="18"/>
  <c r="V628" i="18"/>
  <c r="V629" i="18"/>
  <c r="V630" i="18"/>
  <c r="V631" i="18"/>
  <c r="V632" i="18"/>
  <c r="V633" i="18"/>
  <c r="V634" i="18"/>
  <c r="V635" i="18"/>
  <c r="V636" i="18"/>
  <c r="V637" i="18"/>
  <c r="V638" i="18"/>
  <c r="V639" i="18"/>
  <c r="V640" i="18"/>
  <c r="V641" i="18"/>
  <c r="V642" i="18"/>
  <c r="V643" i="18"/>
  <c r="V644" i="18"/>
  <c r="V645" i="18"/>
  <c r="V646" i="18"/>
  <c r="V647" i="18"/>
  <c r="V648" i="18"/>
  <c r="V649" i="18"/>
  <c r="V650" i="18"/>
  <c r="V651" i="18"/>
  <c r="V652" i="18"/>
  <c r="V653" i="18"/>
  <c r="V654" i="18"/>
  <c r="V655" i="18"/>
  <c r="V656" i="18"/>
  <c r="V657" i="18"/>
  <c r="V658" i="18"/>
  <c r="V659" i="18"/>
  <c r="V660" i="18"/>
  <c r="V661" i="18"/>
  <c r="V662" i="18"/>
  <c r="V663" i="18"/>
  <c r="V664" i="18"/>
  <c r="V665" i="18"/>
  <c r="V666" i="18"/>
  <c r="V667" i="18"/>
  <c r="V668" i="18"/>
  <c r="V669" i="18"/>
  <c r="V670" i="18"/>
  <c r="V671" i="18"/>
  <c r="V672" i="18"/>
  <c r="V673" i="18"/>
  <c r="V674" i="18"/>
  <c r="V675" i="18"/>
  <c r="V676" i="18"/>
  <c r="V677" i="18"/>
  <c r="V678" i="18"/>
  <c r="V679" i="18"/>
  <c r="V680" i="18"/>
  <c r="V681" i="18"/>
  <c r="V682" i="18"/>
  <c r="V683" i="18"/>
  <c r="V684" i="18"/>
  <c r="V685" i="18"/>
  <c r="V686" i="18"/>
  <c r="V687" i="18"/>
  <c r="V688" i="18"/>
  <c r="V689" i="18"/>
  <c r="V690" i="18"/>
  <c r="V691" i="18"/>
  <c r="V692" i="18"/>
  <c r="V693" i="18"/>
  <c r="V694" i="18"/>
  <c r="V695" i="18"/>
  <c r="V696" i="18"/>
  <c r="V697" i="18"/>
  <c r="V698" i="18"/>
  <c r="V699" i="18"/>
  <c r="V700" i="18"/>
  <c r="V701" i="18"/>
  <c r="V702" i="18"/>
  <c r="V703" i="18"/>
  <c r="V704" i="18"/>
  <c r="V705" i="18"/>
  <c r="V706" i="18"/>
  <c r="V707" i="18"/>
  <c r="V708" i="18"/>
  <c r="V709" i="18"/>
  <c r="V710" i="18"/>
  <c r="V711" i="18"/>
  <c r="V712" i="18"/>
  <c r="V713" i="18"/>
  <c r="V714" i="18"/>
  <c r="V715" i="18"/>
  <c r="V716" i="18"/>
  <c r="V717" i="18"/>
  <c r="V718" i="18"/>
  <c r="V719" i="18"/>
  <c r="V720" i="18"/>
  <c r="V721" i="18"/>
  <c r="V722" i="18"/>
  <c r="V723" i="18"/>
  <c r="V724" i="18"/>
  <c r="V725" i="18"/>
  <c r="V726" i="18"/>
  <c r="V727" i="18"/>
  <c r="V728" i="18"/>
  <c r="V729" i="18"/>
  <c r="V730" i="18"/>
  <c r="V731" i="18"/>
  <c r="V732" i="18"/>
  <c r="V733" i="18"/>
  <c r="V734" i="18"/>
  <c r="V735" i="18"/>
  <c r="V736" i="18"/>
  <c r="V737" i="18"/>
  <c r="V738" i="18"/>
  <c r="V739" i="18"/>
  <c r="V740" i="18"/>
  <c r="V741" i="18"/>
  <c r="V742" i="18"/>
  <c r="V743" i="18"/>
  <c r="V744" i="18"/>
  <c r="V745" i="18"/>
  <c r="V746" i="18"/>
  <c r="V747" i="18"/>
  <c r="V748" i="18"/>
  <c r="V749" i="18"/>
  <c r="V750" i="18"/>
  <c r="V751" i="18"/>
  <c r="V752" i="18"/>
  <c r="V753" i="18"/>
  <c r="V754" i="18"/>
  <c r="V755" i="18"/>
  <c r="V756" i="18"/>
  <c r="V757" i="18"/>
  <c r="V758" i="18"/>
  <c r="V759" i="18"/>
  <c r="V760" i="18"/>
  <c r="V761" i="18"/>
  <c r="V762" i="18"/>
  <c r="V763" i="18"/>
  <c r="V764" i="18"/>
  <c r="V765" i="18"/>
  <c r="V766" i="18"/>
  <c r="V767" i="18"/>
  <c r="V768" i="18"/>
  <c r="V769" i="18"/>
  <c r="V770" i="18"/>
  <c r="V771" i="18"/>
  <c r="V772" i="18"/>
  <c r="V773" i="18"/>
  <c r="V774" i="18"/>
  <c r="V775" i="18"/>
  <c r="V776" i="18"/>
  <c r="V777" i="18"/>
  <c r="V778" i="18"/>
  <c r="V779" i="18"/>
  <c r="V780" i="18"/>
  <c r="V781" i="18"/>
  <c r="V782" i="18"/>
  <c r="V783" i="18"/>
  <c r="V784" i="18"/>
  <c r="V785" i="18"/>
  <c r="V786" i="18"/>
  <c r="V787" i="18"/>
  <c r="V788" i="18"/>
  <c r="V789" i="18"/>
  <c r="V790" i="18"/>
  <c r="V791" i="18"/>
  <c r="V792" i="18"/>
  <c r="V793" i="18"/>
  <c r="V794" i="18"/>
  <c r="V795" i="18"/>
  <c r="V796" i="18"/>
  <c r="V797" i="18"/>
  <c r="V798" i="18"/>
  <c r="V799" i="18"/>
  <c r="V800" i="18"/>
  <c r="V801" i="18"/>
  <c r="V802" i="18"/>
  <c r="V803" i="18"/>
  <c r="V804" i="18"/>
  <c r="V805" i="18"/>
  <c r="V806" i="18"/>
  <c r="V807" i="18"/>
  <c r="V808" i="18"/>
  <c r="V809" i="18"/>
  <c r="V810" i="18"/>
  <c r="V811" i="18"/>
  <c r="V812" i="18"/>
  <c r="V813" i="18"/>
  <c r="V814" i="18"/>
  <c r="V815" i="18"/>
  <c r="V816" i="18"/>
  <c r="V817" i="18"/>
  <c r="V818" i="18"/>
  <c r="V819" i="18"/>
  <c r="V820" i="18"/>
  <c r="V821" i="18"/>
  <c r="V822" i="18"/>
  <c r="V823" i="18"/>
  <c r="V824" i="18"/>
  <c r="V825" i="18"/>
  <c r="V826" i="18"/>
  <c r="V827" i="18"/>
  <c r="V828" i="18"/>
  <c r="V829" i="18"/>
  <c r="V830" i="18"/>
  <c r="V831" i="18"/>
  <c r="V832" i="18"/>
  <c r="V833" i="18"/>
  <c r="V834" i="18"/>
  <c r="V835" i="18"/>
  <c r="V836" i="18"/>
  <c r="V837" i="18"/>
  <c r="V838" i="18"/>
  <c r="V839" i="18"/>
  <c r="V840" i="18"/>
  <c r="V841" i="18"/>
  <c r="V842" i="18"/>
  <c r="V843" i="18"/>
  <c r="V844" i="18"/>
  <c r="V845" i="18"/>
  <c r="V846" i="18"/>
  <c r="V847" i="18"/>
  <c r="V848" i="18"/>
  <c r="V849" i="18"/>
  <c r="V850" i="18"/>
  <c r="V851" i="18"/>
  <c r="V852" i="18"/>
  <c r="V853" i="18"/>
  <c r="V854" i="18"/>
  <c r="V855" i="18"/>
  <c r="V856" i="18"/>
  <c r="V857" i="18"/>
  <c r="V858" i="18"/>
  <c r="V859" i="18"/>
  <c r="V860" i="18"/>
  <c r="V861" i="18"/>
  <c r="V862" i="18"/>
  <c r="V863" i="18"/>
  <c r="V864" i="18"/>
  <c r="V865" i="18"/>
  <c r="V866" i="18"/>
  <c r="V867" i="18"/>
  <c r="V868" i="18"/>
  <c r="V869" i="18"/>
  <c r="V870" i="18"/>
  <c r="V871" i="18"/>
  <c r="V872" i="18"/>
  <c r="V873" i="18"/>
  <c r="V874" i="18"/>
  <c r="V875" i="18"/>
  <c r="V876" i="18"/>
  <c r="V877" i="18"/>
  <c r="V878" i="18"/>
  <c r="V879" i="18"/>
  <c r="V880" i="18"/>
  <c r="V881" i="18"/>
  <c r="V882" i="18"/>
  <c r="V883" i="18"/>
  <c r="V884" i="18"/>
  <c r="V885" i="18"/>
  <c r="V886" i="18"/>
  <c r="V887" i="18"/>
  <c r="V888" i="18"/>
  <c r="V889" i="18"/>
  <c r="V890" i="18"/>
  <c r="V891" i="18"/>
  <c r="V892" i="18"/>
  <c r="V893" i="18"/>
  <c r="V894" i="18"/>
  <c r="V895" i="18"/>
  <c r="V896" i="18"/>
  <c r="V897" i="18"/>
  <c r="V898" i="18"/>
  <c r="V899" i="18"/>
  <c r="V900" i="18"/>
  <c r="V901" i="18"/>
  <c r="V902" i="18"/>
  <c r="V903" i="18"/>
  <c r="V904" i="18"/>
  <c r="V905" i="18"/>
  <c r="V906" i="18"/>
  <c r="V907" i="18"/>
  <c r="V908" i="18"/>
  <c r="V909" i="18"/>
  <c r="V910" i="18"/>
  <c r="V911" i="18"/>
  <c r="V912" i="18"/>
  <c r="V913" i="18"/>
  <c r="V914" i="18"/>
  <c r="V915" i="18"/>
  <c r="V916" i="18"/>
  <c r="V917" i="18"/>
  <c r="V918" i="18"/>
  <c r="V919" i="18"/>
  <c r="V920" i="18"/>
  <c r="V921" i="18"/>
  <c r="V922" i="18"/>
  <c r="V923" i="18"/>
  <c r="V924" i="18"/>
  <c r="V925" i="18"/>
  <c r="V926" i="18"/>
  <c r="V927" i="18"/>
  <c r="V928" i="18"/>
  <c r="V929" i="18"/>
  <c r="V930" i="18"/>
  <c r="V931" i="18"/>
  <c r="V932" i="18"/>
  <c r="V933" i="18"/>
  <c r="V934" i="18"/>
  <c r="V935" i="18"/>
  <c r="V936" i="18"/>
  <c r="V937" i="18"/>
  <c r="V938" i="18"/>
  <c r="V939" i="18"/>
  <c r="V940" i="18"/>
  <c r="V941" i="18"/>
  <c r="V942" i="18"/>
  <c r="V943" i="18"/>
  <c r="V944" i="18"/>
  <c r="V945" i="18"/>
  <c r="V946" i="18"/>
  <c r="V947" i="18"/>
  <c r="V948" i="18"/>
  <c r="V949" i="18"/>
  <c r="V950" i="18"/>
  <c r="V951" i="18"/>
  <c r="V952" i="18"/>
  <c r="V953" i="18"/>
  <c r="V954" i="18"/>
  <c r="V955" i="18"/>
  <c r="V956" i="18"/>
  <c r="V957" i="18"/>
  <c r="V958" i="18"/>
  <c r="V959" i="18"/>
  <c r="V960" i="18"/>
  <c r="V961" i="18"/>
  <c r="V962" i="18"/>
  <c r="V963" i="18"/>
  <c r="V964" i="18"/>
  <c r="V965" i="18"/>
  <c r="V966" i="18"/>
  <c r="V967" i="18"/>
  <c r="V968" i="18"/>
  <c r="V969" i="18"/>
  <c r="V970" i="18"/>
  <c r="V971" i="18"/>
  <c r="V972" i="18"/>
  <c r="V973" i="18"/>
  <c r="V974" i="18"/>
  <c r="V975" i="18"/>
  <c r="V976" i="18"/>
  <c r="V977" i="18"/>
  <c r="V978" i="18"/>
  <c r="V979" i="18"/>
  <c r="V980" i="18"/>
  <c r="V981" i="18"/>
  <c r="V982" i="18"/>
  <c r="V983" i="18"/>
  <c r="V984" i="18"/>
  <c r="V985" i="18"/>
  <c r="V986" i="18"/>
  <c r="V987" i="18"/>
  <c r="V988" i="18"/>
  <c r="V989" i="18"/>
  <c r="V990" i="18"/>
  <c r="V991" i="18"/>
  <c r="V992" i="18"/>
  <c r="V993" i="18"/>
  <c r="V994" i="18"/>
  <c r="V995" i="18"/>
  <c r="V996" i="18"/>
  <c r="V997" i="18"/>
  <c r="V998" i="18"/>
  <c r="V999" i="18"/>
  <c r="V1000" i="18"/>
  <c r="V1001" i="18"/>
  <c r="V1002" i="18"/>
  <c r="V1003" i="18"/>
  <c r="V1004" i="18"/>
  <c r="V1005" i="18"/>
  <c r="V1006" i="18"/>
  <c r="V1007" i="18"/>
  <c r="V1008" i="18"/>
  <c r="V1009" i="18"/>
  <c r="V1010" i="18"/>
  <c r="V1011" i="18"/>
  <c r="V1012" i="18"/>
  <c r="V1013" i="18"/>
  <c r="V1014" i="18"/>
  <c r="V1015" i="18"/>
  <c r="V1016" i="18"/>
  <c r="V1017" i="18"/>
  <c r="V1018" i="18"/>
  <c r="V1019" i="18"/>
  <c r="V1020" i="18"/>
  <c r="V1021" i="18"/>
  <c r="V1022" i="18"/>
  <c r="V1023" i="18"/>
  <c r="V1024" i="18"/>
  <c r="V1025" i="18"/>
  <c r="V1026" i="18"/>
  <c r="V1027" i="18"/>
  <c r="V1028" i="18"/>
  <c r="V1029" i="18"/>
  <c r="V1030" i="18"/>
  <c r="V1031" i="18"/>
  <c r="V1032" i="18"/>
  <c r="V1033" i="18"/>
  <c r="V1034" i="18"/>
  <c r="V1035" i="18"/>
  <c r="V1036" i="18"/>
  <c r="V1037" i="18"/>
  <c r="V1038" i="18"/>
  <c r="V1039" i="18"/>
  <c r="V1040" i="18"/>
  <c r="V1041" i="18"/>
  <c r="V1042" i="18"/>
  <c r="V1043" i="18"/>
  <c r="V1044" i="18"/>
  <c r="V1045" i="18"/>
  <c r="V1046" i="18"/>
  <c r="V1047" i="18"/>
  <c r="V1048" i="18"/>
  <c r="V1049" i="18"/>
  <c r="V1050" i="18"/>
  <c r="V1051" i="18"/>
  <c r="V1052" i="18"/>
  <c r="V1053" i="18"/>
  <c r="V1054" i="18"/>
  <c r="V1055" i="18"/>
  <c r="V1056" i="18"/>
  <c r="V1057" i="18"/>
  <c r="V1058" i="18"/>
  <c r="V1059" i="18"/>
  <c r="V1060" i="18"/>
  <c r="V1061" i="18"/>
  <c r="V1062" i="18"/>
  <c r="V1063" i="18"/>
  <c r="V1064" i="18"/>
  <c r="V1065" i="18"/>
  <c r="V1066" i="18"/>
  <c r="V1067" i="18"/>
  <c r="V1068" i="18"/>
  <c r="V1069" i="18"/>
  <c r="V1070" i="18"/>
  <c r="V1071" i="18"/>
  <c r="V1072" i="18"/>
  <c r="V1073" i="18"/>
  <c r="V1074" i="18"/>
  <c r="V1075" i="18"/>
  <c r="V1076" i="18"/>
  <c r="V1077" i="18"/>
  <c r="V1078" i="18"/>
  <c r="V1079" i="18"/>
  <c r="V1080" i="18"/>
  <c r="V1081" i="18"/>
  <c r="V1082" i="18"/>
  <c r="V1083" i="18"/>
  <c r="V1084" i="18"/>
  <c r="V1085" i="18"/>
  <c r="V1086" i="18"/>
  <c r="V1087" i="18"/>
  <c r="V1088" i="18"/>
  <c r="V1089" i="18"/>
  <c r="V1090" i="18"/>
  <c r="V1091" i="18"/>
  <c r="V1092" i="18"/>
  <c r="V1093" i="18"/>
  <c r="V1094" i="18"/>
  <c r="V1095" i="18"/>
  <c r="V1096" i="18"/>
  <c r="V1097" i="18"/>
  <c r="V1098" i="18"/>
  <c r="V1099" i="18"/>
  <c r="V1100" i="18"/>
  <c r="V1101" i="18"/>
  <c r="V1102" i="18"/>
  <c r="V1103" i="18"/>
  <c r="V1104" i="18"/>
  <c r="V1105" i="18"/>
  <c r="V1106" i="18"/>
  <c r="V1107" i="18"/>
  <c r="V1108" i="18"/>
  <c r="V1109" i="18"/>
  <c r="V1110" i="18"/>
  <c r="V1111" i="18"/>
  <c r="V1112" i="18"/>
  <c r="V1113" i="18"/>
  <c r="V1114" i="18"/>
  <c r="V1115" i="18"/>
  <c r="V1116" i="18"/>
  <c r="V1117" i="18"/>
  <c r="V1118" i="18"/>
  <c r="V1119" i="18"/>
  <c r="V1120" i="18"/>
  <c r="V1121" i="18"/>
  <c r="V1122" i="18"/>
  <c r="V1123" i="18"/>
  <c r="V1124" i="18"/>
  <c r="V1125" i="18"/>
  <c r="V1126" i="18"/>
  <c r="V1127" i="18"/>
  <c r="V1128" i="18"/>
  <c r="V1129" i="18"/>
  <c r="V1130" i="18"/>
  <c r="V1131" i="18"/>
  <c r="V1132" i="18"/>
  <c r="V1133" i="18"/>
  <c r="V1134" i="18"/>
  <c r="V1135" i="18"/>
  <c r="V1136" i="18"/>
  <c r="V1137" i="18"/>
  <c r="V1138" i="18"/>
  <c r="V1139" i="18"/>
  <c r="V1140" i="18"/>
  <c r="V1141" i="18"/>
  <c r="V1142" i="18"/>
  <c r="V1143" i="18"/>
  <c r="V1144" i="18"/>
  <c r="V1145" i="18"/>
  <c r="V1146" i="18"/>
  <c r="V1147" i="18"/>
  <c r="V1148" i="18"/>
  <c r="V1149" i="18"/>
  <c r="V1150" i="18"/>
  <c r="V1151" i="18"/>
  <c r="V1152" i="18"/>
  <c r="V1153" i="18"/>
  <c r="V1154" i="18"/>
  <c r="V1155" i="18"/>
  <c r="V1156" i="18"/>
  <c r="V1157" i="18"/>
  <c r="V1158" i="18"/>
  <c r="V1159" i="18"/>
  <c r="V1160" i="18"/>
  <c r="V1161" i="18"/>
  <c r="V1162" i="18"/>
  <c r="V1163" i="18"/>
  <c r="V1164" i="18"/>
  <c r="V1165" i="18"/>
  <c r="V1166" i="18"/>
  <c r="V1167" i="18"/>
  <c r="V1168" i="18"/>
  <c r="V1169" i="18"/>
  <c r="V1170" i="18"/>
  <c r="V1171" i="18"/>
  <c r="V1172" i="18"/>
  <c r="V1173" i="18"/>
  <c r="V1174" i="18"/>
  <c r="V1175" i="18"/>
  <c r="V1176" i="18"/>
  <c r="V1177" i="18"/>
  <c r="V1178" i="18"/>
  <c r="V1179" i="18"/>
  <c r="V1180" i="18"/>
  <c r="V1181" i="18"/>
  <c r="V1182" i="18"/>
  <c r="V1183" i="18"/>
  <c r="V1184" i="18"/>
  <c r="V1185" i="18"/>
  <c r="V1186" i="18"/>
  <c r="V1187" i="18"/>
  <c r="V1188" i="18"/>
  <c r="V1189" i="18"/>
  <c r="V1190" i="18"/>
  <c r="V1191" i="18"/>
  <c r="V1192" i="18"/>
  <c r="V1193" i="18"/>
  <c r="V1194" i="18"/>
  <c r="V1195" i="18"/>
  <c r="V1196" i="18"/>
  <c r="V1197" i="18"/>
  <c r="V1198" i="18"/>
  <c r="V1199" i="18"/>
  <c r="V1200" i="18"/>
  <c r="V1201" i="18"/>
  <c r="V1202" i="18"/>
  <c r="V1203" i="18"/>
  <c r="V1204" i="18"/>
  <c r="V1205" i="18"/>
  <c r="V1206" i="18"/>
  <c r="V1207" i="18"/>
  <c r="V1208" i="18"/>
  <c r="V1209" i="18"/>
  <c r="V1210" i="18"/>
  <c r="V1211" i="18"/>
  <c r="V1212" i="18"/>
  <c r="V1213" i="18"/>
  <c r="V1214" i="18"/>
  <c r="V1215" i="18"/>
  <c r="V1216" i="18"/>
  <c r="V1217" i="18"/>
  <c r="V1218" i="18"/>
  <c r="V1219" i="18"/>
  <c r="V1220" i="18"/>
  <c r="V1221" i="18"/>
  <c r="V1222" i="18"/>
  <c r="V1223" i="18"/>
  <c r="V1224" i="18"/>
  <c r="V1225" i="18"/>
  <c r="V1226" i="18"/>
  <c r="V1227" i="18"/>
  <c r="V1228" i="18"/>
  <c r="V1229" i="18"/>
  <c r="V1230" i="18"/>
  <c r="V1231" i="18"/>
  <c r="V1232" i="18"/>
  <c r="V1233" i="18"/>
  <c r="V1234" i="18"/>
  <c r="V1235" i="18"/>
  <c r="V1236" i="18"/>
  <c r="V1237" i="18"/>
  <c r="V1238" i="18"/>
  <c r="V1239" i="18"/>
  <c r="V1240" i="18"/>
  <c r="V1241" i="18"/>
  <c r="V1242" i="18"/>
  <c r="V1243" i="18"/>
  <c r="V1244" i="18"/>
  <c r="V1245" i="18"/>
  <c r="V1246" i="18"/>
  <c r="V1247" i="18"/>
  <c r="V1248" i="18"/>
  <c r="V1249" i="18"/>
  <c r="V1250" i="18"/>
  <c r="V1251" i="18"/>
  <c r="V1252" i="18"/>
  <c r="V1253" i="18"/>
  <c r="V1254" i="18"/>
  <c r="V1255" i="18"/>
  <c r="V1256" i="18"/>
  <c r="V1257" i="18"/>
  <c r="V1258" i="18"/>
  <c r="V1259" i="18"/>
  <c r="V1260" i="18"/>
  <c r="V1261" i="18"/>
  <c r="V1262" i="18"/>
  <c r="V1263" i="18"/>
  <c r="V1264" i="18"/>
  <c r="V1265" i="18"/>
  <c r="V1266" i="18"/>
  <c r="V1267" i="18"/>
  <c r="V1268" i="18"/>
  <c r="V1269" i="18"/>
  <c r="V1270" i="18"/>
  <c r="V1271" i="18"/>
  <c r="V1272" i="18"/>
  <c r="V1273" i="18"/>
  <c r="V1274" i="18"/>
  <c r="V1275" i="18"/>
  <c r="V1276" i="18"/>
  <c r="V1277" i="18"/>
  <c r="V1278" i="18"/>
  <c r="V1279" i="18"/>
  <c r="V1280" i="18"/>
  <c r="V1281" i="18"/>
  <c r="V1282" i="18"/>
  <c r="V1283" i="18"/>
  <c r="V1284" i="18"/>
  <c r="V1285" i="18"/>
  <c r="V1286" i="18"/>
  <c r="V1287" i="18"/>
  <c r="V1288" i="18"/>
  <c r="V1289" i="18"/>
  <c r="V1290" i="18"/>
  <c r="V1291" i="18"/>
  <c r="V1292" i="18"/>
  <c r="V1293" i="18"/>
  <c r="V1294" i="18"/>
  <c r="V1295" i="18"/>
  <c r="V1296" i="18"/>
  <c r="V1297" i="18"/>
  <c r="V1298" i="18"/>
  <c r="V1299" i="18"/>
  <c r="V1300" i="18"/>
  <c r="V1301" i="18"/>
  <c r="V1302" i="18"/>
  <c r="V1303" i="18"/>
  <c r="V1304" i="18"/>
  <c r="V1305" i="18"/>
  <c r="V1306" i="18"/>
  <c r="V1307" i="18"/>
  <c r="V1308" i="18"/>
  <c r="V1309" i="18"/>
  <c r="V1310" i="18"/>
  <c r="V1311" i="18"/>
  <c r="V1312" i="18"/>
  <c r="V1313" i="18"/>
  <c r="V1314" i="18"/>
  <c r="V1315" i="18"/>
  <c r="V1316" i="18"/>
  <c r="V1317" i="18"/>
  <c r="V1318" i="18"/>
  <c r="V1319" i="18"/>
  <c r="V1320" i="18"/>
  <c r="V1321" i="18"/>
  <c r="V1322" i="18"/>
  <c r="V1323" i="18"/>
  <c r="V1324" i="18"/>
  <c r="V1325" i="18"/>
  <c r="V1326" i="18"/>
  <c r="V1327" i="18"/>
  <c r="V1328" i="18"/>
  <c r="V1329" i="18"/>
  <c r="V1330" i="18"/>
  <c r="V1331" i="18"/>
  <c r="V1332" i="18"/>
  <c r="V1333" i="18"/>
  <c r="V1334" i="18"/>
  <c r="V1335" i="18"/>
  <c r="V1336" i="18"/>
  <c r="V1337" i="18"/>
  <c r="V1338" i="18"/>
  <c r="V1339" i="18"/>
  <c r="V1340" i="18"/>
  <c r="V1341" i="18"/>
  <c r="V1342" i="18"/>
  <c r="V1343" i="18"/>
  <c r="V1344" i="18"/>
  <c r="V1345" i="18"/>
  <c r="V1346" i="18"/>
  <c r="V1347" i="18"/>
  <c r="V1348" i="18"/>
  <c r="V1349" i="18"/>
  <c r="V1350" i="18"/>
  <c r="V1351" i="18"/>
  <c r="V1352" i="18"/>
  <c r="V1353" i="18"/>
  <c r="V1354" i="18"/>
  <c r="V1355" i="18"/>
  <c r="V1356" i="18"/>
  <c r="V1357" i="18"/>
  <c r="V1358" i="18"/>
  <c r="V1359" i="18"/>
  <c r="V1360" i="18"/>
  <c r="V1361" i="18"/>
  <c r="V1362" i="18"/>
  <c r="V1363" i="18"/>
  <c r="V1364" i="18"/>
  <c r="V1365" i="18"/>
  <c r="V1366" i="18"/>
  <c r="V1367" i="18"/>
  <c r="V1368" i="18"/>
  <c r="V1369" i="18"/>
  <c r="V1370" i="18"/>
  <c r="V1371" i="18"/>
  <c r="V1372" i="18"/>
  <c r="V1373" i="18"/>
  <c r="V1374" i="18"/>
  <c r="V1375" i="18"/>
  <c r="V1376" i="18"/>
  <c r="V1377" i="18"/>
  <c r="V1378" i="18"/>
  <c r="V1379" i="18"/>
  <c r="V1380" i="18"/>
  <c r="V1381" i="18"/>
  <c r="V1382" i="18"/>
  <c r="V1383" i="18"/>
  <c r="V1384" i="18"/>
  <c r="V1385" i="18"/>
  <c r="V1386" i="18"/>
  <c r="V1387" i="18"/>
  <c r="V1388" i="18"/>
  <c r="V1389" i="18"/>
  <c r="V1390" i="18"/>
  <c r="V1391" i="18"/>
  <c r="V1392" i="18"/>
  <c r="V1393" i="18"/>
  <c r="V1394" i="18"/>
  <c r="V1395" i="18"/>
  <c r="V1396" i="18"/>
  <c r="V1397" i="18"/>
  <c r="V1398" i="18"/>
  <c r="V1399" i="18"/>
  <c r="V1400" i="18"/>
  <c r="V1401" i="18"/>
  <c r="V1402" i="18"/>
  <c r="V1403" i="18"/>
  <c r="V1404" i="18"/>
  <c r="V1405" i="18"/>
  <c r="V1406" i="18"/>
  <c r="V1407" i="18"/>
  <c r="V1408" i="18"/>
  <c r="V1409" i="18"/>
  <c r="V1410" i="18"/>
  <c r="V1411" i="18"/>
  <c r="V1412" i="18"/>
  <c r="V1413" i="18"/>
  <c r="V1414" i="18"/>
  <c r="V1415" i="18"/>
  <c r="V1416" i="18"/>
  <c r="V1417" i="18"/>
  <c r="V1418" i="18"/>
  <c r="V1419" i="18"/>
  <c r="V1420" i="18"/>
  <c r="V1421" i="18"/>
  <c r="V1422" i="18"/>
  <c r="V1423" i="18"/>
  <c r="V1424" i="18"/>
  <c r="V1425" i="18"/>
  <c r="V1426" i="18"/>
  <c r="V1427" i="18"/>
  <c r="V1428" i="18"/>
  <c r="V1429" i="18"/>
  <c r="V1430" i="18"/>
  <c r="V1431" i="18"/>
  <c r="V1432" i="18"/>
  <c r="V1433" i="18"/>
  <c r="V1434" i="18"/>
  <c r="V1435" i="18"/>
  <c r="V1436" i="18"/>
  <c r="V1437" i="18"/>
  <c r="V1438" i="18"/>
  <c r="V1439" i="18"/>
  <c r="V1440" i="18"/>
  <c r="V1441" i="18"/>
  <c r="V1442" i="18"/>
  <c r="V1443" i="18"/>
  <c r="V1444" i="18"/>
  <c r="V1445" i="18"/>
  <c r="V1446" i="18"/>
  <c r="V1447" i="18"/>
  <c r="V1448" i="18"/>
  <c r="V1449" i="18"/>
  <c r="V1450" i="18"/>
  <c r="V1451" i="18"/>
  <c r="V1452" i="18"/>
  <c r="V1453" i="18"/>
  <c r="V1454" i="18"/>
  <c r="V1455" i="18"/>
  <c r="V1456" i="18"/>
  <c r="V1457" i="18"/>
  <c r="V1458" i="18"/>
  <c r="V1459" i="18"/>
  <c r="V1460" i="18"/>
  <c r="V1461" i="18"/>
  <c r="V1462" i="18"/>
  <c r="V1463" i="18"/>
  <c r="V1464" i="18"/>
  <c r="V1465" i="18"/>
  <c r="V1466" i="18"/>
  <c r="V1467" i="18"/>
  <c r="V1468" i="18"/>
  <c r="V1469" i="18"/>
  <c r="V1470" i="18"/>
  <c r="V1471" i="18"/>
  <c r="V1472" i="18"/>
  <c r="V1473" i="18"/>
  <c r="V1474" i="18"/>
  <c r="V1475" i="18"/>
  <c r="V1476" i="18"/>
  <c r="V1477" i="18"/>
  <c r="V1478" i="18"/>
  <c r="V1479" i="18"/>
  <c r="V1480" i="18"/>
  <c r="V1481" i="18"/>
  <c r="V1482" i="18"/>
  <c r="V1483" i="18"/>
  <c r="V1484" i="18"/>
  <c r="V1485" i="18"/>
  <c r="V1486" i="18"/>
  <c r="V1487" i="18"/>
  <c r="V1488" i="18"/>
  <c r="V1489" i="18"/>
  <c r="V1490" i="18"/>
  <c r="V1491" i="18"/>
  <c r="V1492" i="18"/>
  <c r="V1493" i="18"/>
  <c r="V1494" i="18"/>
  <c r="V1495" i="18"/>
  <c r="V1496" i="18"/>
  <c r="V1497" i="18"/>
  <c r="V1498" i="18"/>
  <c r="V1499" i="18"/>
  <c r="V1500" i="18"/>
  <c r="V1501" i="18"/>
  <c r="V1502" i="18"/>
  <c r="V1503" i="18"/>
  <c r="V1504" i="18"/>
  <c r="V1505" i="18"/>
  <c r="V1506" i="18"/>
  <c r="V1507" i="18"/>
  <c r="V1508" i="18"/>
  <c r="V1509" i="18"/>
  <c r="V1510" i="18"/>
  <c r="V1511" i="18"/>
  <c r="V1512" i="18"/>
  <c r="V1513" i="18"/>
  <c r="V1514" i="18"/>
  <c r="V1515" i="18"/>
  <c r="V1516" i="18"/>
  <c r="V1517" i="18"/>
  <c r="V1518" i="18"/>
  <c r="V1519" i="18"/>
  <c r="V1520" i="18"/>
  <c r="V1521" i="18"/>
  <c r="V1522" i="18"/>
  <c r="V1523" i="18"/>
  <c r="V1524" i="18"/>
  <c r="V1525" i="18"/>
  <c r="V1526" i="18"/>
  <c r="V1527" i="18"/>
  <c r="V1528" i="18"/>
  <c r="V1529" i="18"/>
  <c r="V1530" i="18"/>
  <c r="V1531" i="18"/>
  <c r="V1532" i="18"/>
  <c r="V1533" i="18"/>
  <c r="V1534" i="18"/>
  <c r="V1535" i="18"/>
  <c r="V1536" i="18"/>
  <c r="V1537" i="18"/>
  <c r="V1538" i="18"/>
  <c r="V1539" i="18"/>
  <c r="V1540" i="18"/>
  <c r="V1541" i="18"/>
  <c r="V1542" i="18"/>
  <c r="V1543" i="18"/>
  <c r="V1544" i="18"/>
  <c r="V1545" i="18"/>
  <c r="V1546" i="18"/>
  <c r="V1547" i="18"/>
  <c r="V1548" i="18"/>
  <c r="V1549" i="18"/>
  <c r="V1550" i="18"/>
  <c r="V1551" i="18"/>
  <c r="V1552" i="18"/>
  <c r="V1553" i="18"/>
  <c r="V1554" i="18"/>
  <c r="V1555" i="18"/>
  <c r="V1556" i="18"/>
  <c r="V1557" i="18"/>
  <c r="V1558" i="18"/>
  <c r="V1559" i="18"/>
  <c r="V1560" i="18"/>
  <c r="V1561" i="18"/>
  <c r="V1562" i="18"/>
  <c r="V1563" i="18"/>
  <c r="V1564" i="18"/>
  <c r="V1565" i="18"/>
  <c r="V1566" i="18"/>
  <c r="V1567" i="18"/>
  <c r="V1568" i="18"/>
  <c r="V1569" i="18"/>
  <c r="V1570" i="18"/>
  <c r="V1571" i="18"/>
  <c r="V1572" i="18"/>
  <c r="V1573" i="18"/>
  <c r="V1574" i="18"/>
  <c r="V1575" i="18"/>
  <c r="V1576" i="18"/>
  <c r="V1577" i="18"/>
  <c r="V1578" i="18"/>
  <c r="V1579" i="18"/>
  <c r="V1580" i="18"/>
  <c r="V1581" i="18"/>
  <c r="V1582" i="18"/>
  <c r="V1583" i="18"/>
  <c r="V1584" i="18"/>
  <c r="V1585" i="18"/>
  <c r="V1586" i="18"/>
  <c r="V1587" i="18"/>
  <c r="V1588" i="18"/>
  <c r="V1589" i="18"/>
  <c r="V1590" i="18"/>
  <c r="V1591" i="18"/>
  <c r="V1592" i="18"/>
  <c r="V1593" i="18"/>
  <c r="V1594" i="18"/>
  <c r="V1595" i="18"/>
  <c r="V1596" i="18"/>
  <c r="V1597" i="18"/>
  <c r="V1598" i="18"/>
  <c r="V1599" i="18"/>
  <c r="V1600" i="18"/>
  <c r="V1601" i="18"/>
  <c r="V1602" i="18"/>
  <c r="V1603" i="18"/>
  <c r="V1604" i="18"/>
  <c r="V1605" i="18"/>
  <c r="V1606" i="18"/>
  <c r="V1607" i="18"/>
  <c r="V1608" i="18"/>
  <c r="V1609" i="18"/>
  <c r="V1610" i="18"/>
  <c r="V1611" i="18"/>
  <c r="V1612" i="18"/>
  <c r="V1613" i="18"/>
  <c r="V1614" i="18"/>
  <c r="V1615" i="18"/>
  <c r="V1616" i="18"/>
  <c r="V1617" i="18"/>
  <c r="V1618" i="18"/>
  <c r="V1619" i="18"/>
  <c r="V1620" i="18"/>
  <c r="V1621" i="18"/>
  <c r="V1622" i="18"/>
  <c r="V1623" i="18"/>
  <c r="V1624" i="18"/>
  <c r="V1625" i="18"/>
  <c r="V1626" i="18"/>
  <c r="V1627" i="18"/>
  <c r="V1628" i="18"/>
  <c r="V1629" i="18"/>
  <c r="V1630" i="18"/>
  <c r="V1631" i="18"/>
  <c r="V1632" i="18"/>
  <c r="V1633" i="18"/>
  <c r="V1634" i="18"/>
  <c r="V1635" i="18"/>
  <c r="V1636" i="18"/>
  <c r="V1637" i="18"/>
  <c r="V1638" i="18"/>
  <c r="V1639" i="18"/>
  <c r="V1640" i="18"/>
  <c r="V1641" i="18"/>
  <c r="V1642" i="18"/>
  <c r="V1643" i="18"/>
  <c r="V1644" i="18"/>
  <c r="V1645" i="18"/>
  <c r="V1646" i="18"/>
  <c r="V1647" i="18"/>
  <c r="V1648" i="18"/>
  <c r="V1649" i="18"/>
  <c r="V1650" i="18"/>
  <c r="V1651" i="18"/>
  <c r="V1652" i="18"/>
  <c r="V1653" i="18"/>
  <c r="V1654" i="18"/>
  <c r="V1655" i="18"/>
  <c r="V1656" i="18"/>
  <c r="V1657" i="18"/>
  <c r="V1658" i="18"/>
  <c r="V1659" i="18"/>
  <c r="V1660" i="18"/>
  <c r="V1661" i="18"/>
  <c r="V1662" i="18"/>
  <c r="V1663" i="18"/>
  <c r="V1664" i="18"/>
  <c r="V1665" i="18"/>
  <c r="V1666" i="18"/>
  <c r="V1667" i="18"/>
  <c r="V1668" i="18"/>
  <c r="V1669" i="18"/>
  <c r="V1670" i="18"/>
  <c r="V1671" i="18"/>
  <c r="V1672" i="18"/>
  <c r="V1673" i="18"/>
  <c r="V1674" i="18"/>
  <c r="V1675" i="18"/>
  <c r="V1676" i="18"/>
  <c r="V1677" i="18"/>
  <c r="V1678" i="18"/>
  <c r="V1679" i="18"/>
  <c r="V1680" i="18"/>
  <c r="V1681" i="18"/>
  <c r="V1682" i="18"/>
  <c r="V1683" i="18"/>
  <c r="V1684" i="18"/>
  <c r="V1685" i="18"/>
  <c r="V1686" i="18"/>
  <c r="V1687" i="18"/>
  <c r="V1688" i="18"/>
  <c r="V1689" i="18"/>
  <c r="V1690" i="18"/>
  <c r="V1691" i="18"/>
  <c r="V1692" i="18"/>
  <c r="V1693" i="18"/>
  <c r="V1694" i="18"/>
  <c r="V1695" i="18"/>
  <c r="V1696" i="18"/>
  <c r="V1697" i="18"/>
  <c r="V1698" i="18"/>
  <c r="V1699" i="18"/>
  <c r="V1700" i="18"/>
  <c r="V1701" i="18"/>
  <c r="V1702" i="18"/>
  <c r="V1703" i="18"/>
  <c r="V1704" i="18"/>
  <c r="V1705" i="18"/>
  <c r="V1706" i="18"/>
  <c r="V1707" i="18"/>
  <c r="V1708" i="18"/>
  <c r="V1709" i="18"/>
  <c r="V1710" i="18"/>
  <c r="V1711" i="18"/>
  <c r="V1712" i="18"/>
  <c r="V1713" i="18"/>
  <c r="V1714" i="18"/>
  <c r="V1715" i="18"/>
  <c r="V1716" i="18"/>
  <c r="V1717" i="18"/>
  <c r="V1718" i="18"/>
  <c r="V1719" i="18"/>
  <c r="V1720" i="18"/>
  <c r="V1721" i="18"/>
  <c r="V1722" i="18"/>
  <c r="V1723" i="18"/>
  <c r="V1724" i="18"/>
  <c r="V1725" i="18"/>
  <c r="V1726" i="18"/>
  <c r="V1727" i="18"/>
  <c r="V1728" i="18"/>
  <c r="V1729" i="18"/>
  <c r="V1730" i="18"/>
  <c r="V1731" i="18"/>
  <c r="V1732" i="18"/>
  <c r="V1733" i="18"/>
  <c r="V1734" i="18"/>
  <c r="V1735" i="18"/>
  <c r="V1736" i="18"/>
  <c r="V1737" i="18"/>
  <c r="V1738" i="18"/>
  <c r="V1739" i="18"/>
  <c r="V1740" i="18"/>
  <c r="V1741" i="18"/>
  <c r="V1742" i="18"/>
  <c r="V1743" i="18"/>
  <c r="V1744" i="18"/>
  <c r="V1745" i="18"/>
  <c r="V1746" i="18"/>
  <c r="V1747" i="18"/>
  <c r="V1748" i="18"/>
  <c r="V1749" i="18"/>
  <c r="V1750" i="18"/>
  <c r="V1751" i="18"/>
  <c r="V1752" i="18"/>
  <c r="V1753" i="18"/>
  <c r="V1754" i="18"/>
  <c r="V1755" i="18"/>
  <c r="V1756" i="18"/>
  <c r="V1757" i="18"/>
  <c r="V1758" i="18"/>
  <c r="V1759" i="18"/>
  <c r="V1760" i="18"/>
  <c r="V1761" i="18"/>
  <c r="V1762" i="18"/>
  <c r="V1763" i="18"/>
  <c r="V1764" i="18"/>
  <c r="V1765" i="18"/>
  <c r="V1766" i="18"/>
  <c r="V1767" i="18"/>
  <c r="V1768" i="18"/>
  <c r="V1769" i="18"/>
  <c r="V1770" i="18"/>
  <c r="V1771" i="18"/>
  <c r="V1772" i="18"/>
  <c r="V1773" i="18"/>
  <c r="V1774" i="18"/>
  <c r="V1775" i="18"/>
  <c r="V1776" i="18"/>
  <c r="V1777" i="18"/>
  <c r="V1778" i="18"/>
  <c r="V1779" i="18"/>
  <c r="V1780" i="18"/>
  <c r="V1781" i="18"/>
  <c r="V1782" i="18"/>
  <c r="V1783" i="18"/>
  <c r="V1784" i="18"/>
  <c r="V1785" i="18"/>
  <c r="V1786" i="18"/>
  <c r="V1787" i="18"/>
  <c r="V1788" i="18"/>
  <c r="V1789" i="18"/>
  <c r="V1790" i="18"/>
  <c r="V1791" i="18"/>
  <c r="V1792" i="18"/>
  <c r="V1793" i="18"/>
  <c r="V1794" i="18"/>
  <c r="V1795" i="18"/>
  <c r="V1796" i="18"/>
  <c r="V1797" i="18"/>
  <c r="V1798" i="18"/>
  <c r="V1799" i="18"/>
  <c r="V1800" i="18"/>
  <c r="V1801" i="18"/>
  <c r="V1802" i="18"/>
  <c r="V1803" i="18"/>
  <c r="V1804" i="18"/>
  <c r="V1805" i="18"/>
  <c r="V1806" i="18"/>
  <c r="V1807" i="18"/>
  <c r="V1808" i="18"/>
  <c r="V1809" i="18"/>
  <c r="V1810" i="18"/>
  <c r="V1811" i="18"/>
  <c r="V1812" i="18"/>
  <c r="V1813" i="18"/>
  <c r="V1814" i="18"/>
  <c r="V1815" i="18"/>
  <c r="V1816" i="18"/>
  <c r="V1817" i="18"/>
  <c r="V1818" i="18"/>
  <c r="V1819" i="18"/>
  <c r="V1820" i="18"/>
  <c r="V1821" i="18"/>
  <c r="V1822" i="18"/>
  <c r="V1823" i="18"/>
  <c r="V1824" i="18"/>
  <c r="V1825" i="18"/>
  <c r="V1826" i="18"/>
  <c r="V1827" i="18"/>
  <c r="V1828" i="18"/>
  <c r="V1829" i="18"/>
  <c r="V1830" i="18"/>
  <c r="V1831" i="18"/>
  <c r="V1832" i="18"/>
  <c r="V1833" i="18"/>
  <c r="V1834" i="18"/>
  <c r="V1835" i="18"/>
  <c r="V1836" i="18"/>
  <c r="V1837" i="18"/>
  <c r="V1838" i="18"/>
  <c r="V1839" i="18"/>
  <c r="V1840" i="18"/>
  <c r="V1841" i="18"/>
  <c r="V1842" i="18"/>
  <c r="V1843" i="18"/>
  <c r="V1844" i="18"/>
  <c r="V1845" i="18"/>
  <c r="V1846" i="18"/>
  <c r="V1847" i="18"/>
  <c r="V1848" i="18"/>
  <c r="V1849" i="18"/>
  <c r="V1850" i="18"/>
  <c r="V1851" i="18"/>
  <c r="V1852" i="18"/>
  <c r="V1853" i="18"/>
  <c r="V1854" i="18"/>
  <c r="V1855" i="18"/>
  <c r="V1856" i="18"/>
  <c r="V1857" i="18"/>
  <c r="V1858" i="18"/>
  <c r="V1859" i="18"/>
  <c r="V1860" i="18"/>
  <c r="V1861" i="18"/>
  <c r="V1862" i="18"/>
  <c r="V1863" i="18"/>
  <c r="V1864" i="18"/>
  <c r="V1865" i="18"/>
  <c r="V1866" i="18"/>
  <c r="V1867" i="18"/>
  <c r="V1868" i="18"/>
  <c r="V1869" i="18"/>
  <c r="V1870" i="18"/>
  <c r="V1871" i="18"/>
  <c r="V1872" i="18"/>
  <c r="V1873" i="18"/>
  <c r="V1874" i="18"/>
  <c r="V1875" i="18"/>
  <c r="V1876" i="18"/>
  <c r="V1877" i="18"/>
  <c r="V1878" i="18"/>
  <c r="V1879" i="18"/>
  <c r="V1880" i="18"/>
  <c r="V1881" i="18"/>
  <c r="V1882" i="18"/>
  <c r="V1883" i="18"/>
  <c r="V1884" i="18"/>
  <c r="V1885" i="18"/>
  <c r="V1886" i="18"/>
  <c r="V1887" i="18"/>
  <c r="V1888" i="18"/>
  <c r="V1889" i="18"/>
  <c r="V1890" i="18"/>
  <c r="V1891" i="18"/>
  <c r="V1892" i="18"/>
  <c r="V1893" i="18"/>
  <c r="V1894" i="18"/>
  <c r="V1895" i="18"/>
  <c r="V1896" i="18"/>
  <c r="V1897" i="18"/>
  <c r="V1898" i="18"/>
  <c r="V1899" i="18"/>
  <c r="V1900" i="18"/>
  <c r="V1901" i="18"/>
  <c r="V1902" i="18"/>
  <c r="V1903" i="18"/>
  <c r="V1904" i="18"/>
  <c r="V1905" i="18"/>
  <c r="V1906" i="18"/>
  <c r="V1907" i="18"/>
  <c r="V1908" i="18"/>
  <c r="V1909" i="18"/>
  <c r="V1910" i="18"/>
  <c r="V1911" i="18"/>
  <c r="V1912" i="18"/>
  <c r="V1913" i="18"/>
  <c r="V1914" i="18"/>
  <c r="V1915" i="18"/>
  <c r="V1916" i="18"/>
  <c r="V1917" i="18"/>
  <c r="V1918" i="18"/>
  <c r="V1919" i="18"/>
  <c r="V1920" i="18"/>
  <c r="V1921" i="18"/>
  <c r="V1922" i="18"/>
  <c r="V1923" i="18"/>
  <c r="V1924" i="18"/>
  <c r="V1925" i="18"/>
  <c r="V1926" i="18"/>
  <c r="V1927" i="18"/>
  <c r="V1928" i="18"/>
  <c r="V1929" i="18"/>
  <c r="V1930" i="18"/>
  <c r="V1931" i="18"/>
  <c r="V1932" i="18"/>
  <c r="V1933" i="18"/>
  <c r="V1934" i="18"/>
  <c r="V1935" i="18"/>
  <c r="V1936" i="18"/>
  <c r="V1937" i="18"/>
  <c r="V1938" i="18"/>
  <c r="V1939" i="18"/>
  <c r="V1940" i="18"/>
  <c r="V1941" i="18"/>
  <c r="V1942" i="18"/>
  <c r="V1943" i="18"/>
  <c r="V1944" i="18"/>
  <c r="V1945" i="18"/>
  <c r="V1946" i="18"/>
  <c r="V1947" i="18"/>
  <c r="V1948" i="18"/>
  <c r="V1949" i="18"/>
  <c r="V1950" i="18"/>
  <c r="V1951" i="18"/>
  <c r="V1952" i="18"/>
  <c r="V1953" i="18"/>
  <c r="V1954" i="18"/>
  <c r="V1955" i="18"/>
  <c r="V1956" i="18"/>
  <c r="V1957" i="18"/>
  <c r="V1958" i="18"/>
  <c r="V1959" i="18"/>
  <c r="V1960" i="18"/>
  <c r="V1961" i="18"/>
  <c r="V1962" i="18"/>
  <c r="V1963" i="18"/>
  <c r="V1964" i="18"/>
  <c r="V1965" i="18"/>
  <c r="V1966" i="18"/>
  <c r="V1967" i="18"/>
  <c r="V1968" i="18"/>
  <c r="V1969" i="18"/>
  <c r="V1970" i="18"/>
  <c r="V1971" i="18"/>
  <c r="V1972" i="18"/>
  <c r="V1973" i="18"/>
  <c r="V1974" i="18"/>
  <c r="V1975" i="18"/>
  <c r="V1976" i="18"/>
  <c r="V1977" i="18"/>
  <c r="V1978" i="18"/>
  <c r="V1979" i="18"/>
  <c r="V1980" i="18"/>
  <c r="V1981" i="18"/>
  <c r="V1982" i="18"/>
  <c r="V1983" i="18"/>
  <c r="V1984" i="18"/>
  <c r="V1985" i="18"/>
  <c r="V1986" i="18"/>
  <c r="V1987" i="18"/>
  <c r="V1988" i="18"/>
  <c r="V1989" i="18"/>
  <c r="V1990" i="18"/>
  <c r="V1991" i="18"/>
  <c r="V1992" i="18"/>
  <c r="V1993" i="18"/>
  <c r="V1994" i="18"/>
  <c r="V1995" i="18"/>
  <c r="V1996" i="18"/>
  <c r="V1997" i="18"/>
  <c r="V1998" i="18"/>
  <c r="V1999" i="18"/>
  <c r="V2000" i="18"/>
  <c r="V2001" i="18"/>
  <c r="E7" i="18"/>
  <c r="G9" i="18" l="1"/>
  <c r="V12" i="18" l="1"/>
  <c r="H6" i="18"/>
  <c r="F3" i="18" l="1"/>
  <c r="L7" i="18" l="1"/>
  <c r="K8" i="18"/>
  <c r="K7" i="18"/>
  <c r="L8" i="18"/>
  <c r="E6" i="18" l="1"/>
  <c r="J3" i="18"/>
  <c r="E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 Room</author>
  </authors>
  <commentList>
    <comment ref="B9" authorId="0" shapeId="0" xr:uid="{D59C16C3-A910-4B80-A4EB-3B4254AEA0C9}">
      <text>
        <r>
          <rPr>
            <b/>
            <sz val="9"/>
            <color indexed="81"/>
            <rFont val="Tahoma"/>
            <family val="2"/>
          </rPr>
          <t>eco-1 ext-1 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 Room</author>
  </authors>
  <commentList>
    <comment ref="B9" authorId="0" shapeId="0" xr:uid="{46CE2AA5-6AFD-4D79-802B-105712225AEF}">
      <text>
        <r>
          <rPr>
            <b/>
            <sz val="9"/>
            <color indexed="81"/>
            <rFont val="Tahoma"/>
            <family val="2"/>
          </rPr>
          <t>eco-1 ext-1 s/s</t>
        </r>
      </text>
    </comment>
    <comment ref="AK9" authorId="0" shapeId="0" xr:uid="{85F58FD9-FF82-449E-A894-1BAC0F537C10}">
      <text>
        <r>
          <rPr>
            <b/>
            <sz val="9"/>
            <color indexed="81"/>
            <rFont val="Tahoma"/>
            <family val="2"/>
          </rPr>
          <t>eco-1 ext-1 s/s</t>
        </r>
      </text>
    </comment>
    <comment ref="AO9" authorId="0" shapeId="0" xr:uid="{04506DFA-89AC-46EB-9919-1F2EECA38BCB}">
      <text>
        <r>
          <rPr>
            <b/>
            <sz val="9"/>
            <color indexed="81"/>
            <rFont val="Tahoma"/>
            <family val="2"/>
          </rPr>
          <t>eco-1 ext-1 s/s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4B6B1D-4D5F-4717-8BBC-D48CFE19BDF0}"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<sst xmlns="http://schemas.openxmlformats.org/spreadsheetml/2006/main" count="1919" uniqueCount="458">
  <si>
    <t>FHBRSWF006</t>
  </si>
  <si>
    <t>BIRONDI</t>
  </si>
  <si>
    <t>Surajpur Market</t>
  </si>
  <si>
    <t>FHCONRF004</t>
  </si>
  <si>
    <t>SANTOSH NAGAR</t>
  </si>
  <si>
    <t>FHSRJPF018</t>
  </si>
  <si>
    <t>Lotus Park</t>
  </si>
  <si>
    <t>FHECTCF004</t>
  </si>
  <si>
    <t>DADHA</t>
  </si>
  <si>
    <t>FHECTCF014</t>
  </si>
  <si>
    <t>KHANPUR</t>
  </si>
  <si>
    <t>FHJLPRF012</t>
  </si>
  <si>
    <t>Tata Motors</t>
  </si>
  <si>
    <t>FHSW02F008</t>
  </si>
  <si>
    <t>KHERPUR GUJJAR</t>
  </si>
  <si>
    <t>FHKPR2F020</t>
  </si>
  <si>
    <t>Haldona</t>
  </si>
  <si>
    <t>FHZET1F004</t>
  </si>
  <si>
    <t>MAKORA</t>
  </si>
  <si>
    <t>FHBRSWF004</t>
  </si>
  <si>
    <t>JAITPUR</t>
  </si>
  <si>
    <t>FHETAAF006</t>
  </si>
  <si>
    <t>SAKIPUR</t>
  </si>
  <si>
    <t>Gulistanpur</t>
  </si>
  <si>
    <t>FHGDHRF022</t>
  </si>
  <si>
    <t>KHERLI HAFIZPUR</t>
  </si>
  <si>
    <t>FHSW10F006</t>
  </si>
  <si>
    <t>Khera Chauganpur</t>
  </si>
  <si>
    <t>FHGDHRF026</t>
  </si>
  <si>
    <t>FHXU01F002</t>
  </si>
  <si>
    <t>ROUNI</t>
  </si>
  <si>
    <t>FHECT2F012</t>
  </si>
  <si>
    <t>NALAGARHA</t>
  </si>
  <si>
    <t>FHCHI4F002</t>
  </si>
  <si>
    <t>Chuharpur Khadar</t>
  </si>
  <si>
    <t>FHGDHRF028</t>
  </si>
  <si>
    <t>BILASPUR TOWN</t>
  </si>
  <si>
    <t>FHCHI4F006</t>
  </si>
  <si>
    <t>Momnathal</t>
  </si>
  <si>
    <t>FHGDHRF024</t>
  </si>
  <si>
    <t>PANCHAYTAN</t>
  </si>
  <si>
    <t>GHARBARA VILLAGE</t>
  </si>
  <si>
    <t>BULANDKHERA</t>
  </si>
  <si>
    <t>Murshadpur</t>
  </si>
  <si>
    <t>DALELGARH</t>
  </si>
  <si>
    <t>FHJLPRF024</t>
  </si>
  <si>
    <t>Habibpur</t>
  </si>
  <si>
    <t>JHALDA</t>
  </si>
  <si>
    <t>FHST37F008</t>
  </si>
  <si>
    <t>KANARSI</t>
  </si>
  <si>
    <t>MATHURAPUR</t>
  </si>
  <si>
    <t>NAWADA</t>
  </si>
  <si>
    <t>FHGMA1F006</t>
  </si>
  <si>
    <t>C.M Market</t>
  </si>
  <si>
    <t>FHJLPRF002</t>
  </si>
  <si>
    <t>JALPURA</t>
  </si>
  <si>
    <t>FHDEL1F008</t>
  </si>
  <si>
    <t>Navada (Urban)</t>
  </si>
  <si>
    <t>TUGALPUR MARKET</t>
  </si>
  <si>
    <t>FHKPR2F002</t>
  </si>
  <si>
    <t>EXPRESSWAY</t>
  </si>
  <si>
    <t>FHLKNWF014</t>
  </si>
  <si>
    <t>KULESRA</t>
  </si>
  <si>
    <t>FHLKNWF018</t>
  </si>
  <si>
    <t>Doob Area</t>
  </si>
  <si>
    <t>FHLKNWF008</t>
  </si>
  <si>
    <t>LAKHNAWLI</t>
  </si>
  <si>
    <t>FHLKNWF004</t>
  </si>
  <si>
    <t>BZP</t>
  </si>
  <si>
    <t>FHLKNWF012</t>
  </si>
  <si>
    <t>Suthyana</t>
  </si>
  <si>
    <t>FHLKSRF002</t>
  </si>
  <si>
    <t>LUKSAR</t>
  </si>
  <si>
    <t>FHSITBF002</t>
  </si>
  <si>
    <t>DEVLA</t>
  </si>
  <si>
    <t>FHSNPRF006</t>
  </si>
  <si>
    <t>KHODNAKHURD</t>
  </si>
  <si>
    <t>FHSNPRF008</t>
  </si>
  <si>
    <t>SAINI</t>
  </si>
  <si>
    <t>FHSNPRF002</t>
  </si>
  <si>
    <t>SWARAJPUR</t>
  </si>
  <si>
    <t>FHSNPRF020</t>
  </si>
  <si>
    <t>VEDPURA</t>
  </si>
  <si>
    <t>FHSRJPF030</t>
  </si>
  <si>
    <t>FHSRJPF014</t>
  </si>
  <si>
    <t>SURAJPUR A &amp; D POCKET</t>
  </si>
  <si>
    <t>FHXU01F010</t>
  </si>
  <si>
    <t>GHORI BHACHERA</t>
  </si>
  <si>
    <t>FHXU01F012</t>
  </si>
  <si>
    <t>JUNPAT</t>
  </si>
  <si>
    <t>FHJLPRF028</t>
  </si>
  <si>
    <t>FHZET1F014</t>
  </si>
  <si>
    <t>DLF SCHOOL</t>
  </si>
  <si>
    <t>FHJLPRF030</t>
  </si>
  <si>
    <t>HALDAUNI</t>
  </si>
  <si>
    <t>BISRAKH BLOCK</t>
  </si>
  <si>
    <t>TUBEWELL BRANCH</t>
  </si>
  <si>
    <t>MALAKPUR</t>
  </si>
  <si>
    <t>AICHAR</t>
  </si>
  <si>
    <t>GIRIDHARPUR</t>
  </si>
  <si>
    <t>PATLAKHERA PTW</t>
  </si>
  <si>
    <t>FHSRJPF032</t>
  </si>
  <si>
    <t>BARAHI MANDIR</t>
  </si>
  <si>
    <t>TILAPTA CANAL</t>
  </si>
  <si>
    <t>FHXU03F002</t>
  </si>
  <si>
    <t>RITHORI</t>
  </si>
  <si>
    <t>FHJLPRF032</t>
  </si>
  <si>
    <t>AIMNABAD</t>
  </si>
  <si>
    <t>FHXU03F008</t>
  </si>
  <si>
    <t>DABRA</t>
  </si>
  <si>
    <t>FEEDER NAME</t>
  </si>
  <si>
    <t>FHECT2F002</t>
  </si>
  <si>
    <t>FHST37F026</t>
  </si>
  <si>
    <t>FHESS6F002</t>
  </si>
  <si>
    <t>TUSYANA</t>
  </si>
  <si>
    <t>FHECT6F018</t>
  </si>
  <si>
    <t>KASNA 6% ABADI</t>
  </si>
  <si>
    <t>FHSNPRF024</t>
  </si>
  <si>
    <t>BHANOTA</t>
  </si>
  <si>
    <t>FHST36F012</t>
  </si>
  <si>
    <t>MADHAIYA</t>
  </si>
  <si>
    <t>FHSCSWF004</t>
  </si>
  <si>
    <t>DADRI ROAD TILAPTA</t>
  </si>
  <si>
    <t>FHSRJPF022</t>
  </si>
  <si>
    <t>KASHI RAM</t>
  </si>
  <si>
    <t>FHGDHRF020</t>
  </si>
  <si>
    <t>FHGDHRF016</t>
  </si>
  <si>
    <t>FHHTWAF004</t>
  </si>
  <si>
    <t>FHHTWAF006</t>
  </si>
  <si>
    <t>FHHTWAF014</t>
  </si>
  <si>
    <t>FHHTWAF002</t>
  </si>
  <si>
    <t>FHHTWAF008</t>
  </si>
  <si>
    <t>ID</t>
  </si>
  <si>
    <t xml:space="preserve">BHAGAT SINGH SCHOOL </t>
  </si>
  <si>
    <t>S.NO.</t>
  </si>
  <si>
    <t>FHCONRF016</t>
  </si>
  <si>
    <t>FHKPR1F004</t>
  </si>
  <si>
    <t>Kasna Village</t>
  </si>
  <si>
    <t>FHECT6F022</t>
  </si>
  <si>
    <t>SUNPURA</t>
  </si>
  <si>
    <t>FHEC11F006</t>
  </si>
  <si>
    <t>GHANGHOLA</t>
  </si>
  <si>
    <t>FHEC11F008</t>
  </si>
  <si>
    <t>LADPURA</t>
  </si>
  <si>
    <t>FHEC11F010</t>
  </si>
  <si>
    <t>MAICHA</t>
  </si>
  <si>
    <t>FHSNPRF026</t>
  </si>
  <si>
    <t>FHECEXF008</t>
  </si>
  <si>
    <t>DADHA VILLAGE</t>
  </si>
  <si>
    <t>FHITCTF016</t>
  </si>
  <si>
    <t>FHITCTF018</t>
  </si>
  <si>
    <t>FHITCTF014</t>
  </si>
  <si>
    <t>MOTIPUR</t>
  </si>
  <si>
    <t>FHDMASF016</t>
  </si>
  <si>
    <t>FHLKNWF022</t>
  </si>
  <si>
    <t>KULESRA COLONY</t>
  </si>
  <si>
    <t>FHSCSWF020</t>
  </si>
  <si>
    <t>BHUDHA ROAD COLONY</t>
  </si>
  <si>
    <t>FHSCSWF018</t>
  </si>
  <si>
    <t>IF(AND(B2=B3,OR(J2=J3,L2=L3)),"Duplicate","''")</t>
  </si>
  <si>
    <t>FEEDER ID</t>
  </si>
  <si>
    <t>IFS(G3="SHUTDOWN","UPSD",G3="PLANNED OUTAGE","PSD",G3="BREAKDOWN",G3,G3="TRANSIENT FAULT",G3,G3="NO SUPPLY",G3,G3="LOAD SHEDDING",G3,G3="BREAKDOWN",G3)</t>
  </si>
  <si>
    <t>IF(OR(G3&gt;=TIME(23,0,0),G3&lt;TIME(7,0,0)),"NIGHT",IF(AND(G3&gt;=TIME(7,0,0),G3&lt;TIME(15,0,0)),"MORNING",IF(AND(G3&gt;=TIME(15,0,0),G3&lt;TIME(23,0,0)),"EVENING", "")))</t>
  </si>
  <si>
    <t>CHUHARPUR KHADAR</t>
  </si>
  <si>
    <t>DOOB AREA</t>
  </si>
  <si>
    <t>LOTUS PARK</t>
  </si>
  <si>
    <t>MURSHADPUR</t>
  </si>
  <si>
    <t>IMALIYAKA</t>
  </si>
  <si>
    <t>ATAI MURADPUR</t>
  </si>
  <si>
    <t>FHLKSRF014</t>
  </si>
  <si>
    <t>POVARI</t>
  </si>
  <si>
    <t>FHLKSRF016</t>
  </si>
  <si>
    <t>FHLKSRF018</t>
  </si>
  <si>
    <t>SNHTWA</t>
  </si>
  <si>
    <t>HATEWA SUBSTATION</t>
  </si>
  <si>
    <t>OUTAGE CLOSED</t>
  </si>
  <si>
    <t>NO STANDBY</t>
  </si>
  <si>
    <t>TOOL FOR ENTRIES CHECKING</t>
  </si>
  <si>
    <t>COUNT</t>
  </si>
  <si>
    <t>FEEDER</t>
  </si>
  <si>
    <t>TOTAL</t>
  </si>
  <si>
    <t>REASON</t>
  </si>
  <si>
    <t>TOTAL ENTRIES</t>
  </si>
  <si>
    <t>OUTAGE TIME</t>
  </si>
  <si>
    <t>SHUTDOWN</t>
  </si>
  <si>
    <t>DUPLICATE</t>
  </si>
  <si>
    <t>MIN</t>
  </si>
  <si>
    <t>LOAD SHEDDING</t>
  </si>
  <si>
    <t>MAX</t>
  </si>
  <si>
    <t>COMPARE CHARGED FEEDER</t>
  </si>
  <si>
    <t>OFF HRS</t>
  </si>
  <si>
    <t>U/D</t>
  </si>
  <si>
    <t>FEEDER DESC</t>
  </si>
  <si>
    <t>FEEDER TYPE</t>
  </si>
  <si>
    <t>SUBSTATION</t>
  </si>
  <si>
    <t>SUBSTATION DESC</t>
  </si>
  <si>
    <t>OUTAGE ID</t>
  </si>
  <si>
    <t>OUTAGE TYPE</t>
  </si>
  <si>
    <t>STATUS</t>
  </si>
  <si>
    <t>START DATE</t>
  </si>
  <si>
    <t>START TIME</t>
  </si>
  <si>
    <t>END DATE</t>
  </si>
  <si>
    <t>END TIME</t>
  </si>
  <si>
    <t>TOTAL OUTAGE TIME</t>
  </si>
  <si>
    <t>AGGREGATE TIME</t>
  </si>
  <si>
    <t>REASON DESCRIPTION</t>
  </si>
  <si>
    <t>REMARKS</t>
  </si>
  <si>
    <t>LOCATION</t>
  </si>
  <si>
    <t>STAND BY FEEDER</t>
  </si>
  <si>
    <t>SUBTOTAL AGG.</t>
  </si>
  <si>
    <t>RURAL URBAN</t>
  </si>
  <si>
    <t>RURAL</t>
  </si>
  <si>
    <t>40</t>
  </si>
  <si>
    <t>SUPPLY RESTRICTION</t>
  </si>
  <si>
    <t/>
  </si>
  <si>
    <t>SNGDHR</t>
  </si>
  <si>
    <t>GIRIDHARPUR SUBSTATION</t>
  </si>
  <si>
    <t>AGRICULTURAL</t>
  </si>
  <si>
    <t>SNKPR2</t>
  </si>
  <si>
    <t>KP-2 SUBSTATION</t>
  </si>
  <si>
    <t>SNLKSR</t>
  </si>
  <si>
    <t>LUKSAR JAIL SUBSTATION</t>
  </si>
  <si>
    <t>SNCHI4</t>
  </si>
  <si>
    <t>CHI-4 SWITCHING CUM SUBSTATION</t>
  </si>
  <si>
    <t>SNXU03</t>
  </si>
  <si>
    <t>XU-3 SWITCHING CUM SUBSTATION</t>
  </si>
  <si>
    <t>SNSNPR</t>
  </si>
  <si>
    <t>SUNPURA SUBSTATION</t>
  </si>
  <si>
    <t>SNZET1</t>
  </si>
  <si>
    <t>ZETA-1 SWITCHING CUM SUBSTATION</t>
  </si>
  <si>
    <t>Tubewell Branch</t>
  </si>
  <si>
    <t>SNECT2</t>
  </si>
  <si>
    <t>ECOTECH-2 SWITCHING CUM SUBSTATION</t>
  </si>
  <si>
    <t>SNLKNW</t>
  </si>
  <si>
    <t>LAKHNAWLI SUBSTATION</t>
  </si>
  <si>
    <t>SNITCT</t>
  </si>
  <si>
    <t>IT CITY SWITCHING CUM SUBSTATION</t>
  </si>
  <si>
    <t>AVERAGE SUPPLY HRS</t>
  </si>
  <si>
    <t>.</t>
  </si>
  <si>
    <t xml:space="preserve"> TRIP&gt;30 MINS</t>
  </si>
  <si>
    <t>TRIP&gt;30</t>
  </si>
  <si>
    <t>OUTAGE OPEN STATUS</t>
  </si>
  <si>
    <t>Nalagarha</t>
  </si>
  <si>
    <t>-</t>
  </si>
  <si>
    <t>TRANSIENT FAULT</t>
  </si>
  <si>
    <t>5</t>
  </si>
  <si>
    <t>OVER CURRENT &amp; EARTH FAULT</t>
  </si>
  <si>
    <t>BREAKDOWN</t>
  </si>
  <si>
    <t>INDUSTRIAL</t>
  </si>
  <si>
    <t>22</t>
  </si>
  <si>
    <t>BREAKDOWN ATTENDING</t>
  </si>
  <si>
    <t>SNSITB</t>
  </si>
  <si>
    <t>SITE-B SUBSTATION</t>
  </si>
  <si>
    <t>SNUDKR</t>
  </si>
  <si>
    <t>UDYOG KENDRA SUBSTATION</t>
  </si>
  <si>
    <t>NO SUPPLY</t>
  </si>
  <si>
    <t>INSTITUTIONAL</t>
  </si>
  <si>
    <t>SNEC11</t>
  </si>
  <si>
    <t>ECOTECH-11 SUBSTATION</t>
  </si>
  <si>
    <t>SNECTC</t>
  </si>
  <si>
    <t>ECOTECH EXTENSION-1 SUBSTATION</t>
  </si>
  <si>
    <t>Ghori Bhachera</t>
  </si>
  <si>
    <t>SNXU01</t>
  </si>
  <si>
    <t>XU-1 SUBSTATION</t>
  </si>
  <si>
    <t>Junpat</t>
  </si>
  <si>
    <t>21</t>
  </si>
  <si>
    <t>COMPLAINT ATTENDING</t>
  </si>
  <si>
    <t>C1</t>
  </si>
  <si>
    <t>11KV SYSTEM FAILURE</t>
  </si>
  <si>
    <t>FAULT AT CONSUMER END</t>
  </si>
  <si>
    <t>SNJLPR</t>
  </si>
  <si>
    <t>JALPURA SUBSTATION</t>
  </si>
  <si>
    <t>SNSW02</t>
  </si>
  <si>
    <t>ESS-2 SWITCHING CUM SUBSTATION</t>
  </si>
  <si>
    <t>SNECT6</t>
  </si>
  <si>
    <t>ECOTECH-6 SWITCHING CUM SUBSTATION</t>
  </si>
  <si>
    <t>SNSCSW</t>
  </si>
  <si>
    <t>SITE-C SWITCHING CUM SUBSTATION</t>
  </si>
  <si>
    <t>SNCONR</t>
  </si>
  <si>
    <t>CONTAINER CORPORATION SUBSTATION</t>
  </si>
  <si>
    <t>MOMNATHAL</t>
  </si>
  <si>
    <t>Kashi Ram</t>
  </si>
  <si>
    <t>SNSW10</t>
  </si>
  <si>
    <t>ESS-10 SWITCHING CUM SUBSTATION</t>
  </si>
  <si>
    <t>SNKPR1</t>
  </si>
  <si>
    <t>KP-1 SUBSTATION</t>
  </si>
  <si>
    <t>KASNA VILLAGE</t>
  </si>
  <si>
    <t>TATA MOTORS</t>
  </si>
  <si>
    <t>SUTHYANA</t>
  </si>
  <si>
    <t>URBAN</t>
  </si>
  <si>
    <t>PLANNED OUTAGE</t>
  </si>
  <si>
    <t>11KV Bus Incomer</t>
  </si>
  <si>
    <t>JUMPER BLOWN</t>
  </si>
  <si>
    <t>SNE3P2</t>
  </si>
  <si>
    <t>ECOTECH-3 PHASE-2 SUBSTATION</t>
  </si>
  <si>
    <t>SNSTR2</t>
  </si>
  <si>
    <t>SECTOR-2 SUBSTATION</t>
  </si>
  <si>
    <t>37</t>
  </si>
  <si>
    <t>SAFETY/EMERGENCY</t>
  </si>
  <si>
    <t>33kV BRANCH FEEDER-INDUSTRIAL</t>
  </si>
  <si>
    <t>RC#17 FDR BREAKDOWN DUE TO CABLE DAMAGED BY FIRE CASE  ,33KV O&amp;M TEAM TOOK THE S/D AND ISOLATOR OPEN  NEAR TILAPTA ROTARY,RC#17 CKT ARE NOT REACHING ESS-10 AND ESS-2 S/S.</t>
  </si>
  <si>
    <t>SUNSHINE (KP-3)</t>
  </si>
  <si>
    <t>FHRAI</t>
  </si>
  <si>
    <t>IIMT COLLEGE</t>
  </si>
  <si>
    <t>JAGAT FARM</t>
  </si>
  <si>
    <t>COMMERCIAL</t>
  </si>
  <si>
    <t>SUB/REASON</t>
  </si>
  <si>
    <t>B/D</t>
  </si>
  <si>
    <t>GI/OFC</t>
  </si>
  <si>
    <t>THE FEEDER WENT UNDER BREAKDOWN @(   ). AFTER PATROLLING, NO FAULTS WERE FOUND. THE CREW ATTEMPTED TO RECTIFY THE ISSUE, BUT THE FEEDER DID NOT HOLD. CONSEQUENTLY, POWER WAS TEMPORARILY RESTORED TO SOME AREAS BY BACKFEEDING FROM THE 11KV  FEEDER, ORIGINATING FROM THE  RMU NEAR (   ). THE REMAINING AREA WAS PATROLLED, AND A FIBER WIRE WAS FOUND TOUCHING A DROPPED POINT NEAR -C112. AFTER REMOVING THE FIBER WIRE, THE FEEDER NORMALIZED, AND POWER WAS RESTORED @( ).</t>
  </si>
  <si>
    <t>THE CRADLE GUARD'S GI WIRE TOUCHED THE CONDUCTOR NEAR- , AFTER RECTIFYING THE ISSUE, THE FDR NORMALIZED @( ).</t>
  </si>
  <si>
    <t>THE FEEDER BREAKDOWN @ (TIME). AFTER PATROLLING, NO FAULT WAS FOUND. THE CREW TRIED, BUT THE FEEDER DIDN'T HOLD. POWER WAS THEN TEMPORARILY RESTORED TO SOME AREAS BY BACKFEEDING FROM THE 11KV FEEDER, ORIGINATING FROM THE RMU NEAR (LOCATION). THE REST WAS PATROLLED, AND A FIBER WIRE WAS FOUND TOUCHING A DROPPED POINT NEAR -C112. AFTER REMOVING IT, THE FEEDER NORMALIZED, AND POWER WAS RESTORED @ (TIME).</t>
  </si>
  <si>
    <t>NO FAULT</t>
  </si>
  <si>
    <t>THE FEEDER WENT UNDER BREAKDOWN @(   ). AFTER PATROLLING, NO FAULTS WERE FOUND.</t>
  </si>
  <si>
    <t>RC#01 TRIPPED WITH 7kA AMPERE FAULT CURRENT IN R&amp;Y PHASE,RC GREEN S/S DECLARED BREAKDOWN. AFTER PATROLING NO FAULT FOUND THEN RC#01 CKT BACKFEEDED BY F#8 FROM ECOTECH-03 PHASE-02 S/S YARD. FINALLY FEEDER NORMALISED AT 15:40 HRS. LOAD AFFECTED T</t>
  </si>
  <si>
    <t>11KV I/C-2 TRIPPED WITH JALPURA FDR. I/C-2 NORMALIZED AFTER TRY VIA REMOTE OPERATION COMMAND. JALPURA FDR DELCEARED IN BREAKDOWN FROM @12:35HRS, LINE PATROLING DONE AFTER SECTION WISE TRY FDR NORMALIZED@14:35HRS. NO FAULT FOUND.</t>
  </si>
  <si>
    <t>33 KV NO FAULT</t>
  </si>
  <si>
    <t>11 KV I/C NO FAULT</t>
  </si>
  <si>
    <t>RC#09 TRIP WITH 60MVA P.TXR-1&amp;2 AT RC GREEN S/S WITH A FAULT CURRENT OF 13KA &amp; 7KA IN R&amp; Y-PHASE RESP, AFFECTED LOAD RESTORED TILL 01:33 AFTER CHANGEOVER, MEGGERING AND BACKFEEDING DONE SUCCESFULLY OF ALL SECTIONS AND NORMALISED @07:14 HRS</t>
  </si>
  <si>
    <t>FEEDR UNDER BREAKDOWN@18:18, NO FAULT FOUND DURING LINE PATROLLING. RC#15 CKT BACKFEEDE BY RC#03 &amp; LLD TEST FOUND OK AND FEEDER NORMALISED@21:10</t>
  </si>
  <si>
    <t>REMARKS REFERENCES</t>
  </si>
  <si>
    <t>11 KV FEEDER NAWADA DECLARED UNDER B/D @17:50 HRS AFTER A TRY, AFTER PATROLLING FOR FAULT IDENTIFICATION A TRY IS TAKEN  THROUGH SCADA WHEN NO VISIBLE FAULT WAS FOUND AND FEEDER HOLD @18:20HRS</t>
  </si>
  <si>
    <t>11 KV  NO FAULT</t>
  </si>
  <si>
    <t>11KV ECDM TECHNOLOGY FDR TRIPPED @ 14:25HRS AND C.B. WAS NOT CLOSED THROUGH ETAP LATER B\D CREW HAVE TAKEN SECTIONWISE TRY THROUGH RMU NEAR PLOT NO.154,UK-2,RMU OG-1 LOAD NORMALISED @ 15:00HRS.SQUIRREL DIED FOUND AT PLOT NO. 347D,E-3P-2</t>
  </si>
  <si>
    <t>11 KV BIRD FAULT</t>
  </si>
  <si>
    <t>F#07 TRIPPED AT 08:14 HRS WITH 6KA F/C IN Y-PHASE. LOAD OF POWER TXR-2 AT SITE-B S/S C/O ON RC#23 BY SHIFT ENGINEER AT 08:32 HRS. AFTER PATROLING BIRD FAULT FOUND NEAR LOTUS SOCIETY SURAJPUR, LINE CLEARED. F#07 NORMALISED AFTER TRY AT 09:14 HRS</t>
  </si>
  <si>
    <t>33 KV BIRD FAULT</t>
  </si>
  <si>
    <t>FDR TRIPPED@07:45 WITH 5kmp IN R-PHASE AFTER PATROLLING OF CIRCUIT MONKEY ELECTROCUTED FOUND ON 33 KV LINE NEAR BY DHARAMPAL MARKET. BROKEN GUARD WIRE AND MONKEY REMOVED.AND AFTER THIS FDR NORMALISED@09:04</t>
  </si>
  <si>
    <t>CABLE CUT NY NPCL PROJECT TEAM, LOAD SHIFTED ON HR INDUSTRIES THROUGH JUMPER NEAR Q-25 SITE-5.</t>
  </si>
  <si>
    <t>11 KV CABLE DAMAGE</t>
  </si>
  <si>
    <t>FDR UNDER BD FROM 11:18 AFTER PATROLING SHIFT ER. INFOREMED THAT FIRE IN HT CABLE NEAR ACCURATE COLLEGE KP-2, FIRE EXTINGUISHED AND BURNT END TERMINATION RECTIFIED AND FDR NORMALIZED@11:00 ON DATED 13-03-2024.</t>
  </si>
  <si>
    <t>33 KV CABLE DAMAGE</t>
  </si>
  <si>
    <t>HT ABC SUSPECTED CABLE FAULT NEAR BY BETWEEN SEC 2 S/S- SEC 16 PKT S/S, LOAD SHIFTED ON SEC 3 C &amp; D PKT FDR.</t>
  </si>
  <si>
    <t xml:space="preserve"> CABLE FAULT</t>
  </si>
  <si>
    <t xml:space="preserve"> FEEDER UNDER BREAKDOWN DECLARED @09:30  AND NORMALIZED @11:08. NO FAULT FOUND. FEEDER NORMALIZED AFTER PATROLLING</t>
  </si>
  <si>
    <t>BREAKDOWN: SUBSTATION PANEL TO CONSUMER RMU CABLE BEING DAMAGED BY A JCB. WHEN THE CONSUMER LOAD WAS ATTEMPTED TO BE TRANSFERRED TO ANOTHER 11KV INCOMING CIRCUIT (BHAGWATI), THE RMU OG BRANCH TRIPPED AS A RESULT. AFTER PERFORMING A TEST ON THE</t>
  </si>
  <si>
    <t xml:space="preserve"> CABLE DAMAGE</t>
  </si>
  <si>
    <t>CONDUCTOR SNAP</t>
  </si>
  <si>
    <t>FEEDER UNDER B/D FROM 18:23 DUE TO CONDUCTOR SLIPPED FROM PIN AND TOUCHED TO CHANNEL ON POLE ID-36800 THEN FAULT RECTIFIED AND FEEDER NORMALISED @01:30 (30.03.2024)</t>
  </si>
  <si>
    <t>FEEDER UNDER BREAKDOWN DUE TO ALL FUSE BLOWN OUT OF SAMRIDHI,GH-09,TECHZONE-4,B.P-2000229250,
FAULT AT CONSUMER SIDE,ISOLATED CASE FORWARDED IN TESTING</t>
  </si>
  <si>
    <t>SUNLAC PAINTS FDR TRIPPED @13:13 AFTER TRY DECLARED UNDER B/D @13:30,ALL FUSE  BLOWN OF PLOT NO 95, ECO-1 EXT, NORMALISED @17:15 HRS.</t>
  </si>
  <si>
    <t>*</t>
  </si>
  <si>
    <t>BREAKDOWN –FEEDER TRIPPED AT 15:00 HRS., AND NORMALIZED AFTER TRY AT 05:31 BUT FEEDER WAS UNDER SINGLE PHASING AFTER SWITCH ON BECAUSE OF THAT THE LOAD OF SITE-B SUBSTATION WAS AFFECTED FROM 15:00-16:11 HRS., THE LOAD CHANGEOVER FOR SITE-B SUBS</t>
  </si>
  <si>
    <t>AFTER PATROLLING HT JUMPER BLOWN FOUND ON ISOLATOR AT SURAJPUR S/S, FEEDRER LOAD RESTORED AFTER HT JUMPER RECTIFICATION.</t>
  </si>
  <si>
    <t>FDR TRIPPED @ 23:47 ON DATED 28-3-24 WITH 7K.A FAULT IN Y AND B PHASE AND FDR DECLARED BREAKDOWN AFTER PATROLLING NO FAULT FOUND.THEN BACKFEEDING DONE ON FD#09 AND FDR HELD.THEN FD#5 NORMALISED @02:01 DATE 29-03-24</t>
  </si>
  <si>
    <t>11KV I/C-2 TRIPPED ALONG WITH 11KV 32PI PUMP FDR@17:00. 11KV I/C-2 NORMALIZED @17:03. 32PI-PUMP FDR UNDER BD, SAME INFORMED TO SHIFT ENGINEER. AFTER PATROLLING SQUIRREL FOUND ELECTROCUTED NEAR TXR-6411. FDR NORMALIZED AFTER TRY @17:25.</t>
  </si>
  <si>
    <t>EQUIPMENTS DAMAGE (OTHERS)</t>
  </si>
  <si>
    <t>FDR UNDER BREAKDOWN DUE TO FIRE CASE AT COMPOSITE CT PT. RMU I/C SWITCHED OFF AND CKT SWITCH ON AT NO-LOAD@ 17:20HRS.
SHUTDOWN TAKEN FROM RMU(NEAR CRPF CAMP)AND ISOALTE THE FAULTY CT PT AND DUE TO THIS 1-NOS 100KVA TXR/3687 AFFECTED(STREET LIG</t>
  </si>
  <si>
    <t>SECTOR-1</t>
  </si>
  <si>
    <t>SEC-36 S/S-3</t>
  </si>
  <si>
    <t>ATEN FOODS</t>
  </si>
  <si>
    <t>11kV FEEDER UNDER BREAKDOWN @12:07  AND NORMALIZED @12:56. SECTION WISE TRY ISOLATING RMUs. NO FAULT FOUND. FEEDER SWITCHED ON LOCALLY BY CREW</t>
  </si>
  <si>
    <t>PANEL PROBLEM</t>
  </si>
  <si>
    <t>FDR HAVE SPRING CHARGING ISSUE CONFIRMED BY CEW AND DUE TO THIS FDR NOT SWITCH ON VIA SCADA. SWITCHED ON MANUALLY BY CREW AND SUPPLY NORMALIZED @ 13:25.</t>
  </si>
  <si>
    <t>TREE FALLEN</t>
  </si>
  <si>
    <t>FEEDER UNDER B/D FROM @18:14 DUE TO TREE BRANCH  FALLEN ON MAIN LINE  NEAR B-1 SITE-4, FEEDER NORMALIZED @19:33 AFTER REMOVING FALLEN TREE BRANCH BY B/D CREW.</t>
  </si>
  <si>
    <t>FDR TRIPPED@05:39 AND NORMALIZED@05:41 AFTER TRY BY REMOTE OPERATION COMMAND.</t>
  </si>
  <si>
    <t>THUNDERSTORM</t>
  </si>
  <si>
    <t>FEEDER TRIPPED @18:17 AND NORMALISED @19:02 DELAY DUE TO RAIN AND STORM</t>
  </si>
  <si>
    <t>FEEDER TRIPPED @11:05 AFTER THIS CONTROL ROOM  TAKE TRY @11:13 BY ETAP ,CONTROL FAILED AND AFTER THIS MANUAL TRY FEEDER RESTORE @ 11:34</t>
  </si>
  <si>
    <t>IMPORT FEEDER FD#05 FROM SURAJPUR 132kV S/S TRIPPED WITH 4.4kA EARTH FAULT OVER CURRENT IN R-PHASE; AFTER NO LOAD TRY FDR LOAD RESTORED SUCCESSFULLY @19:05.AFFECTED LOAD- JALPURA S/S &amp; LAKHNAWALI S/S (WHICH WAS SHIFTED DUE TO FD#08 B/D)</t>
  </si>
  <si>
    <t>33kV FDR TRIPPED</t>
  </si>
  <si>
    <t>CHI-4 PUMP</t>
  </si>
  <si>
    <t xml:space="preserve"> =IF(AND(A2=A3,C2&lt;=D3,D2&gt;=C3),"OVERLAP",".")</t>
  </si>
  <si>
    <t>FHSITBF008</t>
  </si>
  <si>
    <t>SITE-C</t>
  </si>
  <si>
    <t>FHUDKRF026</t>
  </si>
  <si>
    <t>INNOTECH</t>
  </si>
  <si>
    <t>OUTAGE OPEN</t>
  </si>
  <si>
    <t>CHACHULA VILLAGE</t>
  </si>
  <si>
    <t>SNKPR3</t>
  </si>
  <si>
    <t>KP-3 SUBSTATION</t>
  </si>
  <si>
    <t>FHKPR3F008</t>
  </si>
  <si>
    <t>FHKPR3F016</t>
  </si>
  <si>
    <t>FHKPR3F020</t>
  </si>
  <si>
    <t>FHKPR3F004</t>
  </si>
  <si>
    <t>FHLKSRF012</t>
  </si>
  <si>
    <t>96</t>
  </si>
  <si>
    <t>LCC WORK</t>
  </si>
  <si>
    <t>A5</t>
  </si>
  <si>
    <t>TREE PRUNING</t>
  </si>
  <si>
    <t>FHE3P2F010</t>
  </si>
  <si>
    <t>WYBOR TECH</t>
  </si>
  <si>
    <t>PUMP</t>
  </si>
  <si>
    <t>FHCHI4F014</t>
  </si>
  <si>
    <t>FHECT6F010</t>
  </si>
  <si>
    <t>D.N.V SYSTEM</t>
  </si>
  <si>
    <t>FEEDER TRIPPED AND SWITCHED ON THROUGH SCADA TRY</t>
  </si>
  <si>
    <t>FHSTR2F018</t>
  </si>
  <si>
    <t>METERING WORK</t>
  </si>
  <si>
    <t>SNST37</t>
  </si>
  <si>
    <t>SECTOR-37 SUBSTATION</t>
  </si>
  <si>
    <t>FEECT2F014</t>
  </si>
  <si>
    <t>GLOBAL AUTO TECH</t>
  </si>
  <si>
    <t>FHST37F014</t>
  </si>
  <si>
    <t>FHSITBF014</t>
  </si>
  <si>
    <t>SHYAM PIPE</t>
  </si>
  <si>
    <t>FHUDKRF010</t>
  </si>
  <si>
    <t>RAHUL</t>
  </si>
  <si>
    <t>SUPPLY FAILED  DUE TO 11 KV I/C-1 TRIPPED AT GIRDHARPUR S/S @03:24 HRS, SCADA COMMAND FAILED.</t>
  </si>
  <si>
    <t>54</t>
  </si>
  <si>
    <t>CABLE TERMINATION FAILURE</t>
  </si>
  <si>
    <t>HT ABC FAULT NEAR CHANDAN GYM HAS BEEN TEMPORARY RECTIFIED.</t>
  </si>
  <si>
    <t>FEEDER UNDER NO SUPPLY DUE TO HATEWA S/S 11kV I/C-2 TRIPPED ALONG BULANDKHERA FEEDER.</t>
  </si>
  <si>
    <t>FHHTWAF003</t>
  </si>
  <si>
    <t>HTWA 11KV INCOMER-2</t>
  </si>
  <si>
    <t>HATEWA 11kV I/C-2 TRIPPED ALONG BULANDKHERA FEEDER AND SWITCHED ON THROUGH SCADA TRY</t>
  </si>
  <si>
    <t>FEEDER UNDER NO SUPPLY DUE TO 11kV BULANDKHERA FEEDER TRIPPED, AS LOAD OF BILASPUR TOWN FEEDER SHIFTED ON BULANDKHERA FEEDER DUE TO CABLE FAULT</t>
  </si>
  <si>
    <t>11kV FEEDER TRIPPED @06:55  AND NORMALIZED @07:40 . DELAY DUE TO REMOTE COMMAND FAILURE.LATER ON FEEDER SWITCHED ON LOCALLY BY CREW</t>
  </si>
  <si>
    <t>FEEDER UNDER NO SUPPLY DUE TO KP-3 11kV I/C-2 TRIPPED ALONG JAGAT FARM FEEDER.</t>
  </si>
  <si>
    <t>11kV FEEDER TRIPPED @06:56  AND NORMALIZED @07:35. DELAY DUE TO REMOTE COMMAND FAILURE.LATER ON FEEDER SWITCHED ON LOCALLY BY CREW AFTER MANUAL SPRING CHARGING.</t>
  </si>
  <si>
    <t>FHKPR3F003</t>
  </si>
  <si>
    <t>KPR3 11kV INCOMER-2</t>
  </si>
  <si>
    <t>KP-3 11kV I/C-2 TRIPPED ALONG JAGAT FARM FDR AND SWITCHED ON THROUGH SCADA TRY</t>
  </si>
  <si>
    <t>11kV FEEDER TRIPPED @07:41 AND NORMALIZED @07:51 THROUGH REMOTE COMMAND</t>
  </si>
  <si>
    <t>98</t>
  </si>
  <si>
    <t>CONSUMER ISOLATED 
FOR METERING TEAM INSTALLED METERING CUBICAL FOR 33kV CONSUMER-GLOBAL AUTO TECH CONVERTED IN OPEN ACCESS. METERING TEAM WORK-PUNIT &amp; VIKRAM JI.</t>
  </si>
  <si>
    <t>Global Autotech Consumer' Fusing Reconnection</t>
  </si>
  <si>
    <t>11kV FEEDER TRIPPED @08:08  AND NORMALIZED @08:13 THROUGH REMOTE COMMAND</t>
  </si>
  <si>
    <t>HT FUSE RECTIFIED FROM TXR-8341/250kVA NEAR MASJID WALI GALI AICHER</t>
  </si>
  <si>
    <t>MASJID WALI GALI AICHER</t>
  </si>
  <si>
    <t>FDR TRIPPED@08:48 AND NORMALIZED@08:50 AFTER TRY THROUGH SCADA.</t>
  </si>
  <si>
    <t>HT FUSE ROM DP:17515</t>
  </si>
  <si>
    <t>B 21 SITE C</t>
  </si>
  <si>
    <t>LT ACBLE RECTIFIED</t>
  </si>
  <si>
    <t>NEAR DIG FARM</t>
  </si>
  <si>
    <t>FDR TRIPPED@09:48 AND NORMALIZED@09:53 AFTER TRY THROUGH SCADA.</t>
  </si>
  <si>
    <t>FDR TRIPPED@09:53 AND NORMALIZED@09:56 AFTER TRY THROUGH SCADA.</t>
  </si>
  <si>
    <t>LCC TEAM WORK DONE</t>
  </si>
  <si>
    <t>kasna village</t>
  </si>
  <si>
    <t>KHODNA KHURD</t>
  </si>
  <si>
    <t>11kV FEEDER TRIPPED @11:00  AND NORMALIZED @11:09 THROUGH REMOTE COMMAND</t>
  </si>
  <si>
    <t>Aichar</t>
  </si>
  <si>
    <t>TREE PURNING DONE</t>
  </si>
  <si>
    <t>Kherachauganpur</t>
  </si>
  <si>
    <t>FHXU01F006</t>
  </si>
  <si>
    <t>XU-2</t>
  </si>
  <si>
    <t>11kV FEEDER TRIPPED @11:25 AND NORMALIZED @11:29 THROUGH REMOTE COMMAND</t>
  </si>
  <si>
    <t>HT FUSE TXR RECTEFIED TXR NO-6153  25 KVA</t>
  </si>
  <si>
    <t>F-02,SITE-C</t>
  </si>
  <si>
    <t>HT FUSE DP RECTEFIED DP NO-04226</t>
  </si>
  <si>
    <t>PLOT NO.H-347 UK-2</t>
  </si>
  <si>
    <t>HT TERMINATION FAULT NEAR SUNDAY MARKET, 80 % LOAD OF FEEDER WAS RESTORED @12:27</t>
  </si>
  <si>
    <t>JUMPER RECTEFIED POLE OD -47148</t>
  </si>
  <si>
    <t>NEAR PARAMOUNT SOCIETY SEC 01</t>
  </si>
  <si>
    <t>HT ABC TERMINATION FAULT, TEMPORARY RECTIFIED.</t>
  </si>
  <si>
    <t>NEAR SUNDAY MARKET KULESRA</t>
  </si>
  <si>
    <t>LT ABC RECTIFIED</t>
  </si>
  <si>
    <t>HT FUSE TXR RECTEFIED TXR NO-7352  100 KVA</t>
  </si>
  <si>
    <t>MUBARAKPUR VILLAGE</t>
  </si>
  <si>
    <t>HT FUSE DP RECTEFIED DP NO-06054</t>
  </si>
  <si>
    <t>PLOT NO-8/A UK-1</t>
  </si>
  <si>
    <t>LT ABC RECTEFIED IN PALI VILLAGE</t>
  </si>
  <si>
    <t>PALI</t>
  </si>
  <si>
    <t>JUMPER OPEN GBU UNIVERSITY ROAD</t>
  </si>
  <si>
    <t>GBU UNIVERSITY ROAD</t>
  </si>
  <si>
    <t>FDR TRIPPED@14:39 AND NORMALIZED@14:51 AFTER MANUAL TRY DUE TO CB STATUS BAD.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</si>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</sst>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h:mm"/>
    <numFmt numFmtId="165" formatCode="h:mm:ss;@"/>
  </numFmts>
  <fonts count="17" x14ac:knownFonts="1">
    <font>
      <sz val="11"/>
      <color theme="1"/>
      <name val="Calibri"/>
      <family val="2"/>
      <scheme val="minor"/>
    </font>
    <font>
      <b/>
      <sz val="14"/>
      <color theme="1"/>
      <name val="Calibri"/>
      <family val="2"/>
      <scheme val="minor"/>
    </font>
    <font>
      <sz val="14"/>
      <color theme="1"/>
      <name val="Calibri"/>
      <family val="2"/>
      <scheme val="minor"/>
    </font>
    <font>
      <b/>
      <sz val="11"/>
      <color theme="4" tint="-0.249977111117893"/>
      <name val="Calibri"/>
      <family val="2"/>
      <scheme val="minor"/>
    </font>
    <font>
      <b/>
      <sz val="11"/>
      <color rgb="FFFF0000"/>
      <name val="Calibri"/>
      <family val="2"/>
      <scheme val="minor"/>
    </font>
    <font>
      <b/>
      <sz val="11"/>
      <color theme="1"/>
      <name val="Calibri"/>
      <family val="2"/>
      <scheme val="minor"/>
    </font>
    <font>
      <b/>
      <sz val="9"/>
      <color indexed="81"/>
      <name val="Tahoma"/>
      <family val="2"/>
    </font>
    <font>
      <sz val="10"/>
      <name val="Arial"/>
      <family val="2"/>
    </font>
    <font>
      <b/>
      <sz val="12"/>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6"/>
      <color theme="0"/>
      <name val="Calibri"/>
      <family val="2"/>
      <scheme val="minor"/>
    </font>
    <font>
      <sz val="9"/>
      <color theme="1"/>
      <name val="Calibri"/>
      <family val="2"/>
      <scheme val="minor"/>
    </font>
    <font>
      <sz val="8"/>
      <name val="Calibri"/>
      <family val="2"/>
      <scheme val="minor"/>
    </font>
    <font>
      <sz val="11"/>
      <color rgb="FF0D0D0D"/>
      <name val="Segoe UI"/>
      <family val="2"/>
    </font>
    <font>
      <b/>
      <sz val="18"/>
      <color theme="0"/>
      <name val="Calibri"/>
      <family val="2"/>
      <scheme val="minor"/>
    </font>
  </fonts>
  <fills count="2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DDDDDD"/>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patternFill>
    </fill>
    <fill>
      <patternFill patternType="solid">
        <fgColor theme="0" tint="-0.499984740745262"/>
        <bgColor indexed="64"/>
      </patternFill>
    </fill>
    <fill>
      <patternFill patternType="solid">
        <fgColor theme="0" tint="-0.34998626667073579"/>
        <bgColor indexed="64"/>
      </patternFill>
    </fill>
    <fill>
      <patternFill patternType="solid">
        <fgColor rgb="FF92D050"/>
        <bgColor indexed="64"/>
      </patternFill>
    </fill>
    <fill>
      <patternFill patternType="solid">
        <fgColor theme="4"/>
      </patternFill>
    </fill>
    <fill>
      <patternFill patternType="solid">
        <fgColor theme="1" tint="0.499984740745262"/>
        <bgColor indexed="64"/>
      </patternFill>
    </fill>
    <fill>
      <patternFill patternType="solid">
        <fgColor rgb="FF0B5293"/>
        <bgColor indexed="64"/>
      </patternFill>
    </fill>
    <fill>
      <patternFill patternType="solid">
        <fgColor theme="0" tint="-0.249977111117893"/>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4">
    <xf numFmtId="0" fontId="0" fillId="0" borderId="0"/>
    <xf numFmtId="0" fontId="10" fillId="0" borderId="0"/>
    <xf numFmtId="0" fontId="11" fillId="13" borderId="0" applyNumberFormat="0" applyBorder="0" applyAlignment="0" applyProtection="0"/>
    <xf numFmtId="0" fontId="11" fillId="17" borderId="0" applyNumberFormat="0" applyBorder="0" applyAlignment="0" applyProtection="0"/>
  </cellStyleXfs>
  <cellXfs count="141">
    <xf numFmtId="0" fontId="0" fillId="0" borderId="0" xfId="0"/>
    <xf numFmtId="0" fontId="1" fillId="2" borderId="1" xfId="0" applyFont="1" applyFill="1" applyBorder="1" applyAlignment="1">
      <alignment horizontal="center"/>
    </xf>
    <xf numFmtId="0" fontId="5" fillId="2" borderId="1" xfId="0" applyFont="1" applyFill="1" applyBorder="1" applyAlignment="1">
      <alignment horizont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4" fillId="2" borderId="5" xfId="0" applyFont="1" applyFill="1" applyBorder="1" applyAlignment="1">
      <alignment horizontal="center" vertical="center"/>
    </xf>
    <xf numFmtId="0" fontId="0" fillId="0" borderId="0" xfId="0" applyAlignment="1">
      <alignment horizontal="left"/>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8" borderId="1" xfId="0" applyFont="1" applyFill="1" applyBorder="1" applyAlignment="1">
      <alignment horizontal="center" vertical="center"/>
    </xf>
    <xf numFmtId="0" fontId="4" fillId="8"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9" borderId="1" xfId="0" applyFont="1" applyFill="1" applyBorder="1" applyAlignment="1">
      <alignment horizontal="center" vertical="center"/>
    </xf>
    <xf numFmtId="0" fontId="4" fillId="9" borderId="1" xfId="0" applyFont="1" applyFill="1" applyBorder="1" applyAlignment="1">
      <alignment horizontal="center" vertical="center"/>
    </xf>
    <xf numFmtId="0" fontId="0" fillId="0" borderId="0" xfId="0" applyProtection="1">
      <protection locked="0"/>
    </xf>
    <xf numFmtId="0" fontId="0" fillId="0" borderId="0" xfId="0" applyNumberFormat="1" applyFont="1" applyFill="1" applyAlignment="1" applyProtection="1">
      <alignment horizontal="center"/>
      <protection locked="0"/>
    </xf>
    <xf numFmtId="2" fontId="0" fillId="0" borderId="1" xfId="0" applyNumberFormat="1" applyFont="1" applyFill="1" applyBorder="1" applyAlignment="1" applyProtection="1">
      <alignment horizontal="center" vertical="center"/>
      <protection locked="0"/>
    </xf>
    <xf numFmtId="0" fontId="7" fillId="0" borderId="0" xfId="0" applyFont="1" applyAlignment="1">
      <alignment horizontal="left"/>
    </xf>
    <xf numFmtId="0" fontId="8" fillId="2" borderId="1" xfId="0" applyNumberFormat="1" applyFont="1" applyFill="1" applyBorder="1" applyAlignment="1" applyProtection="1">
      <alignment horizontal="center"/>
      <protection locked="0"/>
    </xf>
    <xf numFmtId="0" fontId="8" fillId="2" borderId="1" xfId="0" applyFont="1" applyFill="1" applyBorder="1" applyAlignment="1">
      <alignment horizontal="center" vertical="center"/>
    </xf>
    <xf numFmtId="0" fontId="8" fillId="2" borderId="1" xfId="0" applyFont="1" applyFill="1" applyBorder="1" applyAlignment="1">
      <alignment horizontal="center"/>
    </xf>
    <xf numFmtId="0" fontId="9" fillId="0" borderId="0" xfId="0" applyFont="1"/>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2" borderId="1" xfId="0" applyFont="1" applyFill="1" applyBorder="1" applyAlignment="1">
      <alignment horizontal="center" vertical="center"/>
    </xf>
    <xf numFmtId="0" fontId="0" fillId="0" borderId="0" xfId="0" applyAlignment="1">
      <alignment horizontal="center"/>
    </xf>
    <xf numFmtId="1" fontId="5" fillId="14" borderId="13" xfId="0" applyNumberFormat="1" applyFont="1" applyFill="1" applyBorder="1" applyAlignment="1">
      <alignment horizontal="center" vertical="center"/>
    </xf>
    <xf numFmtId="0" fontId="5" fillId="14" borderId="14" xfId="0" applyFont="1" applyFill="1" applyBorder="1" applyAlignment="1">
      <alignment horizontal="center" vertical="center"/>
    </xf>
    <xf numFmtId="1" fontId="5" fillId="14" borderId="12" xfId="0" applyNumberFormat="1" applyFont="1" applyFill="1" applyBorder="1" applyAlignment="1">
      <alignment horizontal="center" vertical="center"/>
    </xf>
    <xf numFmtId="0" fontId="5" fillId="14" borderId="8" xfId="0" applyFont="1" applyFill="1" applyBorder="1" applyAlignment="1">
      <alignment horizontal="center" vertical="center"/>
    </xf>
    <xf numFmtId="164" fontId="0" fillId="0" borderId="0" xfId="0" applyNumberFormat="1" applyAlignment="1">
      <alignment horizontal="center"/>
    </xf>
    <xf numFmtId="0" fontId="9" fillId="15" borderId="7" xfId="0" applyFont="1" applyFill="1" applyBorder="1" applyAlignment="1">
      <alignment horizontal="center" vertical="center"/>
    </xf>
    <xf numFmtId="0" fontId="9" fillId="15" borderId="9" xfId="0" applyFont="1" applyFill="1" applyBorder="1" applyAlignment="1">
      <alignment horizontal="center"/>
    </xf>
    <xf numFmtId="0" fontId="9" fillId="15" borderId="15" xfId="0" applyFont="1" applyFill="1" applyBorder="1" applyAlignment="1">
      <alignment horizontal="center" vertical="center"/>
    </xf>
    <xf numFmtId="0" fontId="9" fillId="15" borderId="6" xfId="0" applyFont="1" applyFill="1" applyBorder="1" applyAlignment="1">
      <alignment horizontal="center"/>
    </xf>
    <xf numFmtId="164" fontId="0" fillId="15" borderId="7" xfId="0" applyNumberFormat="1" applyFill="1" applyBorder="1" applyAlignment="1">
      <alignment horizontal="center"/>
    </xf>
    <xf numFmtId="1" fontId="0" fillId="0" borderId="0" xfId="0" applyNumberFormat="1"/>
    <xf numFmtId="165" fontId="0" fillId="0" borderId="0" xfId="0" applyNumberFormat="1"/>
    <xf numFmtId="164" fontId="0" fillId="15" borderId="15" xfId="0" applyNumberFormat="1" applyFill="1" applyBorder="1" applyAlignment="1">
      <alignment horizontal="center"/>
    </xf>
    <xf numFmtId="0" fontId="0" fillId="0" borderId="0" xfId="0" applyProtection="1">
      <protection hidden="1"/>
    </xf>
    <xf numFmtId="164" fontId="0" fillId="0" borderId="0" xfId="0" applyNumberFormat="1" applyAlignment="1">
      <alignment horizontal="right"/>
    </xf>
    <xf numFmtId="1" fontId="5" fillId="14" borderId="2" xfId="0" applyNumberFormat="1" applyFont="1" applyFill="1" applyBorder="1" applyAlignment="1">
      <alignment horizontal="center" vertical="center"/>
    </xf>
    <xf numFmtId="164" fontId="0" fillId="15" borderId="17" xfId="0" applyNumberFormat="1" applyFill="1" applyBorder="1" applyAlignment="1">
      <alignment horizontal="center"/>
    </xf>
    <xf numFmtId="164" fontId="0" fillId="15" borderId="18" xfId="0" applyNumberFormat="1" applyFill="1" applyBorder="1" applyAlignment="1">
      <alignment horizontal="center"/>
    </xf>
    <xf numFmtId="0" fontId="0" fillId="15" borderId="19" xfId="0" applyFill="1" applyBorder="1" applyAlignment="1" applyProtection="1">
      <alignment horizontal="center" vertical="center"/>
      <protection hidden="1"/>
    </xf>
    <xf numFmtId="0" fontId="0" fillId="15" borderId="17" xfId="0" applyFill="1" applyBorder="1" applyAlignment="1">
      <alignment horizontal="center" vertical="top"/>
    </xf>
    <xf numFmtId="1" fontId="0" fillId="15" borderId="17" xfId="0" applyNumberFormat="1" applyFill="1" applyBorder="1" applyAlignment="1">
      <alignment horizontal="center" vertical="top"/>
    </xf>
    <xf numFmtId="165" fontId="0" fillId="15" borderId="17" xfId="0" applyNumberFormat="1" applyFill="1" applyBorder="1" applyAlignment="1">
      <alignment horizontal="center" vertical="top"/>
    </xf>
    <xf numFmtId="164" fontId="0" fillId="15" borderId="17" xfId="0" applyNumberFormat="1" applyFill="1" applyBorder="1" applyAlignment="1">
      <alignment horizontal="center" vertical="top"/>
    </xf>
    <xf numFmtId="0" fontId="7" fillId="0" borderId="0" xfId="0" applyNumberFormat="1" applyFont="1" applyFill="1" applyAlignment="1" applyProtection="1">
      <alignment horizontal="center"/>
      <protection hidden="1"/>
    </xf>
    <xf numFmtId="0" fontId="0" fillId="0" borderId="0" xfId="0" applyNumberFormat="1" applyFill="1"/>
    <xf numFmtId="0" fontId="0" fillId="0" borderId="0" xfId="0" applyNumberFormat="1" applyFill="1" applyAlignment="1">
      <alignment horizontal="center"/>
    </xf>
    <xf numFmtId="1" fontId="0" fillId="0" borderId="0" xfId="0" applyNumberFormat="1" applyFill="1"/>
    <xf numFmtId="14" fontId="0" fillId="0" borderId="0" xfId="0" applyNumberFormat="1" applyFill="1"/>
    <xf numFmtId="165" fontId="0" fillId="0" borderId="0" xfId="0" applyNumberFormat="1" applyFill="1"/>
    <xf numFmtId="164" fontId="0" fillId="0" borderId="0" xfId="0" applyNumberFormat="1" applyFill="1" applyAlignment="1">
      <alignment horizontal="right"/>
    </xf>
    <xf numFmtId="164" fontId="0" fillId="0" borderId="0" xfId="0" applyNumberFormat="1" applyFill="1" applyAlignment="1">
      <alignment horizontal="center"/>
    </xf>
    <xf numFmtId="0" fontId="0" fillId="0" borderId="0" xfId="0" applyFill="1"/>
    <xf numFmtId="0" fontId="0" fillId="15" borderId="17" xfId="0" applyFill="1" applyBorder="1" applyAlignment="1">
      <alignment horizontal="left" vertical="top"/>
    </xf>
    <xf numFmtId="0" fontId="0" fillId="0" borderId="0" xfId="0" applyAlignment="1">
      <alignment horizontal="left" vertical="top"/>
    </xf>
    <xf numFmtId="0" fontId="0" fillId="0" borderId="0" xfId="0" applyNumberFormat="1" applyFill="1" applyAlignment="1">
      <alignment horizontal="left" vertical="top"/>
    </xf>
    <xf numFmtId="0" fontId="12" fillId="16" borderId="10" xfId="2" applyFont="1" applyFill="1" applyBorder="1" applyAlignment="1" applyProtection="1">
      <alignment horizontal="center" vertical="center"/>
      <protection hidden="1"/>
    </xf>
    <xf numFmtId="0" fontId="12" fillId="16" borderId="11" xfId="2" applyFont="1" applyFill="1" applyBorder="1" applyAlignment="1" applyProtection="1">
      <alignment horizontal="center" vertical="center"/>
      <protection hidden="1"/>
    </xf>
    <xf numFmtId="0" fontId="0" fillId="0" borderId="0" xfId="0" applyAlignment="1">
      <alignment horizontal="center"/>
    </xf>
    <xf numFmtId="0" fontId="0" fillId="16" borderId="0" xfId="0" applyFill="1"/>
    <xf numFmtId="0" fontId="5" fillId="14" borderId="21" xfId="0" applyFont="1" applyFill="1" applyBorder="1" applyAlignment="1">
      <alignment horizontal="center" vertical="center"/>
    </xf>
    <xf numFmtId="0" fontId="9" fillId="15" borderId="22" xfId="0" applyFont="1" applyFill="1" applyBorder="1" applyAlignment="1">
      <alignment horizontal="center" vertical="center"/>
    </xf>
    <xf numFmtId="1" fontId="5" fillId="14" borderId="23" xfId="0" applyNumberFormat="1" applyFont="1" applyFill="1" applyBorder="1" applyAlignment="1">
      <alignment horizontal="center" vertical="center"/>
    </xf>
    <xf numFmtId="1" fontId="9" fillId="15" borderId="24" xfId="0" applyNumberFormat="1" applyFont="1" applyFill="1" applyBorder="1" applyAlignment="1">
      <alignment horizontal="center"/>
    </xf>
    <xf numFmtId="0" fontId="5" fillId="14" borderId="26" xfId="0" applyFont="1" applyFill="1" applyBorder="1" applyAlignment="1">
      <alignment horizontal="center" vertical="center"/>
    </xf>
    <xf numFmtId="0" fontId="9" fillId="15" borderId="27" xfId="0" applyFont="1" applyFill="1" applyBorder="1" applyAlignment="1">
      <alignment horizontal="center" vertical="center"/>
    </xf>
    <xf numFmtId="2" fontId="0" fillId="0" borderId="0" xfId="0" applyNumberFormat="1"/>
    <xf numFmtId="1" fontId="0" fillId="0" borderId="0" xfId="0" applyNumberFormat="1" applyAlignment="1">
      <alignment horizontal="center"/>
    </xf>
    <xf numFmtId="0" fontId="0" fillId="15" borderId="19" xfId="0" applyFill="1" applyBorder="1" applyAlignment="1">
      <alignment horizontal="center" vertical="top"/>
    </xf>
    <xf numFmtId="0" fontId="8" fillId="2" borderId="1" xfId="0" applyFont="1" applyFill="1" applyBorder="1" applyAlignment="1" applyProtection="1">
      <alignment horizontal="center"/>
      <protection locked="0"/>
    </xf>
    <xf numFmtId="0" fontId="4" fillId="2" borderId="1" xfId="0" applyFont="1" applyFill="1" applyBorder="1" applyAlignment="1" applyProtection="1">
      <alignment horizontal="center" vertical="center"/>
      <protection locked="0"/>
    </xf>
    <xf numFmtId="0" fontId="4" fillId="11" borderId="1" xfId="0" applyFont="1" applyFill="1" applyBorder="1" applyAlignment="1" applyProtection="1">
      <alignment horizontal="center" vertical="center"/>
      <protection locked="0"/>
    </xf>
    <xf numFmtId="0" fontId="4" fillId="9" borderId="1" xfId="0" applyFont="1" applyFill="1" applyBorder="1" applyAlignment="1" applyProtection="1">
      <alignment horizontal="center" vertical="center"/>
      <protection locked="0"/>
    </xf>
    <xf numFmtId="0" fontId="4" fillId="12" borderId="1" xfId="0" applyFont="1" applyFill="1" applyBorder="1" applyAlignment="1" applyProtection="1">
      <alignment horizontal="center" vertical="center"/>
      <protection locked="0"/>
    </xf>
    <xf numFmtId="0" fontId="4" fillId="6"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0" fontId="7" fillId="0" borderId="0" xfId="0" applyFont="1" applyAlignment="1" applyProtection="1">
      <alignment horizontal="left"/>
      <protection locked="0"/>
    </xf>
    <xf numFmtId="0" fontId="0" fillId="0" borderId="0" xfId="0" applyAlignment="1" applyProtection="1">
      <alignment horizontal="left"/>
      <protection locked="0"/>
    </xf>
    <xf numFmtId="0" fontId="4" fillId="10" borderId="5" xfId="0" applyFont="1" applyFill="1" applyBorder="1" applyAlignment="1" applyProtection="1">
      <alignment horizontal="center" vertical="center"/>
      <protection locked="0"/>
    </xf>
    <xf numFmtId="0" fontId="0" fillId="0" borderId="0" xfId="0" applyFont="1" applyAlignment="1">
      <alignment horizontal="center" vertical="center"/>
    </xf>
    <xf numFmtId="0" fontId="0" fillId="0" borderId="0" xfId="0" applyFont="1"/>
    <xf numFmtId="0" fontId="0" fillId="0" borderId="17" xfId="0" applyBorder="1" applyAlignment="1">
      <alignment vertical="top"/>
    </xf>
    <xf numFmtId="0" fontId="0" fillId="0" borderId="0" xfId="0" applyFont="1" applyAlignment="1">
      <alignment horizontal="left"/>
    </xf>
    <xf numFmtId="0" fontId="15" fillId="0" borderId="2" xfId="0" applyFont="1" applyBorder="1" applyAlignment="1">
      <alignment horizontal="left" wrapText="1"/>
    </xf>
    <xf numFmtId="0" fontId="15" fillId="0" borderId="36" xfId="0" applyFont="1" applyBorder="1" applyAlignment="1">
      <alignment horizontal="left" wrapText="1"/>
    </xf>
    <xf numFmtId="0" fontId="0" fillId="0" borderId="36" xfId="0" applyFont="1" applyBorder="1" applyAlignment="1">
      <alignment horizontal="left" vertical="top" wrapText="1"/>
    </xf>
    <xf numFmtId="0" fontId="0" fillId="0" borderId="36" xfId="0" applyBorder="1" applyAlignment="1">
      <alignment horizontal="left" vertical="top" wrapText="1"/>
    </xf>
    <xf numFmtId="0" fontId="0" fillId="0" borderId="36" xfId="0" applyBorder="1" applyAlignment="1">
      <alignment vertical="top" wrapText="1"/>
    </xf>
    <xf numFmtId="0" fontId="0" fillId="0" borderId="36" xfId="0" applyFont="1" applyBorder="1" applyAlignment="1">
      <alignment horizontal="left" wrapText="1"/>
    </xf>
    <xf numFmtId="0" fontId="0" fillId="0" borderId="36" xfId="0" applyBorder="1" applyAlignment="1">
      <alignment vertical="top"/>
    </xf>
    <xf numFmtId="0" fontId="0" fillId="0" borderId="37" xfId="0" applyBorder="1" applyAlignment="1" applyProtection="1">
      <alignment horizontal="left" vertical="top" wrapText="1"/>
      <protection locked="0"/>
    </xf>
    <xf numFmtId="0" fontId="0" fillId="18" borderId="23" xfId="0" applyFont="1" applyFill="1" applyBorder="1" applyAlignment="1">
      <alignment horizontal="left" vertical="center"/>
    </xf>
    <xf numFmtId="0" fontId="0" fillId="18" borderId="19" xfId="0" applyFont="1" applyFill="1" applyBorder="1" applyAlignment="1">
      <alignment horizontal="center" vertical="center"/>
    </xf>
    <xf numFmtId="0" fontId="12" fillId="19" borderId="19" xfId="3" applyFont="1" applyFill="1" applyBorder="1" applyAlignment="1">
      <alignment horizontal="center" vertical="center"/>
    </xf>
    <xf numFmtId="0" fontId="0" fillId="0" borderId="34" xfId="0" applyFont="1" applyBorder="1" applyAlignment="1">
      <alignment horizontal="left" vertical="center"/>
    </xf>
    <xf numFmtId="0" fontId="0" fillId="0" borderId="17" xfId="0" applyFont="1" applyBorder="1" applyAlignment="1">
      <alignment vertical="center"/>
    </xf>
    <xf numFmtId="0" fontId="0" fillId="0" borderId="34" xfId="0" applyBorder="1" applyAlignment="1">
      <alignment horizontal="left" vertical="top"/>
    </xf>
    <xf numFmtId="0" fontId="0" fillId="0" borderId="35" xfId="0" applyBorder="1" applyAlignment="1">
      <alignment horizontal="left" vertical="top"/>
    </xf>
    <xf numFmtId="0" fontId="0" fillId="0" borderId="33" xfId="0" applyFont="1" applyBorder="1" applyAlignment="1">
      <alignment vertical="center"/>
    </xf>
    <xf numFmtId="0" fontId="5" fillId="0" borderId="38" xfId="0" applyFont="1" applyBorder="1" applyAlignment="1">
      <alignment horizontal="center" vertical="center"/>
    </xf>
    <xf numFmtId="0" fontId="12" fillId="19" borderId="39" xfId="3" applyFont="1" applyFill="1" applyBorder="1" applyAlignment="1">
      <alignment horizontal="center" vertical="center"/>
    </xf>
    <xf numFmtId="0" fontId="11" fillId="0" borderId="0" xfId="0" applyFont="1" applyAlignment="1">
      <alignment vertical="top"/>
    </xf>
    <xf numFmtId="0" fontId="0" fillId="0" borderId="0" xfId="0" applyAlignment="1">
      <alignment horizontal="center"/>
    </xf>
    <xf numFmtId="14" fontId="0" fillId="20" borderId="0" xfId="0" applyNumberFormat="1" applyFill="1" applyAlignment="1">
      <alignment horizontal="center"/>
    </xf>
    <xf numFmtId="1" fontId="5" fillId="14" borderId="12" xfId="0" applyNumberFormat="1" applyFont="1" applyFill="1" applyBorder="1" applyAlignment="1">
      <alignment horizontal="center" vertical="center"/>
    </xf>
    <xf numFmtId="1" fontId="5" fillId="14" borderId="8" xfId="0" applyNumberFormat="1" applyFont="1" applyFill="1" applyBorder="1" applyAlignment="1">
      <alignment horizontal="center" vertical="center"/>
    </xf>
    <xf numFmtId="0" fontId="9" fillId="15" borderId="16" xfId="0" applyFont="1" applyFill="1" applyBorder="1" applyAlignment="1">
      <alignment horizontal="center"/>
    </xf>
    <xf numFmtId="0" fontId="9" fillId="15" borderId="4" xfId="0" applyFont="1" applyFill="1" applyBorder="1" applyAlignment="1">
      <alignment horizontal="center"/>
    </xf>
    <xf numFmtId="1" fontId="5" fillId="14" borderId="5" xfId="0" applyNumberFormat="1" applyFont="1" applyFill="1" applyBorder="1" applyAlignment="1">
      <alignment horizontal="center" vertical="center"/>
    </xf>
    <xf numFmtId="1" fontId="5" fillId="14" borderId="10" xfId="0" applyNumberFormat="1" applyFont="1" applyFill="1" applyBorder="1" applyAlignment="1">
      <alignment horizontal="center" vertical="center"/>
    </xf>
    <xf numFmtId="1" fontId="5" fillId="14" borderId="11" xfId="0" applyNumberFormat="1" applyFont="1" applyFill="1" applyBorder="1" applyAlignment="1">
      <alignment horizontal="center" vertical="center"/>
    </xf>
    <xf numFmtId="0" fontId="12" fillId="16" borderId="28" xfId="2" applyFont="1" applyFill="1" applyBorder="1" applyAlignment="1" applyProtection="1">
      <alignment horizontal="center" vertical="center"/>
      <protection hidden="1"/>
    </xf>
    <xf numFmtId="0" fontId="12" fillId="16" borderId="25" xfId="2" applyFont="1" applyFill="1" applyBorder="1" applyAlignment="1" applyProtection="1">
      <alignment horizontal="center" vertical="center"/>
      <protection hidden="1"/>
    </xf>
    <xf numFmtId="0" fontId="12" fillId="16" borderId="10" xfId="2" applyFont="1" applyFill="1" applyBorder="1" applyAlignment="1" applyProtection="1">
      <alignment horizontal="center" vertical="center"/>
      <protection hidden="1"/>
    </xf>
    <xf numFmtId="0" fontId="5" fillId="14" borderId="12" xfId="0" applyFont="1" applyFill="1" applyBorder="1" applyAlignment="1">
      <alignment horizontal="center" vertical="center"/>
    </xf>
    <xf numFmtId="0" fontId="5" fillId="14" borderId="8" xfId="0" applyFont="1" applyFill="1" applyBorder="1" applyAlignment="1">
      <alignment horizontal="center" vertical="center"/>
    </xf>
    <xf numFmtId="1" fontId="5" fillId="14" borderId="20" xfId="0" applyNumberFormat="1" applyFont="1" applyFill="1" applyBorder="1" applyAlignment="1">
      <alignment horizontal="center" vertical="center"/>
    </xf>
    <xf numFmtId="1" fontId="5" fillId="14" borderId="3" xfId="0" applyNumberFormat="1" applyFont="1" applyFill="1" applyBorder="1" applyAlignment="1">
      <alignment horizontal="center" vertical="center"/>
    </xf>
    <xf numFmtId="0" fontId="9" fillId="15" borderId="16" xfId="0" applyFont="1" applyFill="1" applyBorder="1" applyAlignment="1">
      <alignment horizontal="center" vertical="center"/>
    </xf>
    <xf numFmtId="0" fontId="9" fillId="15" borderId="4" xfId="0" applyFont="1" applyFill="1" applyBorder="1" applyAlignment="1">
      <alignment horizontal="center" vertical="center"/>
    </xf>
    <xf numFmtId="0" fontId="13" fillId="15" borderId="29" xfId="0" applyFont="1" applyFill="1" applyBorder="1" applyAlignment="1">
      <alignment horizontal="center" vertical="center" wrapText="1"/>
    </xf>
    <xf numFmtId="0" fontId="13" fillId="15" borderId="30" xfId="0" applyFont="1" applyFill="1" applyBorder="1" applyAlignment="1">
      <alignment horizontal="center" vertical="center" wrapText="1"/>
    </xf>
    <xf numFmtId="0" fontId="13" fillId="15" borderId="13" xfId="0" applyFont="1" applyFill="1" applyBorder="1" applyAlignment="1">
      <alignment horizontal="center" vertical="center" wrapText="1"/>
    </xf>
    <xf numFmtId="0" fontId="0" fillId="15" borderId="31" xfId="0" applyFont="1" applyFill="1" applyBorder="1" applyAlignment="1">
      <alignment horizontal="center" vertical="center"/>
    </xf>
    <xf numFmtId="0" fontId="2" fillId="15" borderId="32" xfId="0" applyFont="1" applyFill="1" applyBorder="1" applyAlignment="1">
      <alignment horizontal="center" vertical="center"/>
    </xf>
    <xf numFmtId="0" fontId="2" fillId="15" borderId="14" xfId="0" applyFont="1" applyFill="1" applyBorder="1" applyAlignment="1">
      <alignment horizontal="center" vertical="center"/>
    </xf>
    <xf numFmtId="0" fontId="16" fillId="19" borderId="0" xfId="3" applyFont="1" applyFill="1" applyAlignment="1">
      <alignment horizontal="center" vertical="center"/>
    </xf>
  </cellXfs>
  <cellStyles count="4">
    <cellStyle name="Accent1" xfId="3" builtinId="29"/>
    <cellStyle name="Accent6" xfId="2" builtinId="49"/>
    <cellStyle name="Normal" xfId="0" builtinId="0"/>
    <cellStyle name="Normal 3" xfId="1" xr:uid="{6894BB12-79EA-4359-B317-05591A8F4F6A}"/>
  </cellStyles>
  <dxfs count="78">
    <dxf>
      <alignment horizontal="left"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strike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outline="0">
        <top style="thin">
          <color indexed="64"/>
        </top>
      </border>
    </dxf>
    <dxf>
      <border outline="0">
        <bottom style="thin">
          <color indexed="64"/>
        </bottom>
      </border>
    </dxf>
    <dxf>
      <fill>
        <patternFill patternType="solid">
          <fgColor indexed="64"/>
          <bgColor theme="0" tint="-0.34998626667073579"/>
        </patternFill>
      </fill>
      <alignment horizontal="center" vertical="top"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alignment horizontal="center" vertical="bottom" textRotation="0" wrapText="0" indent="0" justifyLastLine="0" shrinkToFit="0" readingOrder="0"/>
    </dxf>
    <dxf>
      <numFmt numFmtId="0" formatCode="General"/>
      <fill>
        <patternFill patternType="none">
          <fgColor indexed="64"/>
          <bgColor indexed="65"/>
        </patternFill>
      </fill>
      <alignment horizontal="center" vertical="bottom" textRotation="0" wrapText="0" indent="0" justifyLastLine="0" shrinkToFit="0" readingOrder="0"/>
    </dxf>
    <dxf>
      <numFmt numFmtId="164" formatCode="hh:mm"/>
      <fill>
        <patternFill patternType="none">
          <fgColor indexed="64"/>
          <bgColor indexed="65"/>
        </patternFill>
      </fill>
      <alignment horizontal="center" vertical="bottom" textRotation="0" wrapText="0" indent="0" justifyLastLine="0" shrinkToFit="0" readingOrder="0"/>
    </dxf>
    <dxf>
      <numFmt numFmtId="164" formatCode="hh:mm"/>
      <fill>
        <patternFill patternType="none">
          <fgColor indexed="64"/>
          <bgColor indexed="65"/>
        </patternFill>
      </fill>
      <alignment horizontal="center" vertical="bottom" textRotation="0" wrapText="0" indent="0" justifyLastLine="0" shrinkToFit="0" readingOrder="0"/>
    </dxf>
    <dxf>
      <numFmt numFmtId="164" formatCode="hh:mm"/>
      <fill>
        <patternFill patternType="none">
          <fgColor indexed="64"/>
          <bgColor indexed="65"/>
        </patternFill>
      </fill>
      <alignment horizontal="right" vertical="bottom" textRotation="0" wrapText="0" indent="0" justifyLastLine="0" shrinkToFit="0" readingOrder="0"/>
    </dxf>
    <dxf>
      <numFmt numFmtId="164" formatCode="hh:mm"/>
      <fill>
        <patternFill patternType="none">
          <fgColor indexed="64"/>
          <bgColor indexed="65"/>
        </patternFill>
      </fill>
      <alignment horizontal="right" vertical="bottom" textRotation="0" wrapText="0" indent="0" justifyLastLine="0" shrinkToFit="0" readingOrder="0"/>
    </dxf>
    <dxf>
      <numFmt numFmtId="165" formatCode="h:mm:ss;@"/>
      <fill>
        <patternFill patternType="none">
          <fgColor indexed="64"/>
          <bgColor indexed="65"/>
        </patternFill>
      </fill>
    </dxf>
    <dxf>
      <numFmt numFmtId="165" formatCode="h:mm:ss;@"/>
      <fill>
        <patternFill patternType="none">
          <fgColor indexed="64"/>
          <bgColor indexed="65"/>
        </patternFill>
      </fill>
    </dxf>
    <dxf>
      <numFmt numFmtId="19" formatCode="m/d/yyyy"/>
      <fill>
        <patternFill patternType="none">
          <fgColor indexed="64"/>
          <bgColor indexed="65"/>
        </patternFill>
      </fill>
    </dxf>
    <dxf>
      <numFmt numFmtId="19" formatCode="m/d/yyyy"/>
      <fill>
        <patternFill patternType="none">
          <fgColor indexed="64"/>
          <bgColor indexed="65"/>
        </patternFill>
      </fill>
    </dxf>
    <dxf>
      <numFmt numFmtId="165" formatCode="h:mm:ss;@"/>
      <fill>
        <patternFill patternType="none">
          <fgColor indexed="64"/>
          <bgColor indexed="65"/>
        </patternFill>
      </fill>
    </dxf>
    <dxf>
      <numFmt numFmtId="165" formatCode="h:mm:ss;@"/>
      <fill>
        <patternFill patternType="none">
          <fgColor indexed="64"/>
          <bgColor indexed="65"/>
        </patternFill>
      </fill>
    </dxf>
    <dxf>
      <numFmt numFmtId="19" formatCode="m/d/yyyy"/>
      <fill>
        <patternFill patternType="none">
          <fgColor indexed="64"/>
          <bgColor indexed="65"/>
        </patternFill>
      </fill>
    </dxf>
    <dxf>
      <numFmt numFmtId="19" formatCode="m/d/yyyy"/>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1" formatCode="0"/>
      <fill>
        <patternFill patternType="none">
          <fgColor indexed="64"/>
          <bgColor indexed="65"/>
        </patternFill>
      </fill>
    </dxf>
    <dxf>
      <numFmt numFmtId="1" formatCode="0"/>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alignment horizontal="center" vertical="bottom"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ont>
        <sz val="10"/>
        <color auto="1"/>
        <name val="Arial"/>
        <family val="2"/>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1"/>
    </dxf>
    <dxf>
      <fill>
        <patternFill patternType="none">
          <fgColor indexed="64"/>
          <bgColor auto="1"/>
        </patternFill>
      </fill>
    </dxf>
    <dxf>
      <border>
        <bottom style="thin">
          <color indexed="64"/>
        </bottom>
      </border>
    </dxf>
    <dxf>
      <fill>
        <patternFill patternType="solid">
          <fgColor indexed="64"/>
          <bgColor theme="0" tint="-0.34998626667073579"/>
        </patternFill>
      </fill>
      <alignment horizontal="center" vertical="top" textRotation="0" wrapText="0" indent="0" justifyLastLine="0" shrinkToFit="0" readingOrder="0"/>
      <border diagonalUp="0" diagonalDown="0" outline="0">
        <left style="thin">
          <color indexed="64"/>
        </left>
        <right style="thin">
          <color indexed="64"/>
        </right>
        <top/>
        <bottom/>
      </border>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ont>
        <color rgb="FF9C0006"/>
      </font>
      <fill>
        <patternFill>
          <bgColor theme="8" tint="0.59996337778862885"/>
        </patternFill>
      </fill>
    </dxf>
    <dxf>
      <font>
        <color rgb="FF9C0006"/>
      </font>
      <fill>
        <patternFill>
          <bgColor rgb="FFC00000"/>
        </patternFill>
      </fill>
    </dxf>
    <dxf>
      <font>
        <color theme="1"/>
      </font>
      <fill>
        <patternFill>
          <bgColor theme="9" tint="0.59996337778862885"/>
        </patternFill>
      </fill>
    </dxf>
    <dxf>
      <font>
        <color rgb="FF9C0006"/>
      </font>
      <fill>
        <patternFill>
          <bgColor theme="8" tint="0.59996337778862885"/>
        </patternFill>
      </fill>
    </dxf>
    <dxf>
      <font>
        <color rgb="FF9C0006"/>
      </font>
      <fill>
        <patternFill>
          <bgColor rgb="FFC00000"/>
        </patternFill>
      </fill>
    </dxf>
    <dxf>
      <font>
        <color theme="1"/>
      </font>
      <fill>
        <patternFill>
          <bgColor theme="9" tint="0.59996337778862885"/>
        </patternFill>
      </fill>
    </dxf>
    <dxf>
      <font>
        <color rgb="FF9C0006"/>
      </font>
      <fill>
        <patternFill>
          <bgColor theme="8" tint="0.59996337778862885"/>
        </patternFill>
      </fill>
    </dxf>
    <dxf>
      <font>
        <color rgb="FF9C0006"/>
      </font>
      <fill>
        <patternFill>
          <bgColor rgb="FFC00000"/>
        </patternFill>
      </fill>
    </dxf>
    <dxf>
      <font>
        <color theme="1"/>
      </font>
      <fill>
        <patternFill>
          <bgColor theme="9" tint="0.59996337778862885"/>
        </patternFill>
      </fill>
    </dxf>
    <dxf>
      <font>
        <color rgb="FF9C0006"/>
      </font>
      <fill>
        <patternFill>
          <bgColor theme="8" tint="0.59996337778862885"/>
        </patternFill>
      </fill>
    </dxf>
    <dxf>
      <font>
        <color rgb="FF9C0006"/>
      </font>
      <fill>
        <patternFill>
          <bgColor rgb="FFC00000"/>
        </patternFill>
      </fill>
    </dxf>
    <dxf>
      <font>
        <color theme="1"/>
      </font>
      <fill>
        <patternFill>
          <bgColor theme="9" tint="0.59996337778862885"/>
        </patternFill>
      </fill>
    </dxf>
    <dxf>
      <font>
        <color rgb="FF9C0006"/>
      </font>
      <fill>
        <patternFill>
          <bgColor theme="8" tint="0.59996337778862885"/>
        </patternFill>
      </fill>
    </dxf>
    <dxf>
      <font>
        <color rgb="FF9C0006"/>
      </font>
      <fill>
        <patternFill>
          <bgColor rgb="FFC00000"/>
        </patternFill>
      </fill>
    </dxf>
    <dxf>
      <font>
        <color theme="1"/>
      </font>
      <fill>
        <patternFill>
          <bgColor theme="9" tint="0.59996337778862885"/>
        </patternFill>
      </fill>
    </dxf>
    <dxf>
      <font>
        <color rgb="FF9C0006"/>
      </font>
      <fill>
        <patternFill>
          <bgColor theme="8" tint="0.59996337778862885"/>
        </patternFill>
      </fill>
    </dxf>
    <dxf>
      <font>
        <color rgb="FF9C0006"/>
      </font>
      <fill>
        <patternFill>
          <bgColor rgb="FFC00000"/>
        </patternFill>
      </fill>
    </dxf>
    <dxf>
      <font>
        <color theme="1"/>
      </font>
      <fill>
        <patternFill>
          <bgColor theme="9" tint="0.59996337778862885"/>
        </patternFill>
      </fill>
    </dxf>
  </dxfs>
  <tableStyles count="2" defaultTableStyle="TableStyleMedium2" defaultPivotStyle="PivotStyleLight16">
    <tableStyle name="Slicer Style 1" pivot="0" table="0" count="0" xr9:uid="{D5AB5DBC-FDAF-4AEB-AA88-2352C388CD70}"/>
    <tableStyle name="Slicer Style 2" pivot="0" table="0" count="0" xr9:uid="{8371998C-DAE2-48BC-AD1E-2BBF3220E23E}"/>
  </tableStyles>
  <colors>
    <mruColors>
      <color rgb="FF0B5293"/>
      <color rgb="FFFF9900"/>
      <color rgb="FFFFFFCC"/>
      <color rgb="FF0C5CA4"/>
      <color rgb="FF0E6CC2"/>
      <color rgb="FF1180E5"/>
      <color rgb="FFFF9933"/>
      <color rgb="FFDDDDDD"/>
      <color rgb="FF0000CC"/>
      <color rgb="FF3366FF"/>
    </mruColors>
  </color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2</xdr:col>
      <xdr:colOff>104775</xdr:colOff>
      <xdr:row>1</xdr:row>
      <xdr:rowOff>57151</xdr:rowOff>
    </xdr:from>
    <xdr:to>
      <xdr:col>3</xdr:col>
      <xdr:colOff>142875</xdr:colOff>
      <xdr:row>7</xdr:row>
      <xdr:rowOff>0</xdr:rowOff>
    </xdr:to>
    <mc:AlternateContent xmlns:mc="http://schemas.openxmlformats.org/markup-compatibility/2006" xmlns:sle15="http://schemas.microsoft.com/office/drawing/2012/slicer">
      <mc:Choice Requires="sle15">
        <xdr:graphicFrame macro="">
          <xdr:nvGraphicFramePr>
            <xdr:cNvPr id="3" name="U/D">
              <a:extLst>
                <a:ext uri="{FF2B5EF4-FFF2-40B4-BE49-F238E27FC236}">
                  <a16:creationId xmlns:a16="http://schemas.microsoft.com/office/drawing/2014/main" id="{BFFE5196-CBFB-4B50-AB67-8F9CDE74473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U/D"/>
            </a:graphicData>
          </a:graphic>
        </xdr:graphicFrame>
      </mc:Choice>
      <mc:Fallback xmlns="">
        <xdr:sp macro="" textlink="">
          <xdr:nvSpPr>
            <xdr:cNvPr id="0" name=""/>
            <xdr:cNvSpPr>
              <a:spLocks noTextEdit="1"/>
            </xdr:cNvSpPr>
          </xdr:nvSpPr>
          <xdr:spPr>
            <a:xfrm>
              <a:off x="1657350" y="419101"/>
              <a:ext cx="1533525" cy="11715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xdr:colOff>
      <xdr:row>1</xdr:row>
      <xdr:rowOff>180975</xdr:rowOff>
    </xdr:from>
    <xdr:to>
      <xdr:col>3</xdr:col>
      <xdr:colOff>8620125</xdr:colOff>
      <xdr:row>13</xdr:row>
      <xdr:rowOff>0</xdr:rowOff>
    </xdr:to>
    <xdr:grpSp>
      <xdr:nvGrpSpPr>
        <xdr:cNvPr id="5" name="Group 4">
          <a:extLst>
            <a:ext uri="{FF2B5EF4-FFF2-40B4-BE49-F238E27FC236}">
              <a16:creationId xmlns:a16="http://schemas.microsoft.com/office/drawing/2014/main" id="{D48597EF-37AE-4A2C-A60F-E22EFB17AD55}"/>
            </a:ext>
          </a:extLst>
        </xdr:cNvPr>
        <xdr:cNvGrpSpPr>
          <a:grpSpLocks/>
        </xdr:cNvGrpSpPr>
      </xdr:nvGrpSpPr>
      <xdr:grpSpPr>
        <a:xfrm>
          <a:off x="514349" y="590550"/>
          <a:ext cx="8591551" cy="2105025"/>
          <a:chOff x="2247899" y="482984"/>
          <a:chExt cx="8111913" cy="1257300"/>
        </a:xfrm>
        <a:solidFill>
          <a:schemeClr val="accent6">
            <a:lumMod val="60000"/>
            <a:lumOff val="40000"/>
          </a:schemeClr>
        </a:solidFill>
        <a:effectLst>
          <a:reflection blurRad="6350" stA="50000" endA="300" endPos="55000" dir="5400000" sy="-100000" algn="bl" rotWithShape="0"/>
        </a:effectLst>
      </xdr:grpSpPr>
      <mc:AlternateContent xmlns:mc="http://schemas.openxmlformats.org/markup-compatibility/2006" xmlns:sle15="http://schemas.microsoft.com/office/drawing/2012/slicer">
        <mc:Choice Requires="sle15">
          <xdr:graphicFrame macro="">
            <xdr:nvGraphicFramePr>
              <xdr:cNvPr id="2" name="REASON">
                <a:extLst>
                  <a:ext uri="{FF2B5EF4-FFF2-40B4-BE49-F238E27FC236}">
                    <a16:creationId xmlns:a16="http://schemas.microsoft.com/office/drawing/2014/main" id="{C8D8C600-C8DC-4315-9093-626D554D229F}"/>
                  </a:ext>
                </a:extLst>
              </xdr:cNvPr>
              <xdr:cNvGraphicFramePr/>
            </xdr:nvGraphicFramePr>
            <xdr:xfrm>
              <a:off x="2247899" y="490993"/>
              <a:ext cx="1962151" cy="1009043"/>
            </xdr:xfrm>
            <a:graphic>
              <a:graphicData uri="http://schemas.microsoft.com/office/drawing/2010/slicer">
                <sle:slicer xmlns:sle="http://schemas.microsoft.com/office/drawing/2010/slicer" name="REASON"/>
              </a:graphicData>
            </a:graphic>
          </xdr:graphicFrame>
        </mc:Choice>
        <mc:Fallback xmlns="">
          <xdr:sp macro="" textlink="">
            <xdr:nvSpPr>
              <xdr:cNvPr id="0" name=""/>
              <xdr:cNvSpPr>
                <a:spLocks noTextEdit="1"/>
              </xdr:cNvSpPr>
            </xdr:nvSpPr>
            <xdr:spPr>
              <a:xfrm>
                <a:off x="3657599" y="603959"/>
                <a:ext cx="2078168" cy="168938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3" name="SUB/REASON">
                <a:extLst>
                  <a:ext uri="{FF2B5EF4-FFF2-40B4-BE49-F238E27FC236}">
                    <a16:creationId xmlns:a16="http://schemas.microsoft.com/office/drawing/2014/main" id="{4D8227AE-C97F-403B-8214-853913016B46}"/>
                  </a:ext>
                </a:extLst>
              </xdr:cNvPr>
              <xdr:cNvGraphicFramePr/>
            </xdr:nvGraphicFramePr>
            <xdr:xfrm>
              <a:off x="4351652" y="482984"/>
              <a:ext cx="6008160" cy="1257300"/>
            </xdr:xfrm>
            <a:graphic>
              <a:graphicData uri="http://schemas.microsoft.com/office/drawing/2010/slicer">
                <sle:slicer xmlns:sle="http://schemas.microsoft.com/office/drawing/2010/slicer" name="SUB/REASON"/>
              </a:graphicData>
            </a:graphic>
          </xdr:graphicFrame>
        </mc:Choice>
        <mc:Fallback xmlns="">
          <xdr:sp macro="" textlink="">
            <xdr:nvSpPr>
              <xdr:cNvPr id="0" name=""/>
              <xdr:cNvSpPr>
                <a:spLocks noTextEdit="1"/>
              </xdr:cNvSpPr>
            </xdr:nvSpPr>
            <xdr:spPr>
              <a:xfrm>
                <a:off x="5885742" y="590550"/>
                <a:ext cx="6363408" cy="21050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8A6D720-F04F-4583-8FBC-14496B231D35}" autoFormatId="16" applyNumberFormats="0" applyBorderFormats="0" applyFontFormats="0" applyPatternFormats="0" applyAlignmentFormats="0" applyWidthHeightFormats="0">
  <queryTableRefresh nextId="22" unboundColumnsLeft="1">
    <queryTableFields count="21">
      <queryTableField id="21" dataBound="0" tableColumnId="21"/>
      <queryTableField id="1" name="FEEDER ID" tableColumnId="1"/>
      <queryTableField id="2" name="FEEDER DESC" tableColumnId="2"/>
      <queryTableField id="3" name="FEEDER TYPE" tableColumnId="3"/>
      <queryTableField id="4" name="SUBSTATION" tableColumnId="4"/>
      <queryTableField id="5" name="SUBSTATION DESC" tableColumnId="5"/>
      <queryTableField id="6" name="OUTAGE ID" tableColumnId="6"/>
      <queryTableField id="7" name="OUTAGE TYPE" tableColumnId="7"/>
      <queryTableField id="8" name="STATUS" tableColumnId="8"/>
      <queryTableField id="9" name="START DATE" tableColumnId="9"/>
      <queryTableField id="10" name="START TIME" tableColumnId="10"/>
      <queryTableField id="11" name="END DATE" tableColumnId="11"/>
      <queryTableField id="12" name="END TIME" tableColumnId="12"/>
      <queryTableField id="13" name="TOTAL OUTAGE TIME" tableColumnId="13"/>
      <queryTableField id="14" name="AGGREGATE TIME" tableColumnId="14"/>
      <queryTableField id="15" name="REASON" tableColumnId="15"/>
      <queryTableField id="16" name="REASON DESCRIPTION" tableColumnId="16"/>
      <queryTableField id="17" name="REMARKS" tableColumnId="17"/>
      <queryTableField id="18" name="LOCATION" tableColumnId="18"/>
      <queryTableField id="19" name="STAND BY FEEDER" tableColumnId="19"/>
      <queryTableField id="20" name="SUBTOTAL AGG."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_D" xr10:uid="{255F0317-313C-49F9-BA42-B1F217650634}" sourceName="U/D">
  <extLst>
    <x:ext xmlns:x15="http://schemas.microsoft.com/office/spreadsheetml/2010/11/main" uri="{2F2917AC-EB37-4324-AD4E-5DD8C200BD13}">
      <x15:tableSlicerCache tableId="1" column="2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 xr10:uid="{4FE2CA4F-7B74-4B37-934D-876CFDB492D0}" sourceName="REASON">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REASON" xr10:uid="{9ECF5DD4-827E-4C4E-9CE8-383185A48218}" sourceName="SUB/REASON">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D" xr10:uid="{C759F116-BDB4-46B6-A38C-3AE304D09B8B}" cache="Slicer_U_D" caption="U/D"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SON" xr10:uid="{78B0CAB2-86C5-4DA3-88B7-E4E51B1416C4}" cache="Slicer_REASON" caption="REASON" showCaption="0" style="SlicerStyleOther2" rowHeight="241300"/>
  <slicer name="SUB/REASON" xr10:uid="{0E4EAFF5-4B0A-45F9-9B8A-DD0FBBACEB29}" cache="Slicer_SUB_REASON" caption="SUB/REASON" columnCount="4"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1DD3E6-F067-46D7-891E-5A381878427A}" name="Sheet1" displayName="Sheet1" ref="A11:U107" tableType="queryTable" headerRowDxfId="55" dataDxfId="53" headerRowBorderDxfId="54">
  <autoFilter ref="A11:U107" xr:uid="{6B1DD3E6-F067-46D7-891E-5A381878427A}"/>
  <sortState xmlns:xlrd2="http://schemas.microsoft.com/office/spreadsheetml/2017/richdata2" ref="A12:U107">
    <sortCondition ref="K11:K107"/>
  </sortState>
  <tableColumns count="21">
    <tableColumn id="21" xr3:uid="{1CED383C-3E59-42BE-899B-65969715C64A}" uniqueName="21" name="U/D" totalsRowFunction="custom" queryTableFieldId="21" dataDxfId="52" totalsRowDxfId="51">
      <calculatedColumnFormula>IF(C13="","",IF(AND(C12=C13,OR(K12=K13,M12=M13)),"Duplicate","''"))</calculatedColumnFormula>
      <totalsRowFormula>IF(#REF!="","",IF(AND(#REF!=#REF!,OR(#REF!=#REF!,#REF!=#REF!)),"Duplicate","''"))</totalsRowFormula>
    </tableColumn>
    <tableColumn id="1" xr3:uid="{1AFC7413-F3B8-49A9-926A-C858742D045E}" uniqueName="1" name="FEEDER ID" queryTableFieldId="1" dataDxfId="50" totalsRowDxfId="49"/>
    <tableColumn id="2" xr3:uid="{3E03D16A-2842-4F8C-ADDA-7AF53ED8A830}" uniqueName="2" name="FEEDER DESC" queryTableFieldId="2" dataDxfId="48" totalsRowDxfId="47"/>
    <tableColumn id="3" xr3:uid="{210730AF-2DDE-4347-AEFD-319716A5F56C}" uniqueName="3" name="FEEDER TYPE" queryTableFieldId="3" dataDxfId="46" totalsRowDxfId="45"/>
    <tableColumn id="4" xr3:uid="{95BAAB91-7D32-4F88-9EA7-4B3E9BC4908C}" uniqueName="4" name="SUBSTATION" queryTableFieldId="4" dataDxfId="44" totalsRowDxfId="43"/>
    <tableColumn id="5" xr3:uid="{C4AE34E1-ED50-435C-9A93-2C537E98E649}" uniqueName="5" name="SUBSTATION DESC" queryTableFieldId="5" dataDxfId="42" totalsRowDxfId="41"/>
    <tableColumn id="6" xr3:uid="{381536E8-1685-4122-B4F8-22AFB464AF97}" uniqueName="6" name="OUTAGE ID" queryTableFieldId="6" dataDxfId="40" totalsRowDxfId="39"/>
    <tableColumn id="7" xr3:uid="{88CAC586-8519-434F-951D-AE6A92EDAFE1}" uniqueName="7" name="OUTAGE TYPE" queryTableFieldId="7" dataDxfId="38" totalsRowDxfId="37"/>
    <tableColumn id="8" xr3:uid="{FAE25531-FE33-4923-B59F-6E1DA9A49434}" uniqueName="8" name="STATUS" queryTableFieldId="8" dataDxfId="36" totalsRowDxfId="35"/>
    <tableColumn id="9" xr3:uid="{2A8C70D6-09D5-465C-8BFB-AC189F99EB40}" uniqueName="9" name="START DATE" queryTableFieldId="9" dataDxfId="34" totalsRowDxfId="33"/>
    <tableColumn id="10" xr3:uid="{FB26D2BC-E3FF-4DDE-B662-CB34D1266001}" uniqueName="10" name="START TIME" queryTableFieldId="10" dataDxfId="32" totalsRowDxfId="31"/>
    <tableColumn id="11" xr3:uid="{D52B00D9-A945-4CC9-B229-D9A3B5D36007}" uniqueName="11" name="END DATE" queryTableFieldId="11" dataDxfId="30" totalsRowDxfId="29"/>
    <tableColumn id="12" xr3:uid="{981922F8-E68B-48EC-979B-0C9BE2A83F0E}" uniqueName="12" name="END TIME" queryTableFieldId="12" dataDxfId="28" totalsRowDxfId="27"/>
    <tableColumn id="13" xr3:uid="{03BB011D-7112-4689-A7E2-535AB9AAABB2}" uniqueName="13" name="TOTAL OUTAGE TIME" queryTableFieldId="13" dataDxfId="26" totalsRowDxfId="25"/>
    <tableColumn id="14" xr3:uid="{1F0EC24C-915B-406A-A78B-9B41E375C449}" uniqueName="14" name="AGGREGATE TIME" queryTableFieldId="14" dataDxfId="24" totalsRowDxfId="23"/>
    <tableColumn id="15" xr3:uid="{EB72996E-803D-4BA0-A5BB-B525F8E964F3}" uniqueName="15" name="REASON" queryTableFieldId="15" dataDxfId="22" totalsRowDxfId="21"/>
    <tableColumn id="16" xr3:uid="{1C38C6A7-F6D8-4E8A-BD91-919C89E2277C}" uniqueName="16" name="REASON DESCRIPTION" queryTableFieldId="16" dataDxfId="20" totalsRowDxfId="19"/>
    <tableColumn id="17" xr3:uid="{1382AFF7-5C72-4262-8A1B-FF338EE18351}" uniqueName="17" name="REMARKS" queryTableFieldId="17" dataDxfId="18" totalsRowDxfId="17"/>
    <tableColumn id="18" xr3:uid="{36233936-968A-4B91-8278-82FE83937E18}" uniqueName="18" name="LOCATION" queryTableFieldId="18" dataDxfId="16" totalsRowDxfId="15"/>
    <tableColumn id="19" xr3:uid="{777CC26B-DD89-4701-937B-1BED4FDA4B8B}" uniqueName="19" name="STAND BY FEEDER" queryTableFieldId="19" dataDxfId="14" totalsRowDxfId="13"/>
    <tableColumn id="20" xr3:uid="{0D42FCAC-6926-40D1-86D2-B312DE22DCC1}" uniqueName="20" name="SUBTOTAL AGG." queryTableFieldId="20" dataDxfId="12" totalsRowDxfId="11"/>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A00F09-372D-47E2-96F3-6F9D04D92C8E}" name="Table2" displayName="Table2" ref="V11:V1048570" totalsRowShown="0" headerRowDxfId="10" headerRowBorderDxfId="9" tableBorderDxfId="8">
  <autoFilter ref="V11:V1048570" xr:uid="{3AA00F09-372D-47E2-96F3-6F9D04D92C8E}"/>
  <tableColumns count="1">
    <tableColumn id="1" xr3:uid="{7C55C656-2585-4AB9-A66E-6C93BF0F30BE}" name="TRIP&gt;3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33FB7F-6811-4B3E-92A0-3DCC7B7BB41E}" name="Table3" displayName="Table3" ref="A15:D49" totalsRowShown="0" headerRowDxfId="7" headerRowBorderDxfId="6" tableBorderDxfId="5" totalsRowBorderDxfId="4">
  <autoFilter ref="A15:D49" xr:uid="{0633FB7F-6811-4B3E-92A0-3DCC7B7BB41E}"/>
  <tableColumns count="4">
    <tableColumn id="1" xr3:uid="{3C5E85FC-1DC7-4D15-B096-9CCBB19A3A07}" name="REASON" dataDxfId="3"/>
    <tableColumn id="2" xr3:uid="{F68A69EA-B4DB-4155-BEDC-B2360A88AD0A}" name="SUB/REASON" dataDxfId="2"/>
    <tableColumn id="4" xr3:uid="{B5400E46-09FD-4D9F-8C70-E1B7BBE21850}" name="*" dataDxfId="1"/>
    <tableColumn id="3" xr3:uid="{0F75BB9E-7EFF-4A13-88D9-1B1C388EA072}" name="REMARKS" dataDxfId="0"/>
  </tableColumns>
  <tableStyleInfo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4D7F8-541C-46AD-87AF-06EBE5B6EFFE}">
  <sheetPr>
    <tabColor theme="0" tint="-0.249977111117893"/>
  </sheetPr>
  <dimension ref="A1:F41"/>
  <sheetViews>
    <sheetView topLeftCell="A3" zoomScaleNormal="100" workbookViewId="0">
      <selection activeCell="C15" sqref="C15"/>
    </sheetView>
  </sheetViews>
  <sheetFormatPr defaultRowHeight="15" x14ac:dyDescent="0.25"/>
  <cols>
    <col min="1" max="1" width="6" bestFit="1" customWidth="1"/>
    <col min="2" max="2" width="18.85546875" bestFit="1" customWidth="1"/>
    <col min="3" max="3" width="12.85546875" bestFit="1" customWidth="1"/>
    <col min="4" max="4" width="6" bestFit="1" customWidth="1"/>
    <col min="5" max="5" width="23.42578125" bestFit="1" customWidth="1"/>
    <col min="6" max="6" width="12.7109375" bestFit="1" customWidth="1"/>
  </cols>
  <sheetData>
    <row r="1" spans="1:6" ht="15" customHeight="1" thickBot="1" x14ac:dyDescent="0.35">
      <c r="A1" s="3" t="s">
        <v>134</v>
      </c>
      <c r="B1" s="1" t="s">
        <v>110</v>
      </c>
      <c r="C1" s="1" t="s">
        <v>132</v>
      </c>
      <c r="D1" s="2" t="s">
        <v>134</v>
      </c>
      <c r="E1" s="10" t="s">
        <v>110</v>
      </c>
      <c r="F1" s="1" t="s">
        <v>132</v>
      </c>
    </row>
    <row r="2" spans="1:6" ht="15.75" thickBot="1" x14ac:dyDescent="0.3">
      <c r="A2" s="4">
        <v>1</v>
      </c>
      <c r="B2" s="13" t="s">
        <v>1</v>
      </c>
      <c r="C2" s="5" t="s">
        <v>0</v>
      </c>
      <c r="D2" s="4">
        <v>41</v>
      </c>
      <c r="E2" s="13" t="s">
        <v>60</v>
      </c>
      <c r="F2" s="5" t="s">
        <v>59</v>
      </c>
    </row>
    <row r="3" spans="1:6" ht="15.75" thickBot="1" x14ac:dyDescent="0.3">
      <c r="A3" s="4">
        <v>2</v>
      </c>
      <c r="B3" s="13" t="s">
        <v>20</v>
      </c>
      <c r="C3" s="5" t="s">
        <v>19</v>
      </c>
      <c r="D3" s="4">
        <v>42</v>
      </c>
      <c r="E3" s="13" t="s">
        <v>16</v>
      </c>
      <c r="F3" s="5" t="s">
        <v>15</v>
      </c>
    </row>
    <row r="4" spans="1:6" ht="15.75" thickBot="1" x14ac:dyDescent="0.3">
      <c r="A4" s="4">
        <v>3</v>
      </c>
      <c r="B4" s="13" t="s">
        <v>34</v>
      </c>
      <c r="C4" s="5" t="s">
        <v>33</v>
      </c>
      <c r="D4" s="4">
        <v>43</v>
      </c>
      <c r="E4" s="18" t="s">
        <v>68</v>
      </c>
      <c r="F4" s="19" t="s">
        <v>67</v>
      </c>
    </row>
    <row r="5" spans="1:6" ht="15.75" thickBot="1" x14ac:dyDescent="0.3">
      <c r="A5" s="4">
        <v>4</v>
      </c>
      <c r="B5" s="13" t="s">
        <v>38</v>
      </c>
      <c r="C5" s="5" t="s">
        <v>37</v>
      </c>
      <c r="D5" s="4">
        <v>44</v>
      </c>
      <c r="E5" s="18" t="s">
        <v>64</v>
      </c>
      <c r="F5" s="19" t="s">
        <v>63</v>
      </c>
    </row>
    <row r="6" spans="1:6" ht="15.75" thickBot="1" x14ac:dyDescent="0.3">
      <c r="A6" s="4">
        <v>5</v>
      </c>
      <c r="B6" s="13" t="s">
        <v>4</v>
      </c>
      <c r="C6" s="5" t="s">
        <v>3</v>
      </c>
      <c r="D6" s="4">
        <v>45</v>
      </c>
      <c r="E6" s="18" t="s">
        <v>62</v>
      </c>
      <c r="F6" s="19" t="s">
        <v>61</v>
      </c>
    </row>
    <row r="7" spans="1:6" ht="15.75" thickBot="1" x14ac:dyDescent="0.3">
      <c r="A7" s="4">
        <v>6</v>
      </c>
      <c r="B7" s="13" t="s">
        <v>103</v>
      </c>
      <c r="C7" s="5" t="s">
        <v>135</v>
      </c>
      <c r="D7" s="4">
        <v>46</v>
      </c>
      <c r="E7" s="18" t="s">
        <v>66</v>
      </c>
      <c r="F7" s="19" t="s">
        <v>65</v>
      </c>
    </row>
    <row r="8" spans="1:6" ht="15.75" thickBot="1" x14ac:dyDescent="0.3">
      <c r="A8" s="4">
        <v>7</v>
      </c>
      <c r="B8" s="13" t="s">
        <v>57</v>
      </c>
      <c r="C8" s="5" t="s">
        <v>56</v>
      </c>
      <c r="D8" s="4">
        <v>47</v>
      </c>
      <c r="E8" s="13" t="s">
        <v>97</v>
      </c>
      <c r="F8" s="5" t="s">
        <v>153</v>
      </c>
    </row>
    <row r="9" spans="1:6" ht="15.75" thickBot="1" x14ac:dyDescent="0.3">
      <c r="A9" s="4">
        <v>8</v>
      </c>
      <c r="B9" s="13" t="s">
        <v>148</v>
      </c>
      <c r="C9" s="5" t="s">
        <v>147</v>
      </c>
      <c r="D9" s="4">
        <v>48</v>
      </c>
      <c r="E9" s="13" t="s">
        <v>70</v>
      </c>
      <c r="F9" s="5" t="s">
        <v>69</v>
      </c>
    </row>
    <row r="10" spans="1:6" ht="15.75" thickBot="1" x14ac:dyDescent="0.3">
      <c r="A10" s="4">
        <v>9</v>
      </c>
      <c r="B10" s="13" t="s">
        <v>8</v>
      </c>
      <c r="C10" s="5" t="s">
        <v>7</v>
      </c>
      <c r="D10" s="4">
        <v>49</v>
      </c>
      <c r="E10" s="20" t="s">
        <v>167</v>
      </c>
      <c r="F10" s="12" t="s">
        <v>169</v>
      </c>
    </row>
    <row r="11" spans="1:6" ht="15.75" thickBot="1" x14ac:dyDescent="0.3">
      <c r="A11" s="4">
        <v>10</v>
      </c>
      <c r="B11" s="13" t="s">
        <v>10</v>
      </c>
      <c r="C11" s="5" t="s">
        <v>9</v>
      </c>
      <c r="D11" s="4">
        <v>50</v>
      </c>
      <c r="E11" s="13" t="s">
        <v>120</v>
      </c>
      <c r="F11" s="5" t="s">
        <v>119</v>
      </c>
    </row>
    <row r="12" spans="1:6" ht="15.75" thickBot="1" x14ac:dyDescent="0.3">
      <c r="A12" s="4">
        <v>11</v>
      </c>
      <c r="B12" s="13" t="s">
        <v>141</v>
      </c>
      <c r="C12" s="5" t="s">
        <v>140</v>
      </c>
      <c r="D12" s="4">
        <v>51</v>
      </c>
      <c r="E12" s="13" t="s">
        <v>98</v>
      </c>
      <c r="F12" s="5" t="s">
        <v>48</v>
      </c>
    </row>
    <row r="13" spans="1:6" ht="15.75" thickBot="1" x14ac:dyDescent="0.3">
      <c r="A13" s="4">
        <v>12</v>
      </c>
      <c r="B13" s="13" t="s">
        <v>143</v>
      </c>
      <c r="C13" s="5" t="s">
        <v>142</v>
      </c>
      <c r="D13" s="4">
        <v>52</v>
      </c>
      <c r="E13" s="13" t="s">
        <v>50</v>
      </c>
      <c r="F13" s="5" t="s">
        <v>112</v>
      </c>
    </row>
    <row r="14" spans="1:6" ht="15.75" thickBot="1" x14ac:dyDescent="0.3">
      <c r="A14" s="4">
        <v>13</v>
      </c>
      <c r="B14" s="13" t="s">
        <v>145</v>
      </c>
      <c r="C14" s="5" t="s">
        <v>144</v>
      </c>
      <c r="D14" s="4">
        <v>53</v>
      </c>
      <c r="E14" s="13" t="s">
        <v>74</v>
      </c>
      <c r="F14" s="5" t="s">
        <v>73</v>
      </c>
    </row>
    <row r="15" spans="1:6" ht="15.75" thickBot="1" x14ac:dyDescent="0.3">
      <c r="A15" s="4">
        <v>14</v>
      </c>
      <c r="B15" s="13" t="s">
        <v>32</v>
      </c>
      <c r="C15" s="5" t="s">
        <v>31</v>
      </c>
      <c r="D15" s="4">
        <v>54</v>
      </c>
      <c r="E15" s="13" t="s">
        <v>23</v>
      </c>
      <c r="F15" s="5" t="s">
        <v>121</v>
      </c>
    </row>
    <row r="16" spans="1:6" ht="15.75" thickBot="1" x14ac:dyDescent="0.3">
      <c r="A16" s="4">
        <v>15</v>
      </c>
      <c r="B16" s="13" t="s">
        <v>96</v>
      </c>
      <c r="C16" s="5" t="s">
        <v>111</v>
      </c>
      <c r="D16" s="4">
        <v>55</v>
      </c>
      <c r="E16" s="13" t="s">
        <v>122</v>
      </c>
      <c r="F16" s="5" t="s">
        <v>156</v>
      </c>
    </row>
    <row r="17" spans="1:6" ht="15.75" thickBot="1" x14ac:dyDescent="0.3">
      <c r="A17" s="4">
        <v>16</v>
      </c>
      <c r="B17" s="13" t="s">
        <v>116</v>
      </c>
      <c r="C17" s="5" t="s">
        <v>115</v>
      </c>
      <c r="D17" s="4">
        <v>56</v>
      </c>
      <c r="E17" s="17" t="s">
        <v>76</v>
      </c>
      <c r="F17" s="8" t="s">
        <v>75</v>
      </c>
    </row>
    <row r="18" spans="1:6" ht="15.75" thickBot="1" x14ac:dyDescent="0.3">
      <c r="A18" s="4">
        <v>17</v>
      </c>
      <c r="B18" s="13" t="s">
        <v>137</v>
      </c>
      <c r="C18" s="5" t="s">
        <v>138</v>
      </c>
      <c r="D18" s="4">
        <v>57</v>
      </c>
      <c r="E18" s="17" t="s">
        <v>78</v>
      </c>
      <c r="F18" s="8" t="s">
        <v>77</v>
      </c>
    </row>
    <row r="19" spans="1:6" ht="15.75" thickBot="1" x14ac:dyDescent="0.3">
      <c r="A19" s="4">
        <v>18</v>
      </c>
      <c r="B19" s="13" t="s">
        <v>27</v>
      </c>
      <c r="C19" s="5" t="s">
        <v>26</v>
      </c>
      <c r="D19" s="4">
        <v>58</v>
      </c>
      <c r="E19" s="17" t="s">
        <v>80</v>
      </c>
      <c r="F19" s="8" t="s">
        <v>79</v>
      </c>
    </row>
    <row r="20" spans="1:6" ht="15.75" thickBot="1" x14ac:dyDescent="0.3">
      <c r="A20" s="4">
        <v>19</v>
      </c>
      <c r="B20" s="13" t="s">
        <v>14</v>
      </c>
      <c r="C20" s="5" t="s">
        <v>13</v>
      </c>
      <c r="D20" s="4">
        <v>59</v>
      </c>
      <c r="E20" s="17" t="s">
        <v>82</v>
      </c>
      <c r="F20" s="8" t="s">
        <v>81</v>
      </c>
    </row>
    <row r="21" spans="1:6" ht="15.75" thickBot="1" x14ac:dyDescent="0.3">
      <c r="A21" s="4">
        <v>20</v>
      </c>
      <c r="B21" s="13" t="s">
        <v>114</v>
      </c>
      <c r="C21" s="5" t="s">
        <v>113</v>
      </c>
      <c r="D21" s="4">
        <v>60</v>
      </c>
      <c r="E21" s="17" t="s">
        <v>118</v>
      </c>
      <c r="F21" s="8" t="s">
        <v>117</v>
      </c>
    </row>
    <row r="22" spans="1:6" ht="15.75" thickBot="1" x14ac:dyDescent="0.3">
      <c r="A22" s="4">
        <v>21</v>
      </c>
      <c r="B22" s="13" t="s">
        <v>22</v>
      </c>
      <c r="C22" s="5" t="s">
        <v>21</v>
      </c>
      <c r="D22" s="4">
        <v>61</v>
      </c>
      <c r="E22" s="17" t="s">
        <v>139</v>
      </c>
      <c r="F22" s="8" t="s">
        <v>146</v>
      </c>
    </row>
    <row r="23" spans="1:6" ht="15.75" thickBot="1" x14ac:dyDescent="0.3">
      <c r="A23" s="4">
        <v>22</v>
      </c>
      <c r="B23" s="13" t="s">
        <v>53</v>
      </c>
      <c r="C23" s="5" t="s">
        <v>52</v>
      </c>
      <c r="D23" s="4">
        <v>62</v>
      </c>
      <c r="E23" s="16" t="s">
        <v>133</v>
      </c>
      <c r="F23" s="9" t="s">
        <v>83</v>
      </c>
    </row>
    <row r="24" spans="1:6" ht="15.75" thickBot="1" x14ac:dyDescent="0.3">
      <c r="A24" s="4">
        <v>23</v>
      </c>
      <c r="B24" s="14" t="s">
        <v>36</v>
      </c>
      <c r="C24" s="6" t="s">
        <v>35</v>
      </c>
      <c r="D24" s="4">
        <v>63</v>
      </c>
      <c r="E24" s="16" t="s">
        <v>6</v>
      </c>
      <c r="F24" s="9" t="s">
        <v>5</v>
      </c>
    </row>
    <row r="25" spans="1:6" ht="15.75" thickBot="1" x14ac:dyDescent="0.3">
      <c r="A25" s="4">
        <v>24</v>
      </c>
      <c r="B25" s="14" t="s">
        <v>99</v>
      </c>
      <c r="C25" s="6" t="s">
        <v>126</v>
      </c>
      <c r="D25" s="4">
        <v>64</v>
      </c>
      <c r="E25" s="16" t="s">
        <v>85</v>
      </c>
      <c r="F25" s="9" t="s">
        <v>84</v>
      </c>
    </row>
    <row r="26" spans="1:6" ht="15.75" thickBot="1" x14ac:dyDescent="0.3">
      <c r="A26" s="4">
        <v>25</v>
      </c>
      <c r="B26" s="14" t="s">
        <v>25</v>
      </c>
      <c r="C26" s="6" t="s">
        <v>24</v>
      </c>
      <c r="D26" s="4">
        <v>65</v>
      </c>
      <c r="E26" s="16" t="s">
        <v>2</v>
      </c>
      <c r="F26" s="9" t="s">
        <v>123</v>
      </c>
    </row>
    <row r="27" spans="1:6" ht="15.75" thickBot="1" x14ac:dyDescent="0.3">
      <c r="A27" s="4">
        <v>26</v>
      </c>
      <c r="B27" s="14" t="s">
        <v>40</v>
      </c>
      <c r="C27" s="6" t="s">
        <v>39</v>
      </c>
      <c r="D27" s="4">
        <v>66</v>
      </c>
      <c r="E27" s="16" t="s">
        <v>102</v>
      </c>
      <c r="F27" s="9" t="s">
        <v>101</v>
      </c>
    </row>
    <row r="28" spans="1:6" ht="15.75" thickBot="1" x14ac:dyDescent="0.3">
      <c r="A28" s="4">
        <v>27</v>
      </c>
      <c r="B28" s="14" t="s">
        <v>100</v>
      </c>
      <c r="C28" s="6" t="s">
        <v>28</v>
      </c>
      <c r="D28" s="4">
        <v>67</v>
      </c>
      <c r="E28" s="13" t="s">
        <v>124</v>
      </c>
      <c r="F28" s="5" t="s">
        <v>29</v>
      </c>
    </row>
    <row r="29" spans="1:6" ht="15.75" thickBot="1" x14ac:dyDescent="0.3">
      <c r="A29" s="4">
        <v>28</v>
      </c>
      <c r="B29" s="14" t="s">
        <v>30</v>
      </c>
      <c r="C29" s="6" t="s">
        <v>125</v>
      </c>
      <c r="D29" s="4">
        <v>68</v>
      </c>
      <c r="E29" s="13" t="s">
        <v>87</v>
      </c>
      <c r="F29" s="5" t="s">
        <v>86</v>
      </c>
    </row>
    <row r="30" spans="1:6" ht="15.75" thickBot="1" x14ac:dyDescent="0.3">
      <c r="A30" s="4">
        <v>29</v>
      </c>
      <c r="B30" s="15" t="s">
        <v>42</v>
      </c>
      <c r="C30" s="11" t="s">
        <v>127</v>
      </c>
      <c r="D30" s="4">
        <v>69</v>
      </c>
      <c r="E30" s="13" t="s">
        <v>89</v>
      </c>
      <c r="F30" s="5" t="s">
        <v>88</v>
      </c>
    </row>
    <row r="31" spans="1:6" ht="15.75" thickBot="1" x14ac:dyDescent="0.3">
      <c r="A31" s="4">
        <v>30</v>
      </c>
      <c r="B31" s="15" t="s">
        <v>44</v>
      </c>
      <c r="C31" s="11" t="s">
        <v>128</v>
      </c>
      <c r="D31" s="4">
        <v>70</v>
      </c>
      <c r="E31" s="13" t="s">
        <v>109</v>
      </c>
      <c r="F31" s="5" t="s">
        <v>108</v>
      </c>
    </row>
    <row r="32" spans="1:6" ht="15.75" thickBot="1" x14ac:dyDescent="0.3">
      <c r="A32" s="4">
        <v>31</v>
      </c>
      <c r="B32" s="15" t="s">
        <v>47</v>
      </c>
      <c r="C32" s="11" t="s">
        <v>129</v>
      </c>
      <c r="D32" s="4">
        <v>71</v>
      </c>
      <c r="E32" s="13" t="s">
        <v>105</v>
      </c>
      <c r="F32" s="5" t="s">
        <v>104</v>
      </c>
    </row>
    <row r="33" spans="1:6" ht="15.75" thickBot="1" x14ac:dyDescent="0.3">
      <c r="A33" s="4">
        <v>32</v>
      </c>
      <c r="B33" s="15" t="s">
        <v>49</v>
      </c>
      <c r="C33" s="11" t="s">
        <v>130</v>
      </c>
      <c r="D33" s="4">
        <v>72</v>
      </c>
      <c r="E33" s="13" t="s">
        <v>92</v>
      </c>
      <c r="F33" s="5" t="s">
        <v>91</v>
      </c>
    </row>
    <row r="34" spans="1:6" ht="15.75" thickBot="1" x14ac:dyDescent="0.3">
      <c r="A34" s="4">
        <v>33</v>
      </c>
      <c r="B34" s="15" t="s">
        <v>51</v>
      </c>
      <c r="C34" s="11" t="s">
        <v>131</v>
      </c>
      <c r="D34" s="4">
        <v>73</v>
      </c>
      <c r="E34" s="13" t="s">
        <v>18</v>
      </c>
      <c r="F34" s="5" t="s">
        <v>17</v>
      </c>
    </row>
    <row r="35" spans="1:6" ht="15.75" thickBot="1" x14ac:dyDescent="0.3">
      <c r="A35" s="4">
        <v>34</v>
      </c>
      <c r="B35" s="21" t="s">
        <v>95</v>
      </c>
      <c r="C35" s="22" t="s">
        <v>90</v>
      </c>
      <c r="D35" s="4">
        <v>74</v>
      </c>
      <c r="E35" s="13" t="s">
        <v>152</v>
      </c>
      <c r="F35" s="5" t="s">
        <v>151</v>
      </c>
    </row>
    <row r="36" spans="1:6" ht="15.75" thickBot="1" x14ac:dyDescent="0.3">
      <c r="A36" s="4">
        <v>35</v>
      </c>
      <c r="B36" s="21" t="s">
        <v>107</v>
      </c>
      <c r="C36" s="22" t="s">
        <v>106</v>
      </c>
      <c r="D36" s="4">
        <v>75</v>
      </c>
      <c r="E36" s="13" t="s">
        <v>41</v>
      </c>
      <c r="F36" s="5" t="s">
        <v>149</v>
      </c>
    </row>
    <row r="37" spans="1:6" ht="15.75" thickBot="1" x14ac:dyDescent="0.3">
      <c r="A37" s="4">
        <v>36</v>
      </c>
      <c r="B37" s="21" t="s">
        <v>46</v>
      </c>
      <c r="C37" s="22" t="s">
        <v>45</v>
      </c>
      <c r="D37" s="4">
        <v>76</v>
      </c>
      <c r="E37" s="13" t="s">
        <v>43</v>
      </c>
      <c r="F37" s="5" t="s">
        <v>150</v>
      </c>
    </row>
    <row r="38" spans="1:6" ht="15.75" thickBot="1" x14ac:dyDescent="0.3">
      <c r="A38" s="4">
        <v>37</v>
      </c>
      <c r="B38" s="21" t="s">
        <v>94</v>
      </c>
      <c r="C38" s="22" t="s">
        <v>93</v>
      </c>
      <c r="D38" s="4">
        <v>77</v>
      </c>
      <c r="E38" s="13" t="s">
        <v>155</v>
      </c>
      <c r="F38" s="5" t="s">
        <v>154</v>
      </c>
    </row>
    <row r="39" spans="1:6" ht="15.75" thickBot="1" x14ac:dyDescent="0.3">
      <c r="A39" s="4">
        <v>38</v>
      </c>
      <c r="B39" s="21" t="s">
        <v>55</v>
      </c>
      <c r="C39" s="22" t="s">
        <v>54</v>
      </c>
      <c r="D39" s="4">
        <v>78</v>
      </c>
      <c r="E39" s="13" t="s">
        <v>157</v>
      </c>
      <c r="F39" s="5" t="s">
        <v>158</v>
      </c>
    </row>
    <row r="40" spans="1:6" ht="15.75" thickBot="1" x14ac:dyDescent="0.3">
      <c r="A40" s="4">
        <v>39</v>
      </c>
      <c r="B40" s="21" t="s">
        <v>12</v>
      </c>
      <c r="C40" s="22" t="s">
        <v>11</v>
      </c>
      <c r="D40" s="4">
        <v>79</v>
      </c>
      <c r="E40" s="20" t="s">
        <v>168</v>
      </c>
      <c r="F40" s="12" t="s">
        <v>171</v>
      </c>
    </row>
    <row r="41" spans="1:6" ht="15.75" thickBot="1" x14ac:dyDescent="0.3">
      <c r="A41" s="4">
        <v>40</v>
      </c>
      <c r="B41" s="13" t="s">
        <v>58</v>
      </c>
      <c r="C41" s="5" t="s">
        <v>136</v>
      </c>
      <c r="D41" s="4">
        <v>80</v>
      </c>
      <c r="E41" s="20" t="s">
        <v>170</v>
      </c>
      <c r="F41" s="12" t="s">
        <v>172</v>
      </c>
    </row>
  </sheetData>
  <dataValidations count="2">
    <dataValidation type="textLength" allowBlank="1" showInputMessage="1" showErrorMessage="1" error="Wrong ID" sqref="C1:C41 F1:F13 F15:F41" xr:uid="{B38EBF60-D4E2-4336-BF6C-C75DDA82A165}">
      <formula1>10</formula1>
      <formula2>10</formula2>
    </dataValidation>
    <dataValidation type="textLength" allowBlank="1" showInputMessage="1" showErrorMessage="1" sqref="F14" xr:uid="{7CD95AB0-F0C5-47C2-9AF6-0B3B983EFDDB}">
      <formula1>10</formula1>
      <formula2>10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AE01C-14B8-479B-8B89-FD56F67EED86}">
  <sheetPr>
    <tabColor theme="8" tint="-0.249977111117893"/>
  </sheetPr>
  <dimension ref="A1:AQ242"/>
  <sheetViews>
    <sheetView tabSelected="1" topLeftCell="A2" zoomScaleNormal="100" workbookViewId="0">
      <selection activeCell="L24" sqref="L24"/>
    </sheetView>
  </sheetViews>
  <sheetFormatPr defaultRowHeight="15" x14ac:dyDescent="0.25"/>
  <cols>
    <col min="1" max="1" width="11" style="23" bestFit="1" customWidth="1"/>
    <col min="2" max="2" width="26.7109375" style="7" customWidth="1"/>
    <col min="3" max="3" width="15.28515625" style="91" bestFit="1" customWidth="1"/>
    <col min="4" max="4" width="8.140625" style="24" bestFit="1" customWidth="1"/>
    <col min="12" max="12" width="34.5703125" bestFit="1" customWidth="1"/>
    <col min="13" max="13" width="11.7109375" bestFit="1" customWidth="1"/>
    <col min="36" max="36" width="8.85546875" hidden="1" customWidth="1"/>
    <col min="37" max="37" width="23.42578125" hidden="1" customWidth="1"/>
    <col min="38" max="38" width="13.42578125" hidden="1" customWidth="1"/>
    <col min="40" max="40" width="8.85546875" customWidth="1"/>
    <col min="41" max="41" width="23.42578125" bestFit="1" customWidth="1"/>
    <col min="42" max="42" width="13.42578125" customWidth="1"/>
    <col min="43" max="43" width="11.5703125" customWidth="1"/>
  </cols>
  <sheetData>
    <row r="1" spans="1:43" s="30" customFormat="1" ht="19.5" customHeight="1" thickBot="1" x14ac:dyDescent="0.3">
      <c r="A1" s="28" t="s">
        <v>134</v>
      </c>
      <c r="B1" s="29" t="s">
        <v>110</v>
      </c>
      <c r="C1" s="83" t="s">
        <v>160</v>
      </c>
      <c r="D1" s="27"/>
      <c r="AJ1" s="28" t="s">
        <v>134</v>
      </c>
      <c r="AK1" s="29" t="s">
        <v>110</v>
      </c>
      <c r="AL1" s="29" t="s">
        <v>160</v>
      </c>
      <c r="AN1" s="28" t="s">
        <v>134</v>
      </c>
      <c r="AO1" s="29" t="s">
        <v>110</v>
      </c>
      <c r="AP1" s="29" t="s">
        <v>160</v>
      </c>
      <c r="AQ1" s="27"/>
    </row>
    <row r="2" spans="1:43" ht="15.75" thickBot="1" x14ac:dyDescent="0.3">
      <c r="A2" s="4">
        <v>1</v>
      </c>
      <c r="B2" s="13" t="s">
        <v>1</v>
      </c>
      <c r="C2" s="84" t="s">
        <v>0</v>
      </c>
      <c r="D2" s="25"/>
      <c r="AJ2" s="4">
        <v>1</v>
      </c>
      <c r="AK2" s="13" t="s">
        <v>1</v>
      </c>
      <c r="AL2" s="5" t="s">
        <v>0</v>
      </c>
      <c r="AN2" s="4">
        <v>1</v>
      </c>
      <c r="AO2" s="13" t="s">
        <v>1</v>
      </c>
      <c r="AP2" s="5" t="str">
        <f t="shared" ref="AP2:AP33" si="0">VLOOKUP(AO2,$AK$2:$AL$83,2,0)</f>
        <v>FHBRSWF006</v>
      </c>
      <c r="AQ2" s="25"/>
    </row>
    <row r="3" spans="1:43" ht="15.75" thickBot="1" x14ac:dyDescent="0.3">
      <c r="A3" s="4">
        <v>2</v>
      </c>
      <c r="B3" s="13" t="s">
        <v>20</v>
      </c>
      <c r="C3" s="84" t="s">
        <v>19</v>
      </c>
      <c r="D3" s="25"/>
      <c r="AJ3" s="4">
        <v>2</v>
      </c>
      <c r="AK3" s="13" t="s">
        <v>20</v>
      </c>
      <c r="AL3" s="5" t="s">
        <v>19</v>
      </c>
      <c r="AN3" s="4">
        <v>2</v>
      </c>
      <c r="AO3" s="13" t="s">
        <v>20</v>
      </c>
      <c r="AP3" s="5" t="str">
        <f t="shared" si="0"/>
        <v>FHBRSWF004</v>
      </c>
      <c r="AQ3" s="25"/>
    </row>
    <row r="4" spans="1:43" ht="15.75" thickBot="1" x14ac:dyDescent="0.3">
      <c r="A4" s="4">
        <v>3</v>
      </c>
      <c r="B4" s="13" t="s">
        <v>34</v>
      </c>
      <c r="C4" s="84" t="s">
        <v>33</v>
      </c>
      <c r="D4" s="25"/>
      <c r="AJ4" s="4">
        <v>3</v>
      </c>
      <c r="AK4" s="13" t="s">
        <v>34</v>
      </c>
      <c r="AL4" s="5" t="s">
        <v>33</v>
      </c>
      <c r="AN4" s="4">
        <v>3</v>
      </c>
      <c r="AO4" s="13" t="s">
        <v>34</v>
      </c>
      <c r="AP4" s="5" t="str">
        <f t="shared" si="0"/>
        <v>FHCHI4F002</v>
      </c>
      <c r="AQ4" s="25"/>
    </row>
    <row r="5" spans="1:43" ht="15.75" thickBot="1" x14ac:dyDescent="0.3">
      <c r="A5" s="4">
        <v>4</v>
      </c>
      <c r="B5" s="13" t="s">
        <v>38</v>
      </c>
      <c r="C5" s="84" t="s">
        <v>37</v>
      </c>
      <c r="D5" s="25"/>
      <c r="AJ5" s="4">
        <v>4</v>
      </c>
      <c r="AK5" s="13" t="s">
        <v>38</v>
      </c>
      <c r="AL5" s="5" t="s">
        <v>37</v>
      </c>
      <c r="AN5" s="4">
        <v>4</v>
      </c>
      <c r="AO5" s="13" t="s">
        <v>38</v>
      </c>
      <c r="AP5" s="5" t="str">
        <f t="shared" si="0"/>
        <v>FHCHI4F006</v>
      </c>
      <c r="AQ5" s="25"/>
    </row>
    <row r="6" spans="1:43" ht="15.75" thickBot="1" x14ac:dyDescent="0.3">
      <c r="A6" s="4">
        <v>5</v>
      </c>
      <c r="B6" s="13" t="s">
        <v>4</v>
      </c>
      <c r="C6" s="84" t="s">
        <v>3</v>
      </c>
      <c r="D6" s="25"/>
      <c r="AJ6" s="4">
        <v>5</v>
      </c>
      <c r="AK6" s="13" t="s">
        <v>4</v>
      </c>
      <c r="AL6" s="5" t="s">
        <v>3</v>
      </c>
      <c r="AN6" s="4">
        <v>5</v>
      </c>
      <c r="AO6" s="13" t="s">
        <v>4</v>
      </c>
      <c r="AP6" s="5" t="str">
        <f t="shared" si="0"/>
        <v>FHCONRF004</v>
      </c>
      <c r="AQ6" s="25"/>
    </row>
    <row r="7" spans="1:43" ht="15.75" thickBot="1" x14ac:dyDescent="0.3">
      <c r="A7" s="4">
        <v>6</v>
      </c>
      <c r="B7" s="13" t="s">
        <v>103</v>
      </c>
      <c r="C7" s="84" t="s">
        <v>135</v>
      </c>
      <c r="D7" s="25"/>
      <c r="AJ7" s="4">
        <v>6</v>
      </c>
      <c r="AK7" s="13" t="s">
        <v>103</v>
      </c>
      <c r="AL7" s="5" t="s">
        <v>135</v>
      </c>
      <c r="AN7" s="4">
        <v>6</v>
      </c>
      <c r="AO7" s="13" t="s">
        <v>103</v>
      </c>
      <c r="AP7" s="5" t="str">
        <f t="shared" si="0"/>
        <v>FHCONRF016</v>
      </c>
      <c r="AQ7" s="25"/>
    </row>
    <row r="8" spans="1:43" ht="15.75" thickBot="1" x14ac:dyDescent="0.3">
      <c r="A8" s="4">
        <v>7</v>
      </c>
      <c r="B8" s="13" t="s">
        <v>57</v>
      </c>
      <c r="C8" s="84" t="s">
        <v>56</v>
      </c>
      <c r="D8" s="25"/>
      <c r="AJ8" s="4">
        <v>7</v>
      </c>
      <c r="AK8" s="13" t="s">
        <v>57</v>
      </c>
      <c r="AL8" s="5" t="s">
        <v>56</v>
      </c>
      <c r="AN8" s="4">
        <v>7</v>
      </c>
      <c r="AO8" s="13" t="s">
        <v>57</v>
      </c>
      <c r="AP8" s="5" t="str">
        <f t="shared" si="0"/>
        <v>FHDEL1F008</v>
      </c>
      <c r="AQ8" s="25"/>
    </row>
    <row r="9" spans="1:43" ht="15.75" customHeight="1" thickBot="1" x14ac:dyDescent="0.3">
      <c r="A9" s="4">
        <v>8</v>
      </c>
      <c r="B9" s="13" t="s">
        <v>148</v>
      </c>
      <c r="C9" s="84" t="s">
        <v>147</v>
      </c>
      <c r="D9" s="25"/>
      <c r="AJ9" s="4">
        <v>8</v>
      </c>
      <c r="AK9" s="13" t="s">
        <v>148</v>
      </c>
      <c r="AL9" s="5" t="s">
        <v>147</v>
      </c>
      <c r="AN9" s="4">
        <v>8</v>
      </c>
      <c r="AO9" s="13" t="s">
        <v>148</v>
      </c>
      <c r="AP9" s="5" t="str">
        <f t="shared" si="0"/>
        <v>FHECEXF008</v>
      </c>
      <c r="AQ9" s="25"/>
    </row>
    <row r="10" spans="1:43" ht="15.75" thickBot="1" x14ac:dyDescent="0.3">
      <c r="A10" s="4">
        <v>9</v>
      </c>
      <c r="B10" s="13" t="s">
        <v>8</v>
      </c>
      <c r="C10" s="84" t="s">
        <v>7</v>
      </c>
      <c r="D10" s="25"/>
      <c r="AJ10" s="4">
        <v>9</v>
      </c>
      <c r="AK10" s="13" t="s">
        <v>8</v>
      </c>
      <c r="AL10" s="5" t="s">
        <v>7</v>
      </c>
      <c r="AN10" s="4">
        <v>9</v>
      </c>
      <c r="AO10" s="13" t="s">
        <v>8</v>
      </c>
      <c r="AP10" s="5" t="str">
        <f t="shared" si="0"/>
        <v>FHECTCF004</v>
      </c>
      <c r="AQ10" s="25"/>
    </row>
    <row r="11" spans="1:43" ht="15.75" thickBot="1" x14ac:dyDescent="0.3">
      <c r="A11" s="4">
        <v>10</v>
      </c>
      <c r="B11" s="13" t="s">
        <v>10</v>
      </c>
      <c r="C11" s="84" t="s">
        <v>9</v>
      </c>
      <c r="D11" s="25"/>
      <c r="AJ11" s="4">
        <v>10</v>
      </c>
      <c r="AK11" s="13" t="s">
        <v>10</v>
      </c>
      <c r="AL11" s="5" t="s">
        <v>9</v>
      </c>
      <c r="AN11" s="4">
        <v>10</v>
      </c>
      <c r="AO11" s="13" t="s">
        <v>10</v>
      </c>
      <c r="AP11" s="5" t="str">
        <f t="shared" si="0"/>
        <v>FHECTCF014</v>
      </c>
      <c r="AQ11" s="25"/>
    </row>
    <row r="12" spans="1:43" ht="15.75" thickBot="1" x14ac:dyDescent="0.3">
      <c r="A12" s="4">
        <v>11</v>
      </c>
      <c r="B12" s="13" t="s">
        <v>141</v>
      </c>
      <c r="C12" s="84" t="s">
        <v>140</v>
      </c>
      <c r="D12" s="25"/>
      <c r="AJ12" s="4">
        <v>11</v>
      </c>
      <c r="AK12" s="13" t="s">
        <v>141</v>
      </c>
      <c r="AL12" s="5" t="s">
        <v>140</v>
      </c>
      <c r="AN12" s="4">
        <v>11</v>
      </c>
      <c r="AO12" s="13" t="s">
        <v>141</v>
      </c>
      <c r="AP12" s="5" t="str">
        <f t="shared" si="0"/>
        <v>FHEC11F006</v>
      </c>
      <c r="AQ12" s="25"/>
    </row>
    <row r="13" spans="1:43" ht="15.75" thickBot="1" x14ac:dyDescent="0.3">
      <c r="A13" s="4">
        <v>12</v>
      </c>
      <c r="B13" s="13" t="s">
        <v>143</v>
      </c>
      <c r="C13" s="84" t="s">
        <v>142</v>
      </c>
      <c r="D13" s="25"/>
      <c r="AJ13" s="4">
        <v>12</v>
      </c>
      <c r="AK13" s="13" t="s">
        <v>143</v>
      </c>
      <c r="AL13" s="5" t="s">
        <v>142</v>
      </c>
      <c r="AN13" s="4">
        <v>12</v>
      </c>
      <c r="AO13" s="13" t="s">
        <v>143</v>
      </c>
      <c r="AP13" s="5" t="str">
        <f t="shared" si="0"/>
        <v>FHEC11F008</v>
      </c>
      <c r="AQ13" s="25"/>
    </row>
    <row r="14" spans="1:43" ht="15.75" thickBot="1" x14ac:dyDescent="0.3">
      <c r="A14" s="4">
        <v>13</v>
      </c>
      <c r="B14" s="13" t="s">
        <v>145</v>
      </c>
      <c r="C14" s="84" t="s">
        <v>144</v>
      </c>
      <c r="D14" s="25"/>
      <c r="AJ14" s="4">
        <v>13</v>
      </c>
      <c r="AK14" s="13" t="s">
        <v>145</v>
      </c>
      <c r="AL14" s="5" t="s">
        <v>144</v>
      </c>
      <c r="AN14" s="4">
        <v>13</v>
      </c>
      <c r="AO14" s="13" t="s">
        <v>145</v>
      </c>
      <c r="AP14" s="5" t="str">
        <f t="shared" si="0"/>
        <v>FHEC11F010</v>
      </c>
      <c r="AQ14" s="25"/>
    </row>
    <row r="15" spans="1:43" ht="15.75" thickBot="1" x14ac:dyDescent="0.3">
      <c r="A15" s="4">
        <v>14</v>
      </c>
      <c r="B15" s="13" t="s">
        <v>32</v>
      </c>
      <c r="C15" s="84" t="s">
        <v>31</v>
      </c>
      <c r="D15" s="25"/>
      <c r="AJ15" s="4">
        <v>14</v>
      </c>
      <c r="AK15" s="13" t="s">
        <v>32</v>
      </c>
      <c r="AL15" s="5" t="s">
        <v>31</v>
      </c>
      <c r="AN15" s="4">
        <v>14</v>
      </c>
      <c r="AO15" s="13" t="s">
        <v>32</v>
      </c>
      <c r="AP15" s="5" t="str">
        <f t="shared" si="0"/>
        <v>FHECT2F012</v>
      </c>
      <c r="AQ15" s="25"/>
    </row>
    <row r="16" spans="1:43" ht="15.75" thickBot="1" x14ac:dyDescent="0.3">
      <c r="A16" s="4">
        <v>15</v>
      </c>
      <c r="B16" s="13" t="s">
        <v>96</v>
      </c>
      <c r="C16" s="84" t="s">
        <v>111</v>
      </c>
      <c r="D16" s="25"/>
      <c r="AJ16" s="4">
        <v>15</v>
      </c>
      <c r="AK16" s="13" t="s">
        <v>96</v>
      </c>
      <c r="AL16" s="5" t="s">
        <v>111</v>
      </c>
      <c r="AN16" s="4">
        <v>15</v>
      </c>
      <c r="AO16" s="13" t="s">
        <v>96</v>
      </c>
      <c r="AP16" s="5" t="str">
        <f t="shared" si="0"/>
        <v>FHECT2F002</v>
      </c>
      <c r="AQ16" s="25"/>
    </row>
    <row r="17" spans="1:43" ht="15.75" thickBot="1" x14ac:dyDescent="0.3">
      <c r="A17" s="4">
        <v>16</v>
      </c>
      <c r="B17" s="13" t="s">
        <v>116</v>
      </c>
      <c r="C17" s="84" t="s">
        <v>115</v>
      </c>
      <c r="D17" s="25"/>
      <c r="AJ17" s="4">
        <v>16</v>
      </c>
      <c r="AK17" s="13" t="s">
        <v>116</v>
      </c>
      <c r="AL17" s="5" t="s">
        <v>115</v>
      </c>
      <c r="AN17" s="4">
        <v>16</v>
      </c>
      <c r="AO17" s="13" t="s">
        <v>116</v>
      </c>
      <c r="AP17" s="5" t="str">
        <f t="shared" si="0"/>
        <v>FHECT6F018</v>
      </c>
      <c r="AQ17" s="25"/>
    </row>
    <row r="18" spans="1:43" ht="15.75" thickBot="1" x14ac:dyDescent="0.3">
      <c r="A18" s="4">
        <v>17</v>
      </c>
      <c r="B18" s="13" t="s">
        <v>137</v>
      </c>
      <c r="C18" s="84" t="s">
        <v>138</v>
      </c>
      <c r="D18" s="25"/>
      <c r="AJ18" s="4">
        <v>17</v>
      </c>
      <c r="AK18" s="13" t="s">
        <v>137</v>
      </c>
      <c r="AL18" s="5" t="s">
        <v>138</v>
      </c>
      <c r="AN18" s="4">
        <v>17</v>
      </c>
      <c r="AO18" s="13" t="s">
        <v>137</v>
      </c>
      <c r="AP18" s="5" t="str">
        <f t="shared" si="0"/>
        <v>FHECT6F022</v>
      </c>
      <c r="AQ18" s="25"/>
    </row>
    <row r="19" spans="1:43" ht="15.75" thickBot="1" x14ac:dyDescent="0.3">
      <c r="A19" s="4">
        <v>18</v>
      </c>
      <c r="B19" s="13" t="s">
        <v>27</v>
      </c>
      <c r="C19" s="84" t="s">
        <v>26</v>
      </c>
      <c r="D19" s="25"/>
      <c r="AJ19" s="4">
        <v>18</v>
      </c>
      <c r="AK19" s="13" t="s">
        <v>27</v>
      </c>
      <c r="AL19" s="5" t="s">
        <v>26</v>
      </c>
      <c r="AN19" s="4">
        <v>18</v>
      </c>
      <c r="AO19" s="13" t="s">
        <v>27</v>
      </c>
      <c r="AP19" s="5" t="str">
        <f t="shared" si="0"/>
        <v>FHSW10F006</v>
      </c>
      <c r="AQ19" s="25"/>
    </row>
    <row r="20" spans="1:43" ht="15.75" thickBot="1" x14ac:dyDescent="0.3">
      <c r="A20" s="4">
        <v>19</v>
      </c>
      <c r="B20" s="13" t="s">
        <v>14</v>
      </c>
      <c r="C20" s="84" t="s">
        <v>13</v>
      </c>
      <c r="D20" s="25"/>
      <c r="AJ20" s="4">
        <v>19</v>
      </c>
      <c r="AK20" s="13" t="s">
        <v>14</v>
      </c>
      <c r="AL20" s="5" t="s">
        <v>13</v>
      </c>
      <c r="AN20" s="4">
        <v>19</v>
      </c>
      <c r="AO20" s="13" t="s">
        <v>14</v>
      </c>
      <c r="AP20" s="5" t="str">
        <f t="shared" si="0"/>
        <v>FHSW02F008</v>
      </c>
      <c r="AQ20" s="25"/>
    </row>
    <row r="21" spans="1:43" ht="15.75" customHeight="1" thickBot="1" x14ac:dyDescent="0.3">
      <c r="A21" s="4">
        <v>20</v>
      </c>
      <c r="B21" s="13" t="s">
        <v>114</v>
      </c>
      <c r="C21" s="84" t="s">
        <v>113</v>
      </c>
      <c r="D21" s="25"/>
      <c r="F21" s="80"/>
      <c r="AJ21" s="4">
        <v>20</v>
      </c>
      <c r="AK21" s="13" t="s">
        <v>114</v>
      </c>
      <c r="AL21" s="5" t="s">
        <v>113</v>
      </c>
      <c r="AN21" s="4">
        <v>20</v>
      </c>
      <c r="AO21" s="13" t="s">
        <v>114</v>
      </c>
      <c r="AP21" s="5" t="str">
        <f t="shared" si="0"/>
        <v>FHESS6F002</v>
      </c>
      <c r="AQ21" s="25"/>
    </row>
    <row r="22" spans="1:43" ht="15.75" thickBot="1" x14ac:dyDescent="0.3">
      <c r="A22" s="4">
        <v>21</v>
      </c>
      <c r="B22" s="13" t="s">
        <v>22</v>
      </c>
      <c r="C22" s="84" t="s">
        <v>21</v>
      </c>
      <c r="D22" s="25"/>
      <c r="AJ22" s="4">
        <v>21</v>
      </c>
      <c r="AK22" s="13" t="s">
        <v>22</v>
      </c>
      <c r="AL22" s="5" t="s">
        <v>21</v>
      </c>
      <c r="AN22" s="4">
        <v>21</v>
      </c>
      <c r="AO22" s="13" t="s">
        <v>22</v>
      </c>
      <c r="AP22" s="5" t="str">
        <f t="shared" si="0"/>
        <v>FHETAAF006</v>
      </c>
      <c r="AQ22" s="25"/>
    </row>
    <row r="23" spans="1:43" ht="15.75" customHeight="1" thickBot="1" x14ac:dyDescent="0.3">
      <c r="A23" s="4">
        <v>22</v>
      </c>
      <c r="B23" s="13" t="s">
        <v>53</v>
      </c>
      <c r="C23" s="84" t="s">
        <v>52</v>
      </c>
      <c r="D23" s="25"/>
      <c r="AJ23" s="4">
        <v>22</v>
      </c>
      <c r="AK23" s="13" t="s">
        <v>53</v>
      </c>
      <c r="AL23" s="5" t="s">
        <v>52</v>
      </c>
      <c r="AN23" s="4">
        <v>22</v>
      </c>
      <c r="AO23" s="13" t="s">
        <v>53</v>
      </c>
      <c r="AP23" s="6" t="str">
        <f t="shared" si="0"/>
        <v>FHGMA1F006</v>
      </c>
      <c r="AQ23" s="25"/>
    </row>
    <row r="24" spans="1:43" ht="15.75" thickBot="1" x14ac:dyDescent="0.3">
      <c r="A24" s="4">
        <v>23</v>
      </c>
      <c r="B24" s="31" t="s">
        <v>36</v>
      </c>
      <c r="C24" s="92" t="s">
        <v>35</v>
      </c>
      <c r="D24" s="25"/>
      <c r="AJ24" s="4">
        <v>23</v>
      </c>
      <c r="AK24" s="14" t="s">
        <v>36</v>
      </c>
      <c r="AL24" s="5" t="s">
        <v>35</v>
      </c>
      <c r="AN24" s="4">
        <v>23</v>
      </c>
      <c r="AO24" s="14" t="s">
        <v>36</v>
      </c>
      <c r="AP24" s="6" t="str">
        <f t="shared" si="0"/>
        <v>FHGDHRF028</v>
      </c>
      <c r="AQ24" s="25"/>
    </row>
    <row r="25" spans="1:43" ht="15.75" thickBot="1" x14ac:dyDescent="0.3">
      <c r="A25" s="4">
        <v>24</v>
      </c>
      <c r="B25" s="31" t="s">
        <v>99</v>
      </c>
      <c r="C25" s="92" t="s">
        <v>126</v>
      </c>
      <c r="D25" s="25"/>
      <c r="AJ25" s="4">
        <v>24</v>
      </c>
      <c r="AK25" s="14" t="s">
        <v>99</v>
      </c>
      <c r="AL25" s="5" t="s">
        <v>126</v>
      </c>
      <c r="AN25" s="4">
        <v>24</v>
      </c>
      <c r="AO25" s="14" t="s">
        <v>99</v>
      </c>
      <c r="AP25" s="6" t="str">
        <f t="shared" si="0"/>
        <v>FHGDHRF016</v>
      </c>
      <c r="AQ25" s="25"/>
    </row>
    <row r="26" spans="1:43" ht="15.75" thickBot="1" x14ac:dyDescent="0.3">
      <c r="A26" s="4">
        <v>25</v>
      </c>
      <c r="B26" s="31" t="s">
        <v>25</v>
      </c>
      <c r="C26" s="92" t="s">
        <v>24</v>
      </c>
      <c r="D26" s="25"/>
      <c r="AJ26" s="4">
        <v>25</v>
      </c>
      <c r="AK26" s="14" t="s">
        <v>25</v>
      </c>
      <c r="AL26" s="5" t="s">
        <v>24</v>
      </c>
      <c r="AN26" s="4">
        <v>25</v>
      </c>
      <c r="AO26" s="14" t="s">
        <v>25</v>
      </c>
      <c r="AP26" s="6" t="str">
        <f t="shared" si="0"/>
        <v>FHGDHRF022</v>
      </c>
      <c r="AQ26" s="25"/>
    </row>
    <row r="27" spans="1:43" ht="15.75" thickBot="1" x14ac:dyDescent="0.3">
      <c r="A27" s="4">
        <v>26</v>
      </c>
      <c r="B27" s="31" t="s">
        <v>40</v>
      </c>
      <c r="C27" s="92" t="s">
        <v>39</v>
      </c>
      <c r="D27" s="25"/>
      <c r="AJ27" s="4">
        <v>26</v>
      </c>
      <c r="AK27" s="14" t="s">
        <v>40</v>
      </c>
      <c r="AL27" s="5" t="s">
        <v>39</v>
      </c>
      <c r="AN27" s="4">
        <v>26</v>
      </c>
      <c r="AO27" s="14" t="s">
        <v>40</v>
      </c>
      <c r="AP27" s="6" t="str">
        <f t="shared" si="0"/>
        <v>FHGDHRF024</v>
      </c>
      <c r="AQ27" s="25"/>
    </row>
    <row r="28" spans="1:43" ht="15.75" thickBot="1" x14ac:dyDescent="0.3">
      <c r="A28" s="4">
        <v>27</v>
      </c>
      <c r="B28" s="31" t="s">
        <v>100</v>
      </c>
      <c r="C28" s="92" t="s">
        <v>28</v>
      </c>
      <c r="D28" s="25"/>
      <c r="AJ28" s="4">
        <v>27</v>
      </c>
      <c r="AK28" s="14" t="s">
        <v>100</v>
      </c>
      <c r="AL28" s="5" t="s">
        <v>28</v>
      </c>
      <c r="AN28" s="4">
        <v>27</v>
      </c>
      <c r="AO28" s="14" t="s">
        <v>100</v>
      </c>
      <c r="AP28" s="6" t="str">
        <f t="shared" si="0"/>
        <v>FHGDHRF026</v>
      </c>
      <c r="AQ28" s="25"/>
    </row>
    <row r="29" spans="1:43" ht="15.75" thickBot="1" x14ac:dyDescent="0.3">
      <c r="A29" s="4">
        <v>28</v>
      </c>
      <c r="B29" s="31" t="s">
        <v>30</v>
      </c>
      <c r="C29" s="92" t="s">
        <v>125</v>
      </c>
      <c r="D29" s="25"/>
      <c r="AJ29" s="4">
        <v>28</v>
      </c>
      <c r="AK29" s="14" t="s">
        <v>30</v>
      </c>
      <c r="AL29" s="5" t="s">
        <v>125</v>
      </c>
      <c r="AN29" s="4">
        <v>28</v>
      </c>
      <c r="AO29" s="14" t="s">
        <v>30</v>
      </c>
      <c r="AP29" s="5" t="str">
        <f t="shared" si="0"/>
        <v>FHGDHRF020</v>
      </c>
      <c r="AQ29" s="25"/>
    </row>
    <row r="30" spans="1:43" ht="15.75" thickBot="1" x14ac:dyDescent="0.3">
      <c r="A30" s="4">
        <v>29</v>
      </c>
      <c r="B30" s="32" t="s">
        <v>42</v>
      </c>
      <c r="C30" s="85" t="s">
        <v>127</v>
      </c>
      <c r="D30" s="25"/>
      <c r="AJ30" s="4">
        <v>29</v>
      </c>
      <c r="AK30" s="15" t="s">
        <v>42</v>
      </c>
      <c r="AL30" s="5" t="s">
        <v>127</v>
      </c>
      <c r="AN30" s="4">
        <v>29</v>
      </c>
      <c r="AO30" s="15" t="s">
        <v>42</v>
      </c>
      <c r="AP30" s="11" t="str">
        <f t="shared" si="0"/>
        <v>FHHTWAF004</v>
      </c>
      <c r="AQ30" s="25"/>
    </row>
    <row r="31" spans="1:43" ht="15.75" thickBot="1" x14ac:dyDescent="0.3">
      <c r="A31" s="4">
        <v>30</v>
      </c>
      <c r="B31" s="32" t="s">
        <v>44</v>
      </c>
      <c r="C31" s="85" t="s">
        <v>128</v>
      </c>
      <c r="D31" s="25"/>
      <c r="AJ31" s="4">
        <v>30</v>
      </c>
      <c r="AK31" s="15" t="s">
        <v>44</v>
      </c>
      <c r="AL31" s="5" t="s">
        <v>128</v>
      </c>
      <c r="AN31" s="4">
        <v>30</v>
      </c>
      <c r="AO31" s="15" t="s">
        <v>44</v>
      </c>
      <c r="AP31" s="11" t="str">
        <f t="shared" si="0"/>
        <v>FHHTWAF006</v>
      </c>
      <c r="AQ31" s="25"/>
    </row>
    <row r="32" spans="1:43" ht="15.75" thickBot="1" x14ac:dyDescent="0.3">
      <c r="A32" s="4">
        <v>31</v>
      </c>
      <c r="B32" s="32" t="s">
        <v>47</v>
      </c>
      <c r="C32" s="85" t="s">
        <v>129</v>
      </c>
      <c r="D32" s="25"/>
      <c r="AJ32" s="4">
        <v>31</v>
      </c>
      <c r="AK32" s="15" t="s">
        <v>47</v>
      </c>
      <c r="AL32" s="5" t="s">
        <v>129</v>
      </c>
      <c r="AN32" s="4">
        <v>31</v>
      </c>
      <c r="AO32" s="15" t="s">
        <v>47</v>
      </c>
      <c r="AP32" s="11" t="str">
        <f t="shared" si="0"/>
        <v>FHHTWAF014</v>
      </c>
      <c r="AQ32" s="25"/>
    </row>
    <row r="33" spans="1:43" ht="15.75" thickBot="1" x14ac:dyDescent="0.3">
      <c r="A33" s="4">
        <v>32</v>
      </c>
      <c r="B33" s="32" t="s">
        <v>49</v>
      </c>
      <c r="C33" s="85" t="s">
        <v>130</v>
      </c>
      <c r="D33" s="25"/>
      <c r="AJ33" s="4">
        <v>32</v>
      </c>
      <c r="AK33" s="15" t="s">
        <v>49</v>
      </c>
      <c r="AL33" s="11" t="s">
        <v>130</v>
      </c>
      <c r="AN33" s="4">
        <v>32</v>
      </c>
      <c r="AO33" s="15" t="s">
        <v>49</v>
      </c>
      <c r="AP33" s="11" t="str">
        <f t="shared" si="0"/>
        <v>FHHTWAF002</v>
      </c>
      <c r="AQ33" s="25"/>
    </row>
    <row r="34" spans="1:43" ht="15.75" thickBot="1" x14ac:dyDescent="0.3">
      <c r="A34" s="4">
        <v>33</v>
      </c>
      <c r="B34" s="32" t="s">
        <v>51</v>
      </c>
      <c r="C34" s="85" t="s">
        <v>131</v>
      </c>
      <c r="D34" s="25"/>
      <c r="AJ34" s="4">
        <v>33</v>
      </c>
      <c r="AK34" s="15" t="s">
        <v>51</v>
      </c>
      <c r="AL34" s="11" t="s">
        <v>131</v>
      </c>
      <c r="AN34" s="4">
        <v>33</v>
      </c>
      <c r="AO34" s="15" t="s">
        <v>51</v>
      </c>
      <c r="AP34" s="11" t="str">
        <f t="shared" ref="AP34:AP65" si="1">VLOOKUP(AO34,$AK$2:$AL$83,2,0)</f>
        <v>FHHTWAF008</v>
      </c>
      <c r="AQ34" s="25"/>
    </row>
    <row r="35" spans="1:43" ht="15.75" thickBot="1" x14ac:dyDescent="0.3">
      <c r="A35" s="4">
        <v>34</v>
      </c>
      <c r="B35" s="21" t="s">
        <v>95</v>
      </c>
      <c r="C35" s="86" t="s">
        <v>90</v>
      </c>
      <c r="D35" s="25"/>
      <c r="AJ35" s="4">
        <v>34</v>
      </c>
      <c r="AK35" s="21" t="s">
        <v>95</v>
      </c>
      <c r="AL35" s="22" t="s">
        <v>90</v>
      </c>
      <c r="AN35" s="4">
        <v>34</v>
      </c>
      <c r="AO35" s="21" t="s">
        <v>95</v>
      </c>
      <c r="AP35" s="22" t="str">
        <f t="shared" si="1"/>
        <v>FHJLPRF028</v>
      </c>
      <c r="AQ35" s="25"/>
    </row>
    <row r="36" spans="1:43" ht="15.75" thickBot="1" x14ac:dyDescent="0.3">
      <c r="A36" s="4">
        <v>35</v>
      </c>
      <c r="B36" s="21" t="s">
        <v>107</v>
      </c>
      <c r="C36" s="86" t="s">
        <v>106</v>
      </c>
      <c r="D36" s="25"/>
      <c r="AJ36" s="4">
        <v>35</v>
      </c>
      <c r="AK36" s="21" t="s">
        <v>107</v>
      </c>
      <c r="AL36" s="22" t="s">
        <v>106</v>
      </c>
      <c r="AN36" s="4">
        <v>35</v>
      </c>
      <c r="AO36" s="21" t="s">
        <v>107</v>
      </c>
      <c r="AP36" s="22" t="str">
        <f t="shared" si="1"/>
        <v>FHJLPRF032</v>
      </c>
      <c r="AQ36" s="25"/>
    </row>
    <row r="37" spans="1:43" ht="15.75" thickBot="1" x14ac:dyDescent="0.3">
      <c r="A37" s="4">
        <v>36</v>
      </c>
      <c r="B37" s="21" t="s">
        <v>46</v>
      </c>
      <c r="C37" s="86" t="s">
        <v>45</v>
      </c>
      <c r="D37" s="25"/>
      <c r="AJ37" s="4">
        <v>36</v>
      </c>
      <c r="AK37" s="21" t="s">
        <v>46</v>
      </c>
      <c r="AL37" s="22" t="s">
        <v>45</v>
      </c>
      <c r="AN37" s="4">
        <v>36</v>
      </c>
      <c r="AO37" s="21" t="s">
        <v>46</v>
      </c>
      <c r="AP37" s="22" t="str">
        <f t="shared" si="1"/>
        <v>FHJLPRF024</v>
      </c>
      <c r="AQ37" s="25"/>
    </row>
    <row r="38" spans="1:43" ht="15.75" thickBot="1" x14ac:dyDescent="0.3">
      <c r="A38" s="4">
        <v>37</v>
      </c>
      <c r="B38" s="21" t="s">
        <v>94</v>
      </c>
      <c r="C38" s="86" t="s">
        <v>93</v>
      </c>
      <c r="D38" s="25"/>
      <c r="AJ38" s="4">
        <v>37</v>
      </c>
      <c r="AK38" s="21" t="s">
        <v>94</v>
      </c>
      <c r="AL38" s="22" t="s">
        <v>93</v>
      </c>
      <c r="AN38" s="4">
        <v>37</v>
      </c>
      <c r="AO38" s="21" t="s">
        <v>94</v>
      </c>
      <c r="AP38" s="22" t="str">
        <f t="shared" si="1"/>
        <v>FHJLPRF030</v>
      </c>
      <c r="AQ38" s="25"/>
    </row>
    <row r="39" spans="1:43" ht="15.75" thickBot="1" x14ac:dyDescent="0.3">
      <c r="A39" s="4">
        <v>38</v>
      </c>
      <c r="B39" s="21" t="s">
        <v>55</v>
      </c>
      <c r="C39" s="86" t="s">
        <v>54</v>
      </c>
      <c r="D39" s="25"/>
      <c r="AJ39" s="4">
        <v>38</v>
      </c>
      <c r="AK39" s="21" t="s">
        <v>55</v>
      </c>
      <c r="AL39" s="22" t="s">
        <v>54</v>
      </c>
      <c r="AN39" s="4">
        <v>38</v>
      </c>
      <c r="AO39" s="21" t="s">
        <v>55</v>
      </c>
      <c r="AP39" s="22" t="str">
        <f t="shared" si="1"/>
        <v>FHJLPRF002</v>
      </c>
      <c r="AQ39" s="25"/>
    </row>
    <row r="40" spans="1:43" ht="15.75" thickBot="1" x14ac:dyDescent="0.3">
      <c r="A40" s="4">
        <v>39</v>
      </c>
      <c r="B40" s="21" t="s">
        <v>12</v>
      </c>
      <c r="C40" s="86" t="s">
        <v>11</v>
      </c>
      <c r="D40" s="25"/>
      <c r="AJ40" s="4">
        <v>39</v>
      </c>
      <c r="AK40" s="21" t="s">
        <v>12</v>
      </c>
      <c r="AL40" s="22" t="s">
        <v>11</v>
      </c>
      <c r="AN40" s="4">
        <v>39</v>
      </c>
      <c r="AO40" s="21" t="s">
        <v>12</v>
      </c>
      <c r="AP40" s="22" t="str">
        <f t="shared" si="1"/>
        <v>FHJLPRF012</v>
      </c>
      <c r="AQ40" s="25"/>
    </row>
    <row r="41" spans="1:43" ht="15.75" thickBot="1" x14ac:dyDescent="0.3">
      <c r="A41" s="4">
        <v>40</v>
      </c>
      <c r="B41" s="13" t="s">
        <v>58</v>
      </c>
      <c r="C41" s="84" t="s">
        <v>136</v>
      </c>
      <c r="D41" s="25"/>
      <c r="AJ41" s="4">
        <v>40</v>
      </c>
      <c r="AK41" s="13" t="s">
        <v>58</v>
      </c>
      <c r="AL41" s="5" t="s">
        <v>136</v>
      </c>
      <c r="AN41" s="4">
        <v>40</v>
      </c>
      <c r="AO41" s="13" t="s">
        <v>58</v>
      </c>
      <c r="AP41" s="5" t="str">
        <f t="shared" si="1"/>
        <v>FHKPR1F004</v>
      </c>
      <c r="AQ41" s="25"/>
    </row>
    <row r="42" spans="1:43" ht="15.75" thickBot="1" x14ac:dyDescent="0.3">
      <c r="A42" s="4">
        <v>41</v>
      </c>
      <c r="B42" s="13" t="s">
        <v>60</v>
      </c>
      <c r="C42" s="84" t="s">
        <v>59</v>
      </c>
      <c r="D42" s="25"/>
      <c r="AJ42" s="4">
        <v>41</v>
      </c>
      <c r="AK42" s="13" t="s">
        <v>60</v>
      </c>
      <c r="AL42" s="5" t="s">
        <v>59</v>
      </c>
      <c r="AN42" s="4">
        <v>41</v>
      </c>
      <c r="AO42" s="13" t="s">
        <v>60</v>
      </c>
      <c r="AP42" s="5" t="str">
        <f t="shared" si="1"/>
        <v>FHKPR2F002</v>
      </c>
      <c r="AQ42" s="25"/>
    </row>
    <row r="43" spans="1:43" ht="15.75" thickBot="1" x14ac:dyDescent="0.3">
      <c r="A43" s="4">
        <v>42</v>
      </c>
      <c r="B43" s="13" t="s">
        <v>16</v>
      </c>
      <c r="C43" s="84" t="s">
        <v>15</v>
      </c>
      <c r="D43" s="25"/>
      <c r="AJ43" s="4">
        <v>42</v>
      </c>
      <c r="AK43" s="13" t="s">
        <v>16</v>
      </c>
      <c r="AL43" s="5" t="s">
        <v>15</v>
      </c>
      <c r="AN43" s="4">
        <v>42</v>
      </c>
      <c r="AO43" s="13" t="s">
        <v>16</v>
      </c>
      <c r="AP43" s="5" t="str">
        <f t="shared" si="1"/>
        <v>FHKPR2F020</v>
      </c>
      <c r="AQ43" s="25"/>
    </row>
    <row r="44" spans="1:43" ht="15.75" thickBot="1" x14ac:dyDescent="0.3">
      <c r="A44" s="4">
        <v>43</v>
      </c>
      <c r="B44" s="33" t="s">
        <v>68</v>
      </c>
      <c r="C44" s="87" t="s">
        <v>67</v>
      </c>
      <c r="D44" s="25"/>
      <c r="AJ44" s="4">
        <v>43</v>
      </c>
      <c r="AK44" s="18" t="s">
        <v>68</v>
      </c>
      <c r="AL44" s="19" t="s">
        <v>67</v>
      </c>
      <c r="AN44" s="4">
        <v>43</v>
      </c>
      <c r="AO44" s="18" t="s">
        <v>68</v>
      </c>
      <c r="AP44" s="19" t="str">
        <f t="shared" si="1"/>
        <v>FHLKNWF004</v>
      </c>
      <c r="AQ44" s="25"/>
    </row>
    <row r="45" spans="1:43" ht="15.75" thickBot="1" x14ac:dyDescent="0.3">
      <c r="A45" s="4">
        <v>44</v>
      </c>
      <c r="B45" s="33" t="s">
        <v>64</v>
      </c>
      <c r="C45" s="87" t="s">
        <v>63</v>
      </c>
      <c r="D45" s="25"/>
      <c r="AJ45" s="4">
        <v>44</v>
      </c>
      <c r="AK45" s="18" t="s">
        <v>64</v>
      </c>
      <c r="AL45" s="19" t="s">
        <v>63</v>
      </c>
      <c r="AN45" s="4">
        <v>44</v>
      </c>
      <c r="AO45" s="18" t="s">
        <v>64</v>
      </c>
      <c r="AP45" s="19" t="str">
        <f t="shared" si="1"/>
        <v>FHLKNWF018</v>
      </c>
      <c r="AQ45" s="25"/>
    </row>
    <row r="46" spans="1:43" ht="15.75" thickBot="1" x14ac:dyDescent="0.3">
      <c r="A46" s="4">
        <v>45</v>
      </c>
      <c r="B46" s="33" t="s">
        <v>62</v>
      </c>
      <c r="C46" s="87" t="s">
        <v>61</v>
      </c>
      <c r="D46" s="25"/>
      <c r="AJ46" s="4">
        <v>45</v>
      </c>
      <c r="AK46" s="18" t="s">
        <v>62</v>
      </c>
      <c r="AL46" s="19" t="s">
        <v>61</v>
      </c>
      <c r="AN46" s="4">
        <v>45</v>
      </c>
      <c r="AO46" s="18" t="s">
        <v>62</v>
      </c>
      <c r="AP46" s="19" t="str">
        <f t="shared" si="1"/>
        <v>FHLKNWF014</v>
      </c>
      <c r="AQ46" s="25"/>
    </row>
    <row r="47" spans="1:43" ht="15.75" thickBot="1" x14ac:dyDescent="0.3">
      <c r="A47" s="4">
        <v>46</v>
      </c>
      <c r="B47" s="33" t="s">
        <v>66</v>
      </c>
      <c r="C47" s="87" t="s">
        <v>65</v>
      </c>
      <c r="D47" s="25"/>
      <c r="AJ47" s="4">
        <v>46</v>
      </c>
      <c r="AK47" s="18" t="s">
        <v>66</v>
      </c>
      <c r="AL47" s="19" t="s">
        <v>65</v>
      </c>
      <c r="AN47" s="4">
        <v>46</v>
      </c>
      <c r="AO47" s="18" t="s">
        <v>66</v>
      </c>
      <c r="AP47" s="19" t="str">
        <f t="shared" si="1"/>
        <v>FHLKNWF008</v>
      </c>
      <c r="AQ47" s="25"/>
    </row>
    <row r="48" spans="1:43" ht="15.75" thickBot="1" x14ac:dyDescent="0.3">
      <c r="A48" s="4">
        <v>47</v>
      </c>
      <c r="B48" s="13" t="s">
        <v>97</v>
      </c>
      <c r="C48" s="84" t="s">
        <v>153</v>
      </c>
      <c r="D48" s="25"/>
      <c r="AJ48" s="4">
        <v>47</v>
      </c>
      <c r="AK48" s="13" t="s">
        <v>97</v>
      </c>
      <c r="AL48" s="5" t="s">
        <v>153</v>
      </c>
      <c r="AN48" s="4">
        <v>47</v>
      </c>
      <c r="AO48" s="13" t="s">
        <v>97</v>
      </c>
      <c r="AP48" s="5" t="str">
        <f t="shared" si="1"/>
        <v>FHDMASF016</v>
      </c>
      <c r="AQ48" s="25"/>
    </row>
    <row r="49" spans="1:43" ht="15.75" thickBot="1" x14ac:dyDescent="0.3">
      <c r="A49" s="4">
        <v>48</v>
      </c>
      <c r="B49" s="13" t="s">
        <v>70</v>
      </c>
      <c r="C49" s="84" t="s">
        <v>69</v>
      </c>
      <c r="D49" s="25"/>
      <c r="AJ49" s="4">
        <v>48</v>
      </c>
      <c r="AK49" s="13" t="s">
        <v>70</v>
      </c>
      <c r="AL49" s="5" t="s">
        <v>69</v>
      </c>
      <c r="AN49" s="4">
        <v>48</v>
      </c>
      <c r="AO49" s="13" t="s">
        <v>70</v>
      </c>
      <c r="AP49" s="5" t="str">
        <f t="shared" si="1"/>
        <v>FHLKNWF012</v>
      </c>
      <c r="AQ49" s="25"/>
    </row>
    <row r="50" spans="1:43" ht="15.75" thickBot="1" x14ac:dyDescent="0.3">
      <c r="A50" s="4">
        <v>49</v>
      </c>
      <c r="B50" s="20" t="s">
        <v>167</v>
      </c>
      <c r="C50" s="88" t="s">
        <v>169</v>
      </c>
      <c r="D50" s="25"/>
      <c r="AJ50" s="4">
        <v>49</v>
      </c>
      <c r="AK50" s="20" t="s">
        <v>72</v>
      </c>
      <c r="AL50" s="12" t="s">
        <v>71</v>
      </c>
      <c r="AN50" s="4">
        <v>49</v>
      </c>
      <c r="AO50" s="20" t="s">
        <v>72</v>
      </c>
      <c r="AP50" s="12" t="str">
        <f t="shared" si="1"/>
        <v>FHLKSRF002</v>
      </c>
      <c r="AQ50" s="25"/>
    </row>
    <row r="51" spans="1:43" ht="15.75" thickBot="1" x14ac:dyDescent="0.3">
      <c r="A51" s="4">
        <v>50</v>
      </c>
      <c r="B51" s="13" t="s">
        <v>120</v>
      </c>
      <c r="C51" s="84" t="s">
        <v>119</v>
      </c>
      <c r="D51" s="25"/>
      <c r="AJ51" s="4">
        <v>50</v>
      </c>
      <c r="AK51" s="13" t="s">
        <v>120</v>
      </c>
      <c r="AL51" s="5" t="s">
        <v>119</v>
      </c>
      <c r="AN51" s="4">
        <v>50</v>
      </c>
      <c r="AO51" s="13" t="s">
        <v>120</v>
      </c>
      <c r="AP51" s="5" t="str">
        <f t="shared" si="1"/>
        <v>FHST36F012</v>
      </c>
      <c r="AQ51" s="25"/>
    </row>
    <row r="52" spans="1:43" ht="15.75" thickBot="1" x14ac:dyDescent="0.3">
      <c r="A52" s="4">
        <v>51</v>
      </c>
      <c r="B52" s="13" t="s">
        <v>98</v>
      </c>
      <c r="C52" s="84" t="s">
        <v>48</v>
      </c>
      <c r="D52" s="25"/>
      <c r="AJ52" s="4">
        <v>51</v>
      </c>
      <c r="AK52" s="13" t="s">
        <v>98</v>
      </c>
      <c r="AL52" s="5" t="s">
        <v>48</v>
      </c>
      <c r="AN52" s="4">
        <v>51</v>
      </c>
      <c r="AO52" s="13" t="s">
        <v>98</v>
      </c>
      <c r="AP52" s="5" t="str">
        <f t="shared" si="1"/>
        <v>FHST37F008</v>
      </c>
      <c r="AQ52" s="25"/>
    </row>
    <row r="53" spans="1:43" ht="15.75" thickBot="1" x14ac:dyDescent="0.3">
      <c r="A53" s="4">
        <v>52</v>
      </c>
      <c r="B53" s="13" t="s">
        <v>50</v>
      </c>
      <c r="C53" s="84" t="s">
        <v>112</v>
      </c>
      <c r="D53" s="25"/>
      <c r="AJ53" s="4">
        <v>52</v>
      </c>
      <c r="AK53" s="13" t="s">
        <v>50</v>
      </c>
      <c r="AL53" s="5" t="s">
        <v>112</v>
      </c>
      <c r="AN53" s="4">
        <v>52</v>
      </c>
      <c r="AO53" s="13" t="s">
        <v>50</v>
      </c>
      <c r="AP53" s="5" t="str">
        <f t="shared" si="1"/>
        <v>FHST37F026</v>
      </c>
      <c r="AQ53" s="25"/>
    </row>
    <row r="54" spans="1:43" ht="15.75" thickBot="1" x14ac:dyDescent="0.3">
      <c r="A54" s="4">
        <v>53</v>
      </c>
      <c r="B54" s="13" t="s">
        <v>74</v>
      </c>
      <c r="C54" s="84" t="s">
        <v>73</v>
      </c>
      <c r="D54" s="25"/>
      <c r="AJ54" s="4">
        <v>53</v>
      </c>
      <c r="AK54" s="13" t="s">
        <v>74</v>
      </c>
      <c r="AL54" s="5" t="s">
        <v>73</v>
      </c>
      <c r="AN54" s="4">
        <v>53</v>
      </c>
      <c r="AO54" s="13" t="s">
        <v>74</v>
      </c>
      <c r="AP54" s="5" t="str">
        <f t="shared" si="1"/>
        <v>FHSITBF002</v>
      </c>
      <c r="AQ54" s="25"/>
    </row>
    <row r="55" spans="1:43" ht="15.75" thickBot="1" x14ac:dyDescent="0.3">
      <c r="A55" s="4">
        <v>54</v>
      </c>
      <c r="B55" s="13" t="s">
        <v>23</v>
      </c>
      <c r="C55" s="84" t="s">
        <v>121</v>
      </c>
      <c r="D55" s="25"/>
      <c r="AJ55" s="4">
        <v>54</v>
      </c>
      <c r="AK55" s="13" t="s">
        <v>23</v>
      </c>
      <c r="AL55" s="5" t="s">
        <v>121</v>
      </c>
      <c r="AN55" s="4">
        <v>54</v>
      </c>
      <c r="AO55" s="13" t="s">
        <v>23</v>
      </c>
      <c r="AP55" s="5" t="str">
        <f t="shared" si="1"/>
        <v>FHSCSWF004</v>
      </c>
      <c r="AQ55" s="25"/>
    </row>
    <row r="56" spans="1:43" ht="15.75" thickBot="1" x14ac:dyDescent="0.3">
      <c r="A56" s="4">
        <v>55</v>
      </c>
      <c r="B56" s="13" t="s">
        <v>122</v>
      </c>
      <c r="C56" s="84" t="s">
        <v>156</v>
      </c>
      <c r="D56" s="25"/>
      <c r="AJ56" s="4">
        <v>55</v>
      </c>
      <c r="AK56" s="13" t="s">
        <v>122</v>
      </c>
      <c r="AL56" s="5" t="s">
        <v>156</v>
      </c>
      <c r="AN56" s="4">
        <v>55</v>
      </c>
      <c r="AO56" s="13" t="s">
        <v>122</v>
      </c>
      <c r="AP56" s="5" t="str">
        <f t="shared" si="1"/>
        <v>FHSCSWF020</v>
      </c>
      <c r="AQ56" s="25"/>
    </row>
    <row r="57" spans="1:43" ht="15.75" thickBot="1" x14ac:dyDescent="0.3">
      <c r="A57" s="4">
        <v>56</v>
      </c>
      <c r="B57" s="33" t="s">
        <v>76</v>
      </c>
      <c r="C57" s="87" t="s">
        <v>75</v>
      </c>
      <c r="D57" s="25"/>
      <c r="AJ57" s="4">
        <v>56</v>
      </c>
      <c r="AK57" s="17" t="s">
        <v>76</v>
      </c>
      <c r="AL57" s="8" t="s">
        <v>75</v>
      </c>
      <c r="AN57" s="4">
        <v>56</v>
      </c>
      <c r="AO57" s="17" t="s">
        <v>76</v>
      </c>
      <c r="AP57" s="8" t="str">
        <f t="shared" si="1"/>
        <v>FHSNPRF006</v>
      </c>
      <c r="AQ57" s="25"/>
    </row>
    <row r="58" spans="1:43" ht="15.75" thickBot="1" x14ac:dyDescent="0.3">
      <c r="A58" s="4">
        <v>57</v>
      </c>
      <c r="B58" s="33" t="s">
        <v>78</v>
      </c>
      <c r="C58" s="87" t="s">
        <v>77</v>
      </c>
      <c r="D58" s="25"/>
      <c r="AJ58" s="4">
        <v>57</v>
      </c>
      <c r="AK58" s="17" t="s">
        <v>78</v>
      </c>
      <c r="AL58" s="8" t="s">
        <v>77</v>
      </c>
      <c r="AN58" s="4">
        <v>57</v>
      </c>
      <c r="AO58" s="17" t="s">
        <v>78</v>
      </c>
      <c r="AP58" s="8" t="str">
        <f t="shared" si="1"/>
        <v>FHSNPRF008</v>
      </c>
      <c r="AQ58" s="25"/>
    </row>
    <row r="59" spans="1:43" ht="15.75" thickBot="1" x14ac:dyDescent="0.3">
      <c r="A59" s="4">
        <v>58</v>
      </c>
      <c r="B59" s="33" t="s">
        <v>80</v>
      </c>
      <c r="C59" s="87" t="s">
        <v>79</v>
      </c>
      <c r="D59" s="25"/>
      <c r="AJ59" s="4">
        <v>58</v>
      </c>
      <c r="AK59" s="17" t="s">
        <v>80</v>
      </c>
      <c r="AL59" s="8" t="s">
        <v>79</v>
      </c>
      <c r="AN59" s="4">
        <v>58</v>
      </c>
      <c r="AO59" s="17" t="s">
        <v>80</v>
      </c>
      <c r="AP59" s="8" t="str">
        <f t="shared" si="1"/>
        <v>FHSNPRF002</v>
      </c>
      <c r="AQ59" s="25"/>
    </row>
    <row r="60" spans="1:43" ht="15.75" thickBot="1" x14ac:dyDescent="0.3">
      <c r="A60" s="4">
        <v>59</v>
      </c>
      <c r="B60" s="33" t="s">
        <v>82</v>
      </c>
      <c r="C60" s="87" t="s">
        <v>81</v>
      </c>
      <c r="D60" s="25"/>
      <c r="AJ60" s="4">
        <v>59</v>
      </c>
      <c r="AK60" s="17" t="s">
        <v>82</v>
      </c>
      <c r="AL60" s="8" t="s">
        <v>81</v>
      </c>
      <c r="AN60" s="4">
        <v>59</v>
      </c>
      <c r="AO60" s="17" t="s">
        <v>82</v>
      </c>
      <c r="AP60" s="8" t="str">
        <f t="shared" si="1"/>
        <v>FHSNPRF020</v>
      </c>
      <c r="AQ60" s="25"/>
    </row>
    <row r="61" spans="1:43" ht="15.75" thickBot="1" x14ac:dyDescent="0.3">
      <c r="A61" s="4">
        <v>60</v>
      </c>
      <c r="B61" s="33" t="s">
        <v>118</v>
      </c>
      <c r="C61" s="87" t="s">
        <v>117</v>
      </c>
      <c r="D61" s="25"/>
      <c r="AJ61" s="4">
        <v>60</v>
      </c>
      <c r="AK61" s="17" t="s">
        <v>118</v>
      </c>
      <c r="AL61" s="8" t="s">
        <v>117</v>
      </c>
      <c r="AN61" s="4">
        <v>60</v>
      </c>
      <c r="AO61" s="17" t="s">
        <v>118</v>
      </c>
      <c r="AP61" s="8" t="str">
        <f t="shared" si="1"/>
        <v>FHSNPRF024</v>
      </c>
      <c r="AQ61" s="25"/>
    </row>
    <row r="62" spans="1:43" ht="15.75" thickBot="1" x14ac:dyDescent="0.3">
      <c r="A62" s="4">
        <v>61</v>
      </c>
      <c r="B62" s="33" t="s">
        <v>139</v>
      </c>
      <c r="C62" s="87" t="s">
        <v>146</v>
      </c>
      <c r="D62" s="25"/>
      <c r="AJ62" s="4">
        <v>61</v>
      </c>
      <c r="AK62" s="17" t="s">
        <v>139</v>
      </c>
      <c r="AL62" s="8" t="s">
        <v>146</v>
      </c>
      <c r="AN62" s="4">
        <v>61</v>
      </c>
      <c r="AO62" s="17" t="s">
        <v>139</v>
      </c>
      <c r="AP62" s="8" t="str">
        <f t="shared" si="1"/>
        <v>FHSNPRF026</v>
      </c>
      <c r="AQ62" s="25"/>
    </row>
    <row r="63" spans="1:43" ht="15.75" thickBot="1" x14ac:dyDescent="0.3">
      <c r="A63" s="4">
        <v>62</v>
      </c>
      <c r="B63" s="16" t="s">
        <v>133</v>
      </c>
      <c r="C63" s="89" t="s">
        <v>83</v>
      </c>
      <c r="D63" s="25"/>
      <c r="AJ63" s="4">
        <v>62</v>
      </c>
      <c r="AK63" s="16" t="s">
        <v>133</v>
      </c>
      <c r="AL63" s="9" t="s">
        <v>83</v>
      </c>
      <c r="AN63" s="4">
        <v>62</v>
      </c>
      <c r="AO63" s="16" t="s">
        <v>133</v>
      </c>
      <c r="AP63" s="9" t="str">
        <f t="shared" si="1"/>
        <v>FHSRJPF030</v>
      </c>
      <c r="AQ63" s="25"/>
    </row>
    <row r="64" spans="1:43" ht="15.75" thickBot="1" x14ac:dyDescent="0.3">
      <c r="A64" s="4">
        <v>63</v>
      </c>
      <c r="B64" s="16" t="s">
        <v>6</v>
      </c>
      <c r="C64" s="89" t="s">
        <v>5</v>
      </c>
      <c r="D64" s="25"/>
      <c r="AJ64" s="4">
        <v>63</v>
      </c>
      <c r="AK64" s="16" t="s">
        <v>6</v>
      </c>
      <c r="AL64" s="9" t="s">
        <v>5</v>
      </c>
      <c r="AN64" s="4">
        <v>63</v>
      </c>
      <c r="AO64" s="16" t="s">
        <v>6</v>
      </c>
      <c r="AP64" s="9" t="str">
        <f t="shared" si="1"/>
        <v>FHSRJPF018</v>
      </c>
      <c r="AQ64" s="25"/>
    </row>
    <row r="65" spans="1:43" ht="15.75" thickBot="1" x14ac:dyDescent="0.3">
      <c r="A65" s="4">
        <v>64</v>
      </c>
      <c r="B65" s="16" t="s">
        <v>85</v>
      </c>
      <c r="C65" s="89" t="s">
        <v>84</v>
      </c>
      <c r="D65" s="25"/>
      <c r="AJ65" s="4">
        <v>64</v>
      </c>
      <c r="AK65" s="16" t="s">
        <v>85</v>
      </c>
      <c r="AL65" s="9" t="s">
        <v>84</v>
      </c>
      <c r="AN65" s="4">
        <v>64</v>
      </c>
      <c r="AO65" s="16" t="s">
        <v>85</v>
      </c>
      <c r="AP65" s="9" t="str">
        <f t="shared" si="1"/>
        <v>FHSRJPF014</v>
      </c>
      <c r="AQ65" s="25"/>
    </row>
    <row r="66" spans="1:43" ht="15.75" thickBot="1" x14ac:dyDescent="0.3">
      <c r="A66" s="4">
        <v>65</v>
      </c>
      <c r="B66" s="16" t="s">
        <v>2</v>
      </c>
      <c r="C66" s="89" t="s">
        <v>123</v>
      </c>
      <c r="D66" s="25"/>
      <c r="AJ66" s="4">
        <v>65</v>
      </c>
      <c r="AK66" s="16" t="s">
        <v>2</v>
      </c>
      <c r="AL66" s="9" t="s">
        <v>123</v>
      </c>
      <c r="AN66" s="4">
        <v>65</v>
      </c>
      <c r="AO66" s="16" t="s">
        <v>2</v>
      </c>
      <c r="AP66" s="9" t="str">
        <f t="shared" ref="AP66:AP81" si="2">VLOOKUP(AO66,$AK$2:$AL$83,2,0)</f>
        <v>FHSRJPF022</v>
      </c>
      <c r="AQ66" s="25"/>
    </row>
    <row r="67" spans="1:43" ht="15.75" thickBot="1" x14ac:dyDescent="0.3">
      <c r="A67" s="4">
        <v>66</v>
      </c>
      <c r="B67" s="16" t="s">
        <v>102</v>
      </c>
      <c r="C67" s="89" t="s">
        <v>101</v>
      </c>
      <c r="D67" s="25"/>
      <c r="AJ67" s="4">
        <v>66</v>
      </c>
      <c r="AK67" s="16" t="s">
        <v>102</v>
      </c>
      <c r="AL67" s="9" t="s">
        <v>101</v>
      </c>
      <c r="AN67" s="4">
        <v>66</v>
      </c>
      <c r="AO67" s="16" t="s">
        <v>102</v>
      </c>
      <c r="AP67" s="9" t="str">
        <f t="shared" si="2"/>
        <v>FHSRJPF032</v>
      </c>
      <c r="AQ67" s="25"/>
    </row>
    <row r="68" spans="1:43" ht="15.75" thickBot="1" x14ac:dyDescent="0.3">
      <c r="A68" s="4">
        <v>67</v>
      </c>
      <c r="B68" s="13" t="s">
        <v>124</v>
      </c>
      <c r="C68" s="84" t="s">
        <v>29</v>
      </c>
      <c r="D68" s="25"/>
      <c r="AJ68" s="4">
        <v>67</v>
      </c>
      <c r="AK68" s="13" t="s">
        <v>124</v>
      </c>
      <c r="AL68" s="5" t="s">
        <v>29</v>
      </c>
      <c r="AN68" s="4">
        <v>67</v>
      </c>
      <c r="AO68" s="13" t="s">
        <v>124</v>
      </c>
      <c r="AP68" s="5" t="str">
        <f t="shared" si="2"/>
        <v>FHXU01F002</v>
      </c>
      <c r="AQ68" s="25"/>
    </row>
    <row r="69" spans="1:43" ht="15.75" thickBot="1" x14ac:dyDescent="0.3">
      <c r="A69" s="4">
        <v>68</v>
      </c>
      <c r="B69" s="13" t="s">
        <v>87</v>
      </c>
      <c r="C69" s="84" t="s">
        <v>86</v>
      </c>
      <c r="D69" s="25"/>
      <c r="AJ69" s="4">
        <v>68</v>
      </c>
      <c r="AK69" s="13" t="s">
        <v>87</v>
      </c>
      <c r="AL69" s="5" t="s">
        <v>86</v>
      </c>
      <c r="AN69" s="4">
        <v>68</v>
      </c>
      <c r="AO69" s="13" t="s">
        <v>87</v>
      </c>
      <c r="AP69" s="5" t="str">
        <f t="shared" si="2"/>
        <v>FHXU01F010</v>
      </c>
      <c r="AQ69" s="25"/>
    </row>
    <row r="70" spans="1:43" ht="15.75" thickBot="1" x14ac:dyDescent="0.3">
      <c r="A70" s="4">
        <v>69</v>
      </c>
      <c r="B70" s="13" t="s">
        <v>89</v>
      </c>
      <c r="C70" s="84" t="s">
        <v>88</v>
      </c>
      <c r="D70" s="25"/>
      <c r="AJ70" s="4">
        <v>69</v>
      </c>
      <c r="AK70" s="13" t="s">
        <v>89</v>
      </c>
      <c r="AL70" s="5" t="s">
        <v>88</v>
      </c>
      <c r="AN70" s="4">
        <v>69</v>
      </c>
      <c r="AO70" s="13" t="s">
        <v>89</v>
      </c>
      <c r="AP70" s="5" t="str">
        <f t="shared" si="2"/>
        <v>FHXU01F012</v>
      </c>
      <c r="AQ70" s="25"/>
    </row>
    <row r="71" spans="1:43" ht="15.75" thickBot="1" x14ac:dyDescent="0.3">
      <c r="A71" s="4">
        <v>70</v>
      </c>
      <c r="B71" s="13" t="s">
        <v>109</v>
      </c>
      <c r="C71" s="84" t="s">
        <v>108</v>
      </c>
      <c r="D71" s="25"/>
      <c r="AJ71" s="4">
        <v>70</v>
      </c>
      <c r="AK71" s="13" t="s">
        <v>109</v>
      </c>
      <c r="AL71" s="5" t="s">
        <v>108</v>
      </c>
      <c r="AN71" s="4">
        <v>70</v>
      </c>
      <c r="AO71" s="13" t="s">
        <v>109</v>
      </c>
      <c r="AP71" s="5" t="str">
        <f t="shared" si="2"/>
        <v>FHXU03F008</v>
      </c>
      <c r="AQ71" s="25"/>
    </row>
    <row r="72" spans="1:43" ht="15.75" thickBot="1" x14ac:dyDescent="0.3">
      <c r="A72" s="4">
        <v>71</v>
      </c>
      <c r="B72" s="13" t="s">
        <v>105</v>
      </c>
      <c r="C72" s="84" t="s">
        <v>104</v>
      </c>
      <c r="D72" s="25"/>
      <c r="AJ72" s="4">
        <v>71</v>
      </c>
      <c r="AK72" s="13" t="s">
        <v>105</v>
      </c>
      <c r="AL72" s="5" t="s">
        <v>104</v>
      </c>
      <c r="AN72" s="4">
        <v>71</v>
      </c>
      <c r="AO72" s="13" t="s">
        <v>105</v>
      </c>
      <c r="AP72" s="5" t="str">
        <f t="shared" si="2"/>
        <v>FHXU03F002</v>
      </c>
      <c r="AQ72" s="25"/>
    </row>
    <row r="73" spans="1:43" ht="15.75" thickBot="1" x14ac:dyDescent="0.3">
      <c r="A73" s="4">
        <v>72</v>
      </c>
      <c r="B73" s="13" t="s">
        <v>92</v>
      </c>
      <c r="C73" s="84" t="s">
        <v>91</v>
      </c>
      <c r="D73" s="25"/>
      <c r="AJ73" s="4">
        <v>72</v>
      </c>
      <c r="AK73" s="13" t="s">
        <v>92</v>
      </c>
      <c r="AL73" s="5" t="s">
        <v>91</v>
      </c>
      <c r="AN73" s="4">
        <v>72</v>
      </c>
      <c r="AO73" s="13" t="s">
        <v>92</v>
      </c>
      <c r="AP73" s="5" t="str">
        <f t="shared" si="2"/>
        <v>FHZET1F014</v>
      </c>
      <c r="AQ73" s="25"/>
    </row>
    <row r="74" spans="1:43" ht="15.75" thickBot="1" x14ac:dyDescent="0.3">
      <c r="A74" s="4">
        <v>73</v>
      </c>
      <c r="B74" s="13" t="s">
        <v>18</v>
      </c>
      <c r="C74" s="84" t="s">
        <v>17</v>
      </c>
      <c r="D74" s="25"/>
      <c r="AJ74" s="4">
        <v>73</v>
      </c>
      <c r="AK74" s="13" t="s">
        <v>18</v>
      </c>
      <c r="AL74" s="5" t="s">
        <v>17</v>
      </c>
      <c r="AN74" s="4">
        <v>73</v>
      </c>
      <c r="AO74" s="13" t="s">
        <v>18</v>
      </c>
      <c r="AP74" s="5" t="str">
        <f t="shared" si="2"/>
        <v>FHZET1F004</v>
      </c>
      <c r="AQ74" s="25"/>
    </row>
    <row r="75" spans="1:43" ht="15.75" thickBot="1" x14ac:dyDescent="0.3">
      <c r="A75" s="4">
        <v>74</v>
      </c>
      <c r="B75" s="13" t="s">
        <v>152</v>
      </c>
      <c r="C75" s="84" t="s">
        <v>151</v>
      </c>
      <c r="D75" s="25"/>
      <c r="AJ75" s="4">
        <v>74</v>
      </c>
      <c r="AK75" s="13" t="s">
        <v>152</v>
      </c>
      <c r="AL75" s="5" t="s">
        <v>151</v>
      </c>
      <c r="AN75" s="4">
        <v>74</v>
      </c>
      <c r="AO75" s="13" t="s">
        <v>152</v>
      </c>
      <c r="AP75" s="5" t="str">
        <f t="shared" si="2"/>
        <v>FHITCTF014</v>
      </c>
      <c r="AQ75" s="25"/>
    </row>
    <row r="76" spans="1:43" ht="15.75" thickBot="1" x14ac:dyDescent="0.3">
      <c r="A76" s="4">
        <v>75</v>
      </c>
      <c r="B76" s="13" t="s">
        <v>41</v>
      </c>
      <c r="C76" s="84" t="s">
        <v>149</v>
      </c>
      <c r="D76" s="25"/>
      <c r="AJ76" s="4">
        <v>75</v>
      </c>
      <c r="AK76" s="13" t="s">
        <v>41</v>
      </c>
      <c r="AL76" s="5" t="s">
        <v>149</v>
      </c>
      <c r="AN76" s="4">
        <v>75</v>
      </c>
      <c r="AO76" s="13" t="s">
        <v>41</v>
      </c>
      <c r="AP76" s="5" t="str">
        <f t="shared" si="2"/>
        <v>FHITCTF016</v>
      </c>
      <c r="AQ76" s="25"/>
    </row>
    <row r="77" spans="1:43" ht="15.75" customHeight="1" thickBot="1" x14ac:dyDescent="0.3">
      <c r="A77" s="4">
        <v>76</v>
      </c>
      <c r="B77" s="13" t="s">
        <v>43</v>
      </c>
      <c r="C77" s="84" t="s">
        <v>150</v>
      </c>
      <c r="D77" s="25"/>
      <c r="AJ77" s="4">
        <v>76</v>
      </c>
      <c r="AK77" s="13" t="s">
        <v>43</v>
      </c>
      <c r="AL77" s="5" t="s">
        <v>150</v>
      </c>
      <c r="AN77" s="4">
        <v>76</v>
      </c>
      <c r="AO77" s="13" t="s">
        <v>43</v>
      </c>
      <c r="AP77" s="5" t="str">
        <f t="shared" si="2"/>
        <v>FHITCTF018</v>
      </c>
      <c r="AQ77" s="25"/>
    </row>
    <row r="78" spans="1:43" ht="15.75" customHeight="1" thickBot="1" x14ac:dyDescent="0.3">
      <c r="A78" s="4">
        <v>77</v>
      </c>
      <c r="B78" s="13" t="s">
        <v>155</v>
      </c>
      <c r="C78" s="84" t="s">
        <v>154</v>
      </c>
      <c r="D78" s="25"/>
      <c r="AJ78" s="4">
        <v>77</v>
      </c>
      <c r="AK78" s="13" t="s">
        <v>155</v>
      </c>
      <c r="AL78" s="5" t="s">
        <v>154</v>
      </c>
      <c r="AN78" s="4">
        <v>77</v>
      </c>
      <c r="AO78" s="13" t="s">
        <v>155</v>
      </c>
      <c r="AP78" s="5" t="str">
        <f t="shared" si="2"/>
        <v>FHLKNWF022</v>
      </c>
      <c r="AQ78" s="25"/>
    </row>
    <row r="79" spans="1:43" ht="15.75" thickBot="1" x14ac:dyDescent="0.3">
      <c r="A79" s="4">
        <v>78</v>
      </c>
      <c r="B79" s="13" t="s">
        <v>157</v>
      </c>
      <c r="C79" s="84" t="s">
        <v>158</v>
      </c>
      <c r="D79" s="25"/>
      <c r="AJ79" s="4">
        <v>78</v>
      </c>
      <c r="AK79" s="13" t="s">
        <v>157</v>
      </c>
      <c r="AL79" s="5" t="s">
        <v>158</v>
      </c>
      <c r="AN79" s="4">
        <v>78</v>
      </c>
      <c r="AO79" s="13" t="s">
        <v>157</v>
      </c>
      <c r="AP79" s="5" t="str">
        <f t="shared" si="2"/>
        <v>FHSCSWF018</v>
      </c>
      <c r="AQ79" s="25"/>
    </row>
    <row r="80" spans="1:43" ht="15.75" thickBot="1" x14ac:dyDescent="0.3">
      <c r="A80" s="4">
        <v>79</v>
      </c>
      <c r="B80" s="20" t="s">
        <v>168</v>
      </c>
      <c r="C80" s="88" t="s">
        <v>171</v>
      </c>
      <c r="D80" s="25"/>
      <c r="AJ80" s="4">
        <v>79</v>
      </c>
      <c r="AK80" s="20" t="s">
        <v>168</v>
      </c>
      <c r="AL80" s="12" t="s">
        <v>171</v>
      </c>
      <c r="AN80" s="4">
        <v>79</v>
      </c>
      <c r="AO80" s="20" t="s">
        <v>168</v>
      </c>
      <c r="AP80" s="12" t="str">
        <f t="shared" si="2"/>
        <v>FHLKSRF016</v>
      </c>
      <c r="AQ80" s="25"/>
    </row>
    <row r="81" spans="1:43" ht="15.75" thickBot="1" x14ac:dyDescent="0.3">
      <c r="A81" s="4">
        <v>80</v>
      </c>
      <c r="B81" s="20" t="s">
        <v>170</v>
      </c>
      <c r="C81" s="88" t="s">
        <v>172</v>
      </c>
      <c r="D81" s="25"/>
      <c r="AJ81" s="4">
        <v>80</v>
      </c>
      <c r="AK81" s="20" t="s">
        <v>170</v>
      </c>
      <c r="AL81" s="12" t="s">
        <v>172</v>
      </c>
      <c r="AN81" s="4">
        <v>80</v>
      </c>
      <c r="AO81" s="20" t="s">
        <v>170</v>
      </c>
      <c r="AP81" s="12" t="str">
        <f t="shared" si="2"/>
        <v>FHLKSRF018</v>
      </c>
      <c r="AQ81" s="25"/>
    </row>
    <row r="82" spans="1:43" ht="17.25" customHeight="1" x14ac:dyDescent="0.25">
      <c r="C82" s="90"/>
    </row>
    <row r="83" spans="1:43" x14ac:dyDescent="0.25">
      <c r="B83" s="26" t="s">
        <v>159</v>
      </c>
    </row>
    <row r="238" spans="2:2" x14ac:dyDescent="0.25">
      <c r="B238" s="26" t="s">
        <v>159</v>
      </c>
    </row>
    <row r="240" spans="2:2" x14ac:dyDescent="0.25">
      <c r="B240" s="7" t="s">
        <v>161</v>
      </c>
    </row>
    <row r="242" spans="2:2" x14ac:dyDescent="0.25">
      <c r="B242" s="7" t="s">
        <v>162</v>
      </c>
    </row>
  </sheetData>
  <sheetProtection selectLockedCells="1" sort="0" autoFilter="0"/>
  <autoFilter ref="A1:D81" xr:uid="{416AE01C-14B8-479B-8B89-FD56F67EED86}">
    <sortState xmlns:xlrd2="http://schemas.microsoft.com/office/spreadsheetml/2017/richdata2" ref="A2:D81">
      <sortCondition ref="A1:A81"/>
    </sortState>
  </autoFilter>
  <sortState xmlns:xlrd2="http://schemas.microsoft.com/office/spreadsheetml/2017/richdata2" ref="A2:C242">
    <sortCondition ref="A2:A242"/>
  </sortState>
  <conditionalFormatting sqref="AQ2:AQ71 D2:D79">
    <cfRule type="cellIs" dxfId="77" priority="112" operator="equal">
      <formula>0</formula>
    </cfRule>
  </conditionalFormatting>
  <conditionalFormatting sqref="AQ2:AQ71 D2:D79">
    <cfRule type="cellIs" dxfId="76" priority="114" operator="equal">
      <formula>0</formula>
    </cfRule>
  </conditionalFormatting>
  <conditionalFormatting sqref="AQ2:AQ71 D2:D79">
    <cfRule type="cellIs" dxfId="75" priority="113" operator="equal">
      <formula>0</formula>
    </cfRule>
  </conditionalFormatting>
  <conditionalFormatting sqref="AQ72:AQ75">
    <cfRule type="cellIs" dxfId="74" priority="31" operator="equal">
      <formula>0</formula>
    </cfRule>
  </conditionalFormatting>
  <conditionalFormatting sqref="AQ72:AQ75">
    <cfRule type="cellIs" dxfId="73" priority="33" operator="equal">
      <formula>0</formula>
    </cfRule>
  </conditionalFormatting>
  <conditionalFormatting sqref="AQ72:AQ75">
    <cfRule type="cellIs" dxfId="72" priority="32" operator="equal">
      <formula>0</formula>
    </cfRule>
  </conditionalFormatting>
  <conditionalFormatting sqref="AQ76:AQ77">
    <cfRule type="cellIs" dxfId="71" priority="28" operator="equal">
      <formula>0</formula>
    </cfRule>
  </conditionalFormatting>
  <conditionalFormatting sqref="AQ76:AQ77">
    <cfRule type="cellIs" dxfId="70" priority="30" operator="equal">
      <formula>0</formula>
    </cfRule>
  </conditionalFormatting>
  <conditionalFormatting sqref="AQ76:AQ77">
    <cfRule type="cellIs" dxfId="69" priority="29" operator="equal">
      <formula>0</formula>
    </cfRule>
  </conditionalFormatting>
  <conditionalFormatting sqref="D80:D81">
    <cfRule type="cellIs" dxfId="68" priority="16" operator="equal">
      <formula>0</formula>
    </cfRule>
  </conditionalFormatting>
  <conditionalFormatting sqref="D80:D81">
    <cfRule type="cellIs" dxfId="67" priority="18" operator="equal">
      <formula>0</formula>
    </cfRule>
  </conditionalFormatting>
  <conditionalFormatting sqref="D80:D81">
    <cfRule type="cellIs" dxfId="66" priority="17" operator="equal">
      <formula>0</formula>
    </cfRule>
  </conditionalFormatting>
  <conditionalFormatting sqref="AQ78:AQ79">
    <cfRule type="cellIs" dxfId="65" priority="7" operator="equal">
      <formula>0</formula>
    </cfRule>
  </conditionalFormatting>
  <conditionalFormatting sqref="AQ78:AQ79">
    <cfRule type="cellIs" dxfId="64" priority="9" operator="equal">
      <formula>0</formula>
    </cfRule>
  </conditionalFormatting>
  <conditionalFormatting sqref="AQ78:AQ79">
    <cfRule type="cellIs" dxfId="63" priority="8" operator="equal">
      <formula>0</formula>
    </cfRule>
  </conditionalFormatting>
  <conditionalFormatting sqref="AQ80:AQ81">
    <cfRule type="cellIs" dxfId="62" priority="1" operator="equal">
      <formula>0</formula>
    </cfRule>
  </conditionalFormatting>
  <conditionalFormatting sqref="AQ80:AQ81">
    <cfRule type="cellIs" dxfId="61" priority="3" operator="equal">
      <formula>0</formula>
    </cfRule>
  </conditionalFormatting>
  <conditionalFormatting sqref="AQ80:AQ81">
    <cfRule type="cellIs" dxfId="60" priority="2" operator="equal">
      <formula>0</formula>
    </cfRule>
  </conditionalFormatting>
  <dataValidations count="3">
    <dataValidation type="textLength" allowBlank="1" showInputMessage="1" showErrorMessage="1" sqref="C54 AL53" xr:uid="{437BBC7F-7D7B-4089-836B-A60575220743}">
      <formula1>10</formula1>
      <formula2>10</formula2>
    </dataValidation>
    <dataValidation type="textLength" allowBlank="1" showInputMessage="1" showErrorMessage="1" error="Wrong ID" sqref="C55:C81 C2:C53 AL2:AL52 AL54:AL77 AL80:AL81 AR78 AP2:AP81" xr:uid="{63ADAA71-434D-4B66-8328-010ABD08AC4E}">
      <formula1>10</formula1>
      <formula2>10</formula2>
    </dataValidation>
    <dataValidation type="decimal" allowBlank="1" showInputMessage="1" showErrorMessage="1" error="Time Exceed" sqref="AQ80:AQ81 E21 AQ1:AQ77 D1:D1048576" xr:uid="{2FA37C46-AE70-4659-B7B0-179C211D6212}">
      <formula1>0</formula1>
      <formula2>23.59</formula2>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695E5-6404-4E83-92D4-8946E6164509}">
  <sheetPr>
    <tabColor theme="9" tint="-0.249977111117893"/>
  </sheetPr>
  <dimension ref="A1:V2001"/>
  <sheetViews>
    <sheetView zoomScaleNormal="100" workbookViewId="0">
      <pane ySplit="1" topLeftCell="A2" activePane="bottomLeft" state="frozen"/>
      <selection pane="bottomLeft" activeCell="B9" sqref="B9"/>
    </sheetView>
  </sheetViews>
  <sheetFormatPr defaultRowHeight="15" x14ac:dyDescent="0.25"/>
  <cols>
    <col min="1" max="1" width="9" style="48" bestFit="1" customWidth="1"/>
    <col min="2" max="2" width="14.28515625" bestFit="1" customWidth="1"/>
    <col min="3" max="3" width="22.42578125" style="68" bestFit="1" customWidth="1"/>
    <col min="4" max="4" width="32" bestFit="1" customWidth="1"/>
    <col min="5" max="5" width="16.7109375" bestFit="1" customWidth="1"/>
    <col min="6" max="6" width="38.5703125" bestFit="1" customWidth="1"/>
    <col min="7" max="7" width="16.28515625" style="45" bestFit="1" customWidth="1"/>
    <col min="8" max="8" width="17.5703125" bestFit="1" customWidth="1"/>
    <col min="9" max="9" width="15.7109375" bestFit="1" customWidth="1"/>
    <col min="10" max="10" width="16" bestFit="1" customWidth="1"/>
    <col min="11" max="11" width="15.7109375" style="46" bestFit="1" customWidth="1"/>
    <col min="12" max="12" width="14.28515625" bestFit="1" customWidth="1"/>
    <col min="13" max="13" width="14" style="46" bestFit="1" customWidth="1"/>
    <col min="14" max="14" width="23.85546875" style="49" bestFit="1" customWidth="1"/>
    <col min="15" max="15" width="21" style="39" bestFit="1" customWidth="1"/>
    <col min="16" max="16" width="12.85546875" style="34" bestFit="1" customWidth="1"/>
    <col min="17" max="17" width="29" bestFit="1" customWidth="1"/>
    <col min="18" max="18" width="81.140625" bestFit="1" customWidth="1"/>
    <col min="19" max="19" width="45.140625" bestFit="1" customWidth="1"/>
    <col min="20" max="20" width="21.140625" bestFit="1" customWidth="1"/>
    <col min="21" max="21" width="19.5703125" bestFit="1" customWidth="1"/>
    <col min="22" max="22" width="10" hidden="1" customWidth="1"/>
  </cols>
  <sheetData>
    <row r="1" spans="1:22" ht="28.5" customHeight="1" thickBot="1" x14ac:dyDescent="0.3">
      <c r="A1" s="125" t="s">
        <v>177</v>
      </c>
      <c r="B1" s="126"/>
      <c r="C1" s="127"/>
      <c r="D1" s="127"/>
      <c r="E1" s="127"/>
      <c r="F1" s="126"/>
      <c r="G1" s="127"/>
      <c r="H1" s="127"/>
      <c r="I1" s="127"/>
      <c r="J1" s="127"/>
      <c r="K1" s="127"/>
      <c r="L1" s="127"/>
      <c r="M1" s="127"/>
      <c r="N1" s="127"/>
      <c r="O1" s="70"/>
      <c r="P1" s="70"/>
      <c r="Q1" s="71"/>
      <c r="U1" s="115" t="s">
        <v>363</v>
      </c>
    </row>
    <row r="2" spans="1:22" ht="15.75" thickTop="1" x14ac:dyDescent="0.25">
      <c r="A2" s="128" t="s">
        <v>178</v>
      </c>
      <c r="B2" s="129"/>
      <c r="D2" s="35" t="s">
        <v>179</v>
      </c>
      <c r="E2" s="74" t="s">
        <v>180</v>
      </c>
      <c r="F2" s="78" t="s">
        <v>239</v>
      </c>
      <c r="G2" s="76" t="s">
        <v>181</v>
      </c>
      <c r="H2" s="36" t="s">
        <v>180</v>
      </c>
      <c r="J2" s="130" t="s">
        <v>182</v>
      </c>
      <c r="K2" s="131"/>
    </row>
    <row r="3" spans="1:22" ht="16.5" customHeight="1" thickBot="1" x14ac:dyDescent="0.3">
      <c r="A3" s="134" t="s">
        <v>185</v>
      </c>
      <c r="B3" s="137">
        <f>COUNTIF($A$12:$A$1048576,$A$3)</f>
        <v>4</v>
      </c>
      <c r="D3" s="41" t="s">
        <v>47</v>
      </c>
      <c r="E3" s="75">
        <f>COUNTIFS(C12:C1048576,D3)</f>
        <v>3</v>
      </c>
      <c r="F3" s="79">
        <f>COUNTIF(V12:V1048576,"TRIP&gt;30")</f>
        <v>2</v>
      </c>
      <c r="G3" s="77">
        <v>43</v>
      </c>
      <c r="H3" s="42">
        <f>COUNTIFS(P12:P1048576,G3)</f>
        <v>0</v>
      </c>
      <c r="J3" s="132">
        <f>COUNTA(P12:P1048576)</f>
        <v>96</v>
      </c>
      <c r="K3" s="133"/>
      <c r="N3" s="69"/>
    </row>
    <row r="4" spans="1:22" ht="15.75" customHeight="1" thickBot="1" x14ac:dyDescent="0.3">
      <c r="A4" s="135"/>
      <c r="B4" s="138"/>
      <c r="N4" s="69"/>
    </row>
    <row r="5" spans="1:22" ht="15.75" customHeight="1" thickBot="1" x14ac:dyDescent="0.3">
      <c r="A5" s="136"/>
      <c r="B5" s="139"/>
      <c r="C5" s="81"/>
      <c r="D5" s="37" t="s">
        <v>187</v>
      </c>
      <c r="E5" s="38" t="s">
        <v>183</v>
      </c>
      <c r="G5" s="118" t="s">
        <v>237</v>
      </c>
      <c r="H5" s="119"/>
      <c r="J5" s="122" t="s">
        <v>189</v>
      </c>
      <c r="K5" s="123"/>
      <c r="L5" s="124"/>
      <c r="N5" s="69"/>
    </row>
    <row r="6" spans="1:22" ht="16.5" thickBot="1" x14ac:dyDescent="0.3">
      <c r="A6"/>
      <c r="C6" s="69"/>
      <c r="D6" s="43" t="s">
        <v>186</v>
      </c>
      <c r="E6" s="44">
        <f>_xlfn.MINIFS(N12:N1048576,H12:H1048576,D5)</f>
        <v>8.3333333333333329E-2</v>
      </c>
      <c r="G6" s="41" t="s">
        <v>211</v>
      </c>
      <c r="H6" s="47">
        <f>TIME(23,59,0)-AVERAGEIFS(N12:N1048576,D12:D1048576,G6)</f>
        <v>0.89649305555555558</v>
      </c>
      <c r="J6" s="37" t="s">
        <v>179</v>
      </c>
      <c r="K6" s="38" t="s">
        <v>190</v>
      </c>
      <c r="L6" s="50" t="s">
        <v>178</v>
      </c>
      <c r="N6" s="69"/>
    </row>
    <row r="7" spans="1:22" ht="16.5" thickBot="1" x14ac:dyDescent="0.3">
      <c r="A7" s="35" t="s">
        <v>457</v>
      </c>
      <c r="B7" s="117">
        <f>J12</f>
        <v>45398</v>
      </c>
      <c r="C7" s="69"/>
      <c r="D7" s="41" t="s">
        <v>188</v>
      </c>
      <c r="E7" s="47">
        <f>_xlfn.MAXIFS(N12:N1048576,H12:H1048576,D5)</f>
        <v>0.79166666666666663</v>
      </c>
      <c r="F7" s="61"/>
      <c r="G7"/>
      <c r="J7" s="43" t="s">
        <v>165</v>
      </c>
      <c r="K7" s="51">
        <f>SUMIF(C12:C1048576,J7,N12:N1048576)</f>
        <v>0</v>
      </c>
      <c r="L7" s="40">
        <f>COUNTIFS(C12:C1048576,J7)</f>
        <v>0</v>
      </c>
      <c r="N7" s="69"/>
    </row>
    <row r="8" spans="1:22" ht="16.5" thickBot="1" x14ac:dyDescent="0.3">
      <c r="A8"/>
      <c r="C8" s="69"/>
      <c r="F8" s="61"/>
      <c r="G8" s="118" t="s">
        <v>241</v>
      </c>
      <c r="H8" s="119"/>
      <c r="J8" s="41" t="s">
        <v>74</v>
      </c>
      <c r="K8" s="52">
        <f>SUMIF(C12:C1048576,J8,N12:N1048576)</f>
        <v>0</v>
      </c>
      <c r="L8" s="42">
        <f>COUNTIFS(C12:C1048576,J8)</f>
        <v>0</v>
      </c>
      <c r="N8" s="69"/>
    </row>
    <row r="9" spans="1:22" ht="16.5" thickBot="1" x14ac:dyDescent="0.3">
      <c r="A9"/>
      <c r="C9" s="69"/>
      <c r="E9" s="61"/>
      <c r="F9" s="61"/>
      <c r="G9" s="120">
        <f>COUNTIF(I12:I1048576,"OUTAGE OPEN")</f>
        <v>3</v>
      </c>
      <c r="H9" s="121"/>
      <c r="J9" t="s">
        <v>238</v>
      </c>
      <c r="N9" s="69"/>
    </row>
    <row r="10" spans="1:22" x14ac:dyDescent="0.25">
      <c r="A10"/>
      <c r="C10"/>
      <c r="F10" s="61"/>
      <c r="P10" s="72"/>
    </row>
    <row r="11" spans="1:22" x14ac:dyDescent="0.25">
      <c r="A11" s="53" t="s">
        <v>191</v>
      </c>
      <c r="B11" s="54" t="s">
        <v>160</v>
      </c>
      <c r="C11" s="67" t="s">
        <v>192</v>
      </c>
      <c r="D11" s="54" t="s">
        <v>193</v>
      </c>
      <c r="E11" s="54" t="s">
        <v>194</v>
      </c>
      <c r="F11" s="54" t="s">
        <v>195</v>
      </c>
      <c r="G11" s="55" t="s">
        <v>196</v>
      </c>
      <c r="H11" s="54" t="s">
        <v>197</v>
      </c>
      <c r="I11" s="54" t="s">
        <v>198</v>
      </c>
      <c r="J11" s="54" t="s">
        <v>199</v>
      </c>
      <c r="K11" s="56" t="s">
        <v>200</v>
      </c>
      <c r="L11" s="54" t="s">
        <v>201</v>
      </c>
      <c r="M11" s="56" t="s">
        <v>202</v>
      </c>
      <c r="N11" s="57" t="s">
        <v>203</v>
      </c>
      <c r="O11" s="57" t="s">
        <v>204</v>
      </c>
      <c r="P11" s="54" t="s">
        <v>181</v>
      </c>
      <c r="Q11" s="54" t="s">
        <v>205</v>
      </c>
      <c r="R11" s="54" t="s">
        <v>206</v>
      </c>
      <c r="S11" s="54" t="s">
        <v>207</v>
      </c>
      <c r="T11" s="54" t="s">
        <v>208</v>
      </c>
      <c r="U11" s="54" t="s">
        <v>209</v>
      </c>
      <c r="V11" s="82" t="s">
        <v>240</v>
      </c>
    </row>
    <row r="12" spans="1:22" x14ac:dyDescent="0.25">
      <c r="A12" s="58" t="str">
        <f t="shared" ref="A12:A43" si="0">IF(C13="","",IF(AND(C12=C13,OR(K12=K13,M12=M13)),"Duplicate","''"))</f>
        <v>''</v>
      </c>
      <c r="B12" s="59" t="s">
        <v>28</v>
      </c>
      <c r="C12" s="69" t="s">
        <v>100</v>
      </c>
      <c r="D12" s="59" t="s">
        <v>211</v>
      </c>
      <c r="E12" s="59" t="s">
        <v>215</v>
      </c>
      <c r="F12" s="59" t="s">
        <v>216</v>
      </c>
      <c r="G12" s="61">
        <v>100000001126117</v>
      </c>
      <c r="H12" s="59" t="s">
        <v>255</v>
      </c>
      <c r="I12" s="59" t="s">
        <v>175</v>
      </c>
      <c r="J12" s="62">
        <v>45398</v>
      </c>
      <c r="K12" s="63">
        <v>0.14166666666666661</v>
      </c>
      <c r="L12" s="62">
        <v>45398</v>
      </c>
      <c r="M12" s="63">
        <v>0.14513888888888893</v>
      </c>
      <c r="N12" s="64">
        <v>3.472222222222222E-3</v>
      </c>
      <c r="O12" s="65">
        <v>0</v>
      </c>
      <c r="P12" s="60" t="s">
        <v>267</v>
      </c>
      <c r="Q12" s="59" t="s">
        <v>268</v>
      </c>
      <c r="R12" s="59" t="s">
        <v>399</v>
      </c>
      <c r="S12" s="59" t="s">
        <v>243</v>
      </c>
      <c r="T12" s="59" t="s">
        <v>176</v>
      </c>
      <c r="U12" s="66">
        <v>5</v>
      </c>
      <c r="V12" t="str">
        <f>IFERROR(IF(AND(Sheet1[[#This Row],[OUTAGE TYPE]]="TRANSIENT FAULT",Sheet1[[#This Row],[TOTAL OUTAGE TIME]]&gt;TIME(0,30,0)),"TRIP&gt;30"," "),"")</f>
        <v xml:space="preserve"> </v>
      </c>
    </row>
    <row r="13" spans="1:22" x14ac:dyDescent="0.25">
      <c r="A13" s="58" t="str">
        <f t="shared" si="0"/>
        <v>''</v>
      </c>
      <c r="B13" s="59" t="s">
        <v>69</v>
      </c>
      <c r="C13" s="69" t="s">
        <v>288</v>
      </c>
      <c r="D13" s="59" t="s">
        <v>210</v>
      </c>
      <c r="E13" s="59" t="s">
        <v>233</v>
      </c>
      <c r="F13" s="59" t="s">
        <v>234</v>
      </c>
      <c r="G13" s="61">
        <v>100000001126119</v>
      </c>
      <c r="H13" s="59" t="s">
        <v>247</v>
      </c>
      <c r="I13" s="59" t="s">
        <v>175</v>
      </c>
      <c r="J13" s="62">
        <v>45398</v>
      </c>
      <c r="K13" s="63">
        <v>0.17847222222222214</v>
      </c>
      <c r="L13" s="62">
        <v>45398</v>
      </c>
      <c r="M13" s="63">
        <v>0.23958333333333326</v>
      </c>
      <c r="N13" s="64">
        <v>6.1111111111111109E-2</v>
      </c>
      <c r="O13" s="65">
        <v>6.1111111111111109E-2</v>
      </c>
      <c r="P13" s="60" t="s">
        <v>400</v>
      </c>
      <c r="Q13" s="59" t="s">
        <v>401</v>
      </c>
      <c r="R13" s="59" t="s">
        <v>402</v>
      </c>
      <c r="S13" s="59" t="s">
        <v>243</v>
      </c>
      <c r="T13" s="59" t="s">
        <v>176</v>
      </c>
      <c r="U13" s="66">
        <v>88</v>
      </c>
      <c r="V13" t="str">
        <f>IFERROR(IF(AND(Sheet1[[#This Row],[OUTAGE TYPE]]="TRANSIENT FAULT",Sheet1[[#This Row],[TOTAL OUTAGE TIME]]&gt;TIME(0,30,0)),"TRIP&gt;30"," "),"")</f>
        <v xml:space="preserve"> </v>
      </c>
    </row>
    <row r="14" spans="1:22" x14ac:dyDescent="0.25">
      <c r="A14" s="58" t="str">
        <f t="shared" si="0"/>
        <v>Duplicate</v>
      </c>
      <c r="B14" s="59" t="s">
        <v>31</v>
      </c>
      <c r="C14" s="69" t="s">
        <v>242</v>
      </c>
      <c r="D14" s="59" t="s">
        <v>217</v>
      </c>
      <c r="E14" s="59" t="s">
        <v>231</v>
      </c>
      <c r="F14" s="59" t="s">
        <v>232</v>
      </c>
      <c r="G14" s="61">
        <v>100000001126193</v>
      </c>
      <c r="H14" s="59" t="s">
        <v>187</v>
      </c>
      <c r="I14" s="59" t="s">
        <v>368</v>
      </c>
      <c r="J14" s="62">
        <v>45398</v>
      </c>
      <c r="K14" s="63">
        <v>0.20833333333333326</v>
      </c>
      <c r="L14" s="62">
        <v>45398</v>
      </c>
      <c r="M14" s="63">
        <v>0.99998842592592596</v>
      </c>
      <c r="N14" s="64">
        <v>0.79166666666666663</v>
      </c>
      <c r="O14" s="65">
        <v>0.79166666666666663</v>
      </c>
      <c r="P14" s="60" t="s">
        <v>212</v>
      </c>
      <c r="Q14" s="59" t="s">
        <v>213</v>
      </c>
      <c r="R14" s="59" t="s">
        <v>214</v>
      </c>
      <c r="S14" s="59" t="s">
        <v>214</v>
      </c>
      <c r="T14" s="59" t="s">
        <v>176</v>
      </c>
      <c r="U14" s="66">
        <v>1140</v>
      </c>
      <c r="V14" t="str">
        <f>IFERROR(IF(AND(Sheet1[[#This Row],[OUTAGE TYPE]]="TRANSIENT FAULT",Sheet1[[#This Row],[TOTAL OUTAGE TIME]]&gt;TIME(0,30,0)),"TRIP&gt;30"," "),"")</f>
        <v xml:space="preserve"> </v>
      </c>
    </row>
    <row r="15" spans="1:22" x14ac:dyDescent="0.25">
      <c r="A15" s="58" t="str">
        <f t="shared" si="0"/>
        <v>''</v>
      </c>
      <c r="B15" s="59" t="s">
        <v>31</v>
      </c>
      <c r="C15" s="69" t="s">
        <v>242</v>
      </c>
      <c r="D15" s="59" t="s">
        <v>217</v>
      </c>
      <c r="E15" s="59" t="s">
        <v>231</v>
      </c>
      <c r="F15" s="59" t="s">
        <v>232</v>
      </c>
      <c r="G15" s="61">
        <v>100000001126193</v>
      </c>
      <c r="H15" s="59" t="s">
        <v>187</v>
      </c>
      <c r="I15" s="59" t="s">
        <v>368</v>
      </c>
      <c r="J15" s="62">
        <v>45398</v>
      </c>
      <c r="K15" s="63">
        <v>0.20833333333333326</v>
      </c>
      <c r="L15" s="62">
        <v>45398</v>
      </c>
      <c r="M15" s="63">
        <v>0.99998842592592596</v>
      </c>
      <c r="N15" s="64">
        <v>0.79166666666666663</v>
      </c>
      <c r="O15" s="65">
        <v>0.79166666666666663</v>
      </c>
      <c r="P15" s="60" t="s">
        <v>212</v>
      </c>
      <c r="Q15" s="59" t="s">
        <v>213</v>
      </c>
      <c r="R15" s="59" t="s">
        <v>214</v>
      </c>
      <c r="S15" s="59" t="s">
        <v>214</v>
      </c>
      <c r="T15" s="59" t="s">
        <v>176</v>
      </c>
      <c r="U15" s="66">
        <v>1140</v>
      </c>
      <c r="V15" t="str">
        <f>IFERROR(IF(AND(Sheet1[[#This Row],[OUTAGE TYPE]]="TRANSIENT FAULT",Sheet1[[#This Row],[TOTAL OUTAGE TIME]]&gt;TIME(0,30,0)),"TRIP&gt;30"," "),"")</f>
        <v xml:space="preserve"> </v>
      </c>
    </row>
    <row r="16" spans="1:22" x14ac:dyDescent="0.25">
      <c r="A16" s="58" t="str">
        <f t="shared" si="0"/>
        <v>''</v>
      </c>
      <c r="B16" s="59" t="s">
        <v>69</v>
      </c>
      <c r="C16" s="69" t="s">
        <v>288</v>
      </c>
      <c r="D16" s="59" t="s">
        <v>210</v>
      </c>
      <c r="E16" s="59" t="s">
        <v>233</v>
      </c>
      <c r="F16" s="59" t="s">
        <v>234</v>
      </c>
      <c r="G16" s="61">
        <v>100000001126118</v>
      </c>
      <c r="H16" s="59" t="s">
        <v>184</v>
      </c>
      <c r="I16" s="59" t="s">
        <v>175</v>
      </c>
      <c r="J16" s="62">
        <v>45398</v>
      </c>
      <c r="K16" s="63">
        <v>0.22047453703703712</v>
      </c>
      <c r="L16" s="62">
        <v>45398</v>
      </c>
      <c r="M16" s="63">
        <v>0.23978009259259259</v>
      </c>
      <c r="N16" s="64">
        <v>1.9444444444444445E-2</v>
      </c>
      <c r="O16" s="65">
        <v>1.3888888888888889E-3</v>
      </c>
      <c r="P16" s="60" t="s">
        <v>249</v>
      </c>
      <c r="Q16" s="59" t="s">
        <v>250</v>
      </c>
      <c r="R16" s="59" t="s">
        <v>402</v>
      </c>
      <c r="S16" s="59" t="s">
        <v>62</v>
      </c>
      <c r="T16" s="59" t="s">
        <v>176</v>
      </c>
      <c r="U16" s="66">
        <v>28</v>
      </c>
      <c r="V16" t="str">
        <f>IFERROR(IF(AND(Sheet1[[#This Row],[OUTAGE TYPE]]="TRANSIENT FAULT",Sheet1[[#This Row],[TOTAL OUTAGE TIME]]&gt;TIME(0,30,0)),"TRIP&gt;30"," "),"")</f>
        <v xml:space="preserve"> </v>
      </c>
    </row>
    <row r="17" spans="1:22" x14ac:dyDescent="0.25">
      <c r="A17" s="58" t="str">
        <f t="shared" si="0"/>
        <v>''</v>
      </c>
      <c r="B17" s="59" t="s">
        <v>129</v>
      </c>
      <c r="C17" s="69" t="s">
        <v>47</v>
      </c>
      <c r="D17" s="59" t="s">
        <v>211</v>
      </c>
      <c r="E17" s="59" t="s">
        <v>173</v>
      </c>
      <c r="F17" s="59" t="s">
        <v>174</v>
      </c>
      <c r="G17" s="61">
        <v>100000001126121</v>
      </c>
      <c r="H17" s="59" t="s">
        <v>244</v>
      </c>
      <c r="I17" s="59" t="s">
        <v>175</v>
      </c>
      <c r="J17" s="62">
        <v>45398</v>
      </c>
      <c r="K17" s="63">
        <v>0.25972222222222219</v>
      </c>
      <c r="L17" s="62">
        <v>45398</v>
      </c>
      <c r="M17" s="63">
        <v>0.26180555555555562</v>
      </c>
      <c r="N17" s="64">
        <v>2.0833333333333333E-3</v>
      </c>
      <c r="O17" s="65">
        <v>0</v>
      </c>
      <c r="P17" s="60" t="s">
        <v>245</v>
      </c>
      <c r="Q17" s="59" t="s">
        <v>246</v>
      </c>
      <c r="R17" s="59" t="s">
        <v>387</v>
      </c>
      <c r="S17" s="59" t="s">
        <v>243</v>
      </c>
      <c r="T17" s="59" t="s">
        <v>176</v>
      </c>
      <c r="U17" s="66">
        <v>3</v>
      </c>
      <c r="V17" t="str">
        <f>IFERROR(IF(AND(Sheet1[[#This Row],[OUTAGE TYPE]]="TRANSIENT FAULT",Sheet1[[#This Row],[TOTAL OUTAGE TIME]]&gt;TIME(0,30,0)),"TRIP&gt;30"," "),"")</f>
        <v xml:space="preserve"> </v>
      </c>
    </row>
    <row r="18" spans="1:22" x14ac:dyDescent="0.25">
      <c r="A18" s="58" t="str">
        <f t="shared" si="0"/>
        <v>''</v>
      </c>
      <c r="B18" s="59" t="s">
        <v>127</v>
      </c>
      <c r="C18" s="69" t="s">
        <v>42</v>
      </c>
      <c r="D18" s="59" t="s">
        <v>211</v>
      </c>
      <c r="E18" s="59" t="s">
        <v>173</v>
      </c>
      <c r="F18" s="59" t="s">
        <v>174</v>
      </c>
      <c r="G18" s="61">
        <v>100000001126124</v>
      </c>
      <c r="H18" s="59" t="s">
        <v>244</v>
      </c>
      <c r="I18" s="59" t="s">
        <v>175</v>
      </c>
      <c r="J18" s="62">
        <v>45398</v>
      </c>
      <c r="K18" s="63">
        <v>0.26875000000000004</v>
      </c>
      <c r="L18" s="62">
        <v>45398</v>
      </c>
      <c r="M18" s="63">
        <v>0.27013888888888893</v>
      </c>
      <c r="N18" s="64">
        <v>1.3888888888888889E-3</v>
      </c>
      <c r="O18" s="65">
        <v>0</v>
      </c>
      <c r="P18" s="60" t="s">
        <v>245</v>
      </c>
      <c r="Q18" s="59" t="s">
        <v>246</v>
      </c>
      <c r="R18" s="59" t="s">
        <v>387</v>
      </c>
      <c r="S18" s="59" t="s">
        <v>243</v>
      </c>
      <c r="T18" s="59" t="s">
        <v>176</v>
      </c>
      <c r="U18" s="66">
        <v>2</v>
      </c>
      <c r="V18" t="str">
        <f>IFERROR(IF(AND(Sheet1[[#This Row],[OUTAGE TYPE]]="TRANSIENT FAULT",Sheet1[[#This Row],[TOTAL OUTAGE TIME]]&gt;TIME(0,30,0)),"TRIP&gt;30"," "),"")</f>
        <v xml:space="preserve"> </v>
      </c>
    </row>
    <row r="19" spans="1:22" x14ac:dyDescent="0.25">
      <c r="A19" s="58" t="str">
        <f t="shared" si="0"/>
        <v>''</v>
      </c>
      <c r="B19" s="59" t="s">
        <v>128</v>
      </c>
      <c r="C19" s="69" t="s">
        <v>44</v>
      </c>
      <c r="D19" s="59" t="s">
        <v>211</v>
      </c>
      <c r="E19" s="59" t="s">
        <v>173</v>
      </c>
      <c r="F19" s="59" t="s">
        <v>174</v>
      </c>
      <c r="G19" s="61">
        <v>100000001126126</v>
      </c>
      <c r="H19" s="59" t="s">
        <v>255</v>
      </c>
      <c r="I19" s="59" t="s">
        <v>175</v>
      </c>
      <c r="J19" s="62">
        <v>45398</v>
      </c>
      <c r="K19" s="63">
        <v>0.26875000000000004</v>
      </c>
      <c r="L19" s="62">
        <v>45398</v>
      </c>
      <c r="M19" s="63">
        <v>0.26944444444444438</v>
      </c>
      <c r="N19" s="64">
        <v>6.9444444444444447E-4</v>
      </c>
      <c r="O19" s="65">
        <v>0</v>
      </c>
      <c r="P19" s="60" t="s">
        <v>267</v>
      </c>
      <c r="Q19" s="59" t="s">
        <v>268</v>
      </c>
      <c r="R19" s="59" t="s">
        <v>403</v>
      </c>
      <c r="S19" s="59" t="s">
        <v>243</v>
      </c>
      <c r="T19" s="59" t="s">
        <v>176</v>
      </c>
      <c r="U19" s="66">
        <v>1</v>
      </c>
      <c r="V19" t="str">
        <f>IFERROR(IF(AND(Sheet1[[#This Row],[OUTAGE TYPE]]="TRANSIENT FAULT",Sheet1[[#This Row],[TOTAL OUTAGE TIME]]&gt;TIME(0,30,0)),"TRIP&gt;30"," "),"")</f>
        <v xml:space="preserve"> </v>
      </c>
    </row>
    <row r="20" spans="1:22" x14ac:dyDescent="0.25">
      <c r="A20" s="58" t="str">
        <f t="shared" si="0"/>
        <v>''</v>
      </c>
      <c r="B20" s="59" t="s">
        <v>129</v>
      </c>
      <c r="C20" s="69" t="s">
        <v>47</v>
      </c>
      <c r="D20" s="59" t="s">
        <v>211</v>
      </c>
      <c r="E20" s="59" t="s">
        <v>173</v>
      </c>
      <c r="F20" s="59" t="s">
        <v>174</v>
      </c>
      <c r="G20" s="61">
        <v>100000001126125</v>
      </c>
      <c r="H20" s="59" t="s">
        <v>255</v>
      </c>
      <c r="I20" s="59" t="s">
        <v>175</v>
      </c>
      <c r="J20" s="62">
        <v>45398</v>
      </c>
      <c r="K20" s="63">
        <v>0.26875000000000004</v>
      </c>
      <c r="L20" s="62">
        <v>45398</v>
      </c>
      <c r="M20" s="63">
        <v>0.26944444444444438</v>
      </c>
      <c r="N20" s="64">
        <v>6.9444444444444447E-4</v>
      </c>
      <c r="O20" s="65">
        <v>0</v>
      </c>
      <c r="P20" s="60" t="s">
        <v>267</v>
      </c>
      <c r="Q20" s="59" t="s">
        <v>268</v>
      </c>
      <c r="R20" s="59" t="s">
        <v>403</v>
      </c>
      <c r="S20" s="59" t="s">
        <v>243</v>
      </c>
      <c r="T20" s="59" t="s">
        <v>176</v>
      </c>
      <c r="U20" s="66">
        <v>1</v>
      </c>
      <c r="V20" t="str">
        <f>IFERROR(IF(AND(Sheet1[[#This Row],[OUTAGE TYPE]]="TRANSIENT FAULT",Sheet1[[#This Row],[TOTAL OUTAGE TIME]]&gt;TIME(0,30,0)),"TRIP&gt;30"," "),"")</f>
        <v xml:space="preserve"> </v>
      </c>
    </row>
    <row r="21" spans="1:22" x14ac:dyDescent="0.25">
      <c r="A21" s="58" t="str">
        <f t="shared" si="0"/>
        <v>''</v>
      </c>
      <c r="B21" s="59" t="s">
        <v>35</v>
      </c>
      <c r="C21" s="69" t="s">
        <v>36</v>
      </c>
      <c r="D21" s="59" t="s">
        <v>210</v>
      </c>
      <c r="E21" s="59" t="s">
        <v>215</v>
      </c>
      <c r="F21" s="59" t="s">
        <v>216</v>
      </c>
      <c r="G21" s="61">
        <v>100000001126123</v>
      </c>
      <c r="H21" s="59" t="s">
        <v>255</v>
      </c>
      <c r="I21" s="59" t="s">
        <v>175</v>
      </c>
      <c r="J21" s="62">
        <v>45398</v>
      </c>
      <c r="K21" s="63">
        <v>0.26875000000000004</v>
      </c>
      <c r="L21" s="62">
        <v>45398</v>
      </c>
      <c r="M21" s="63">
        <v>0.27013888888888893</v>
      </c>
      <c r="N21" s="64">
        <v>1.3888888888888889E-3</v>
      </c>
      <c r="O21" s="65">
        <v>0</v>
      </c>
      <c r="P21" s="60" t="s">
        <v>267</v>
      </c>
      <c r="Q21" s="59" t="s">
        <v>268</v>
      </c>
      <c r="R21" s="59" t="s">
        <v>407</v>
      </c>
      <c r="S21" s="59" t="s">
        <v>243</v>
      </c>
      <c r="T21" s="59" t="s">
        <v>176</v>
      </c>
      <c r="U21" s="66">
        <v>2</v>
      </c>
      <c r="V21" t="str">
        <f>IFERROR(IF(AND(Sheet1[[#This Row],[OUTAGE TYPE]]="TRANSIENT FAULT",Sheet1[[#This Row],[TOTAL OUTAGE TIME]]&gt;TIME(0,30,0)),"TRIP&gt;30"," "),"")</f>
        <v xml:space="preserve"> </v>
      </c>
    </row>
    <row r="22" spans="1:22" x14ac:dyDescent="0.25">
      <c r="A22" s="58" t="str">
        <f t="shared" si="0"/>
        <v>''</v>
      </c>
      <c r="B22" s="59" t="s">
        <v>404</v>
      </c>
      <c r="C22" s="69" t="s">
        <v>405</v>
      </c>
      <c r="D22" s="59" t="s">
        <v>291</v>
      </c>
      <c r="E22" s="59" t="s">
        <v>173</v>
      </c>
      <c r="F22" s="59" t="s">
        <v>174</v>
      </c>
      <c r="G22" s="61">
        <v>100000001126120</v>
      </c>
      <c r="H22" s="59" t="s">
        <v>244</v>
      </c>
      <c r="I22" s="59" t="s">
        <v>175</v>
      </c>
      <c r="J22" s="62">
        <v>45398</v>
      </c>
      <c r="K22" s="63">
        <v>0.26875000000000004</v>
      </c>
      <c r="L22" s="62">
        <v>45398</v>
      </c>
      <c r="M22" s="63">
        <v>0.26944444444444438</v>
      </c>
      <c r="N22" s="64">
        <v>6.9444444444444447E-4</v>
      </c>
      <c r="O22" s="65">
        <v>0</v>
      </c>
      <c r="P22" s="60" t="s">
        <v>245</v>
      </c>
      <c r="Q22" s="59" t="s">
        <v>246</v>
      </c>
      <c r="R22" s="59" t="s">
        <v>406</v>
      </c>
      <c r="S22" s="59" t="s">
        <v>243</v>
      </c>
      <c r="T22" s="59" t="s">
        <v>176</v>
      </c>
      <c r="U22" s="66">
        <v>1</v>
      </c>
      <c r="V22" t="str">
        <f>IFERROR(IF(AND(Sheet1[[#This Row],[OUTAGE TYPE]]="TRANSIENT FAULT",Sheet1[[#This Row],[TOTAL OUTAGE TIME]]&gt;TIME(0,30,0)),"TRIP&gt;30"," "),"")</f>
        <v xml:space="preserve"> </v>
      </c>
    </row>
    <row r="23" spans="1:22" x14ac:dyDescent="0.25">
      <c r="A23" s="58" t="str">
        <f t="shared" si="0"/>
        <v>''</v>
      </c>
      <c r="B23" s="59" t="s">
        <v>394</v>
      </c>
      <c r="C23" s="69" t="s">
        <v>349</v>
      </c>
      <c r="D23" s="59" t="s">
        <v>289</v>
      </c>
      <c r="E23" s="59" t="s">
        <v>390</v>
      </c>
      <c r="F23" s="59" t="s">
        <v>391</v>
      </c>
      <c r="G23" s="61">
        <v>100000001126127</v>
      </c>
      <c r="H23" s="59" t="s">
        <v>244</v>
      </c>
      <c r="I23" s="59" t="s">
        <v>175</v>
      </c>
      <c r="J23" s="62">
        <v>45398</v>
      </c>
      <c r="K23" s="63">
        <v>0.2763888888888888</v>
      </c>
      <c r="L23" s="62">
        <v>45398</v>
      </c>
      <c r="M23" s="63">
        <v>0.27847222222222223</v>
      </c>
      <c r="N23" s="64">
        <v>2.0833333333333333E-3</v>
      </c>
      <c r="O23" s="65">
        <v>0</v>
      </c>
      <c r="P23" s="60" t="s">
        <v>245</v>
      </c>
      <c r="Q23" s="59" t="s">
        <v>246</v>
      </c>
      <c r="R23" s="59" t="s">
        <v>387</v>
      </c>
      <c r="S23" s="59" t="s">
        <v>243</v>
      </c>
      <c r="T23" s="59" t="s">
        <v>176</v>
      </c>
      <c r="U23" s="66">
        <v>3</v>
      </c>
      <c r="V23" t="str">
        <f>IFERROR(IF(AND(Sheet1[[#This Row],[OUTAGE TYPE]]="TRANSIENT FAULT",Sheet1[[#This Row],[TOTAL OUTAGE TIME]]&gt;TIME(0,30,0)),"TRIP&gt;30"," "),"")</f>
        <v xml:space="preserve"> </v>
      </c>
    </row>
    <row r="24" spans="1:22" x14ac:dyDescent="0.25">
      <c r="A24" s="58" t="str">
        <f t="shared" si="0"/>
        <v>Duplicate</v>
      </c>
      <c r="B24" s="59" t="s">
        <v>385</v>
      </c>
      <c r="C24" s="69" t="s">
        <v>386</v>
      </c>
      <c r="D24" s="59" t="s">
        <v>248</v>
      </c>
      <c r="E24" s="59" t="s">
        <v>274</v>
      </c>
      <c r="F24" s="59" t="s">
        <v>275</v>
      </c>
      <c r="G24" s="61">
        <v>100000001126128</v>
      </c>
      <c r="H24" s="59" t="s">
        <v>244</v>
      </c>
      <c r="I24" s="59" t="s">
        <v>175</v>
      </c>
      <c r="J24" s="62">
        <v>45398</v>
      </c>
      <c r="K24" s="63">
        <v>0.28680555555555554</v>
      </c>
      <c r="L24" s="62">
        <v>45398</v>
      </c>
      <c r="M24" s="63">
        <v>0.28819444444444442</v>
      </c>
      <c r="N24" s="64">
        <v>1.3888888888888889E-3</v>
      </c>
      <c r="O24" s="65">
        <v>0</v>
      </c>
      <c r="P24" s="60" t="s">
        <v>245</v>
      </c>
      <c r="Q24" s="59" t="s">
        <v>246</v>
      </c>
      <c r="R24" s="59" t="s">
        <v>387</v>
      </c>
      <c r="S24" s="59" t="s">
        <v>243</v>
      </c>
      <c r="T24" s="59" t="s">
        <v>176</v>
      </c>
      <c r="U24" s="66">
        <v>2</v>
      </c>
      <c r="V24" t="str">
        <f>IFERROR(IF(AND(Sheet1[[#This Row],[OUTAGE TYPE]]="TRANSIENT FAULT",Sheet1[[#This Row],[TOTAL OUTAGE TIME]]&gt;TIME(0,30,0)),"TRIP&gt;30"," "),"")</f>
        <v xml:space="preserve"> </v>
      </c>
    </row>
    <row r="25" spans="1:22" x14ac:dyDescent="0.25">
      <c r="A25" s="58" t="str">
        <f t="shared" si="0"/>
        <v>''</v>
      </c>
      <c r="B25" s="59" t="s">
        <v>385</v>
      </c>
      <c r="C25" s="69" t="s">
        <v>386</v>
      </c>
      <c r="D25" s="59" t="s">
        <v>248</v>
      </c>
      <c r="E25" s="59" t="s">
        <v>274</v>
      </c>
      <c r="F25" s="59" t="s">
        <v>275</v>
      </c>
      <c r="G25" s="61">
        <v>100000001126128</v>
      </c>
      <c r="H25" s="59" t="s">
        <v>244</v>
      </c>
      <c r="I25" s="59" t="s">
        <v>175</v>
      </c>
      <c r="J25" s="62">
        <v>45398</v>
      </c>
      <c r="K25" s="63">
        <v>0.28680555555555554</v>
      </c>
      <c r="L25" s="62">
        <v>45398</v>
      </c>
      <c r="M25" s="63">
        <v>0.28819444444444442</v>
      </c>
      <c r="N25" s="64">
        <v>1.3888888888888889E-3</v>
      </c>
      <c r="O25" s="65">
        <v>0</v>
      </c>
      <c r="P25" s="60" t="s">
        <v>245</v>
      </c>
      <c r="Q25" s="59" t="s">
        <v>246</v>
      </c>
      <c r="R25" s="59" t="s">
        <v>387</v>
      </c>
      <c r="S25" s="59" t="s">
        <v>243</v>
      </c>
      <c r="T25" s="59" t="s">
        <v>176</v>
      </c>
      <c r="U25" s="66">
        <v>2</v>
      </c>
      <c r="V25" t="str">
        <f>IFERROR(IF(AND(Sheet1[[#This Row],[OUTAGE TYPE]]="TRANSIENT FAULT",Sheet1[[#This Row],[TOTAL OUTAGE TIME]]&gt;TIME(0,30,0)),"TRIP&gt;30"," "),"")</f>
        <v xml:space="preserve"> </v>
      </c>
    </row>
    <row r="26" spans="1:22" x14ac:dyDescent="0.25">
      <c r="A26" s="58" t="str">
        <f t="shared" si="0"/>
        <v>''</v>
      </c>
      <c r="B26" s="59" t="s">
        <v>364</v>
      </c>
      <c r="C26" s="69" t="s">
        <v>365</v>
      </c>
      <c r="D26" s="59" t="s">
        <v>248</v>
      </c>
      <c r="E26" s="59" t="s">
        <v>251</v>
      </c>
      <c r="F26" s="59" t="s">
        <v>252</v>
      </c>
      <c r="G26" s="61">
        <v>100000001126136</v>
      </c>
      <c r="H26" s="59" t="s">
        <v>244</v>
      </c>
      <c r="I26" s="59" t="s">
        <v>175</v>
      </c>
      <c r="J26" s="62">
        <v>45398</v>
      </c>
      <c r="K26" s="63">
        <v>0.28819444444444442</v>
      </c>
      <c r="L26" s="62">
        <v>45398</v>
      </c>
      <c r="M26" s="63">
        <v>0.31944444444444442</v>
      </c>
      <c r="N26" s="64">
        <v>3.125E-2</v>
      </c>
      <c r="O26" s="65">
        <v>2.7777777777777779E-3</v>
      </c>
      <c r="P26" s="60" t="s">
        <v>245</v>
      </c>
      <c r="Q26" s="59" t="s">
        <v>246</v>
      </c>
      <c r="R26" s="59" t="s">
        <v>408</v>
      </c>
      <c r="S26" s="59" t="s">
        <v>243</v>
      </c>
      <c r="T26" s="59" t="s">
        <v>176</v>
      </c>
      <c r="U26" s="66">
        <v>45</v>
      </c>
      <c r="V26" t="str">
        <f>IFERROR(IF(AND(Sheet1[[#This Row],[OUTAGE TYPE]]="TRANSIENT FAULT",Sheet1[[#This Row],[TOTAL OUTAGE TIME]]&gt;TIME(0,30,0)),"TRIP&gt;30"," "),"")</f>
        <v>TRIP&gt;30</v>
      </c>
    </row>
    <row r="27" spans="1:22" x14ac:dyDescent="0.25">
      <c r="A27" s="58" t="str">
        <f t="shared" si="0"/>
        <v>''</v>
      </c>
      <c r="B27" s="59" t="s">
        <v>411</v>
      </c>
      <c r="C27" s="69" t="s">
        <v>412</v>
      </c>
      <c r="D27" s="59" t="s">
        <v>291</v>
      </c>
      <c r="E27" s="59" t="s">
        <v>370</v>
      </c>
      <c r="F27" s="59" t="s">
        <v>371</v>
      </c>
      <c r="G27" s="61">
        <v>100000001126129</v>
      </c>
      <c r="H27" s="59" t="s">
        <v>244</v>
      </c>
      <c r="I27" s="59" t="s">
        <v>175</v>
      </c>
      <c r="J27" s="62">
        <v>45398</v>
      </c>
      <c r="K27" s="63">
        <v>0.28888888888888897</v>
      </c>
      <c r="L27" s="62">
        <v>45398</v>
      </c>
      <c r="M27" s="63">
        <v>0.29097222222222219</v>
      </c>
      <c r="N27" s="64">
        <v>2.0833333333333333E-3</v>
      </c>
      <c r="O27" s="65">
        <v>0</v>
      </c>
      <c r="P27" s="60" t="s">
        <v>245</v>
      </c>
      <c r="Q27" s="59" t="s">
        <v>246</v>
      </c>
      <c r="R27" s="59" t="s">
        <v>413</v>
      </c>
      <c r="S27" s="59" t="s">
        <v>243</v>
      </c>
      <c r="T27" s="59" t="s">
        <v>176</v>
      </c>
      <c r="U27" s="66">
        <v>3</v>
      </c>
      <c r="V27" t="str">
        <f>IFERROR(IF(AND(Sheet1[[#This Row],[OUTAGE TYPE]]="TRANSIENT FAULT",Sheet1[[#This Row],[TOTAL OUTAGE TIME]]&gt;TIME(0,30,0)),"TRIP&gt;30"," "),"")</f>
        <v xml:space="preserve"> </v>
      </c>
    </row>
    <row r="28" spans="1:22" x14ac:dyDescent="0.25">
      <c r="A28" s="58" t="str">
        <f t="shared" si="0"/>
        <v>''</v>
      </c>
      <c r="B28" s="59" t="s">
        <v>375</v>
      </c>
      <c r="C28" s="69" t="s">
        <v>302</v>
      </c>
      <c r="D28" s="59" t="s">
        <v>256</v>
      </c>
      <c r="E28" s="59" t="s">
        <v>370</v>
      </c>
      <c r="F28" s="59" t="s">
        <v>371</v>
      </c>
      <c r="G28" s="61">
        <v>100000001126132</v>
      </c>
      <c r="H28" s="59" t="s">
        <v>255</v>
      </c>
      <c r="I28" s="59" t="s">
        <v>175</v>
      </c>
      <c r="J28" s="62">
        <v>45398</v>
      </c>
      <c r="K28" s="63">
        <v>0.28888888888888897</v>
      </c>
      <c r="L28" s="62">
        <v>45398</v>
      </c>
      <c r="M28" s="63">
        <v>0.29097222222222219</v>
      </c>
      <c r="N28" s="64">
        <v>2.0833333333333333E-3</v>
      </c>
      <c r="O28" s="65">
        <v>0</v>
      </c>
      <c r="P28" s="60" t="s">
        <v>267</v>
      </c>
      <c r="Q28" s="59" t="s">
        <v>268</v>
      </c>
      <c r="R28" s="59" t="s">
        <v>409</v>
      </c>
      <c r="S28" s="59" t="s">
        <v>243</v>
      </c>
      <c r="T28" s="59" t="s">
        <v>176</v>
      </c>
      <c r="U28" s="66">
        <v>3</v>
      </c>
      <c r="V28" t="str">
        <f>IFERROR(IF(AND(Sheet1[[#This Row],[OUTAGE TYPE]]="TRANSIENT FAULT",Sheet1[[#This Row],[TOTAL OUTAGE TIME]]&gt;TIME(0,30,0)),"TRIP&gt;30"," "),"")</f>
        <v xml:space="preserve"> </v>
      </c>
    </row>
    <row r="29" spans="1:22" x14ac:dyDescent="0.25">
      <c r="A29" s="58" t="str">
        <f t="shared" si="0"/>
        <v>''</v>
      </c>
      <c r="B29" s="59" t="s">
        <v>372</v>
      </c>
      <c r="C29" s="69" t="s">
        <v>304</v>
      </c>
      <c r="D29" s="59" t="s">
        <v>305</v>
      </c>
      <c r="E29" s="59" t="s">
        <v>370</v>
      </c>
      <c r="F29" s="59" t="s">
        <v>371</v>
      </c>
      <c r="G29" s="61">
        <v>100000001126135</v>
      </c>
      <c r="H29" s="59" t="s">
        <v>244</v>
      </c>
      <c r="I29" s="59" t="s">
        <v>175</v>
      </c>
      <c r="J29" s="62">
        <v>45398</v>
      </c>
      <c r="K29" s="63">
        <v>0.28888888888888897</v>
      </c>
      <c r="L29" s="62">
        <v>45398</v>
      </c>
      <c r="M29" s="63">
        <v>0.31597222222222232</v>
      </c>
      <c r="N29" s="64">
        <v>2.7083333333333334E-2</v>
      </c>
      <c r="O29" s="65">
        <v>2.0833333333333333E-3</v>
      </c>
      <c r="P29" s="60" t="s">
        <v>245</v>
      </c>
      <c r="Q29" s="59" t="s">
        <v>246</v>
      </c>
      <c r="R29" s="59" t="s">
        <v>410</v>
      </c>
      <c r="S29" s="59" t="s">
        <v>243</v>
      </c>
      <c r="T29" s="59" t="s">
        <v>176</v>
      </c>
      <c r="U29" s="66">
        <v>39</v>
      </c>
      <c r="V29" t="str">
        <f>IFERROR(IF(AND(Sheet1[[#This Row],[OUTAGE TYPE]]="TRANSIENT FAULT",Sheet1[[#This Row],[TOTAL OUTAGE TIME]]&gt;TIME(0,30,0)),"TRIP&gt;30"," "),"")</f>
        <v>TRIP&gt;30</v>
      </c>
    </row>
    <row r="30" spans="1:22" x14ac:dyDescent="0.25">
      <c r="A30" s="58" t="str">
        <f t="shared" si="0"/>
        <v>''</v>
      </c>
      <c r="B30" s="59" t="s">
        <v>374</v>
      </c>
      <c r="C30" s="69" t="s">
        <v>303</v>
      </c>
      <c r="D30" s="59" t="s">
        <v>256</v>
      </c>
      <c r="E30" s="59" t="s">
        <v>370</v>
      </c>
      <c r="F30" s="59" t="s">
        <v>371</v>
      </c>
      <c r="G30" s="61">
        <v>100000001126131</v>
      </c>
      <c r="H30" s="59" t="s">
        <v>255</v>
      </c>
      <c r="I30" s="59" t="s">
        <v>175</v>
      </c>
      <c r="J30" s="62">
        <v>45398</v>
      </c>
      <c r="K30" s="63">
        <v>0.28888888888888897</v>
      </c>
      <c r="L30" s="62">
        <v>45398</v>
      </c>
      <c r="M30" s="63">
        <v>0.29097222222222219</v>
      </c>
      <c r="N30" s="64">
        <v>2.0833333333333333E-3</v>
      </c>
      <c r="O30" s="65">
        <v>0</v>
      </c>
      <c r="P30" s="60" t="s">
        <v>267</v>
      </c>
      <c r="Q30" s="59" t="s">
        <v>268</v>
      </c>
      <c r="R30" s="59" t="s">
        <v>409</v>
      </c>
      <c r="S30" s="59" t="s">
        <v>243</v>
      </c>
      <c r="T30" s="59" t="s">
        <v>176</v>
      </c>
      <c r="U30" s="66">
        <v>3</v>
      </c>
      <c r="V30" t="str">
        <f>IFERROR(IF(AND(Sheet1[[#This Row],[OUTAGE TYPE]]="TRANSIENT FAULT",Sheet1[[#This Row],[TOTAL OUTAGE TIME]]&gt;TIME(0,30,0)),"TRIP&gt;30"," "),"")</f>
        <v xml:space="preserve"> </v>
      </c>
    </row>
    <row r="31" spans="1:22" x14ac:dyDescent="0.25">
      <c r="A31" s="58" t="str">
        <f t="shared" si="0"/>
        <v>''</v>
      </c>
      <c r="B31" s="59" t="s">
        <v>373</v>
      </c>
      <c r="C31" s="69" t="s">
        <v>301</v>
      </c>
      <c r="D31" s="59" t="s">
        <v>256</v>
      </c>
      <c r="E31" s="59" t="s">
        <v>370</v>
      </c>
      <c r="F31" s="59" t="s">
        <v>371</v>
      </c>
      <c r="G31" s="61">
        <v>100000001126130</v>
      </c>
      <c r="H31" s="59" t="s">
        <v>255</v>
      </c>
      <c r="I31" s="59" t="s">
        <v>175</v>
      </c>
      <c r="J31" s="62">
        <v>45398</v>
      </c>
      <c r="K31" s="63">
        <v>0.28888888888888897</v>
      </c>
      <c r="L31" s="62">
        <v>45398</v>
      </c>
      <c r="M31" s="63">
        <v>0.29097222222222219</v>
      </c>
      <c r="N31" s="64">
        <v>2.0833333333333333E-3</v>
      </c>
      <c r="O31" s="65">
        <v>0</v>
      </c>
      <c r="P31" s="60" t="s">
        <v>267</v>
      </c>
      <c r="Q31" s="59" t="s">
        <v>268</v>
      </c>
      <c r="R31" s="59" t="s">
        <v>409</v>
      </c>
      <c r="S31" s="59" t="s">
        <v>243</v>
      </c>
      <c r="T31" s="59" t="s">
        <v>176</v>
      </c>
      <c r="U31" s="66">
        <v>3</v>
      </c>
      <c r="V31" t="str">
        <f>IFERROR(IF(AND(Sheet1[[#This Row],[OUTAGE TYPE]]="TRANSIENT FAULT",Sheet1[[#This Row],[TOTAL OUTAGE TIME]]&gt;TIME(0,30,0)),"TRIP&gt;30"," "),"")</f>
        <v xml:space="preserve"> </v>
      </c>
    </row>
    <row r="32" spans="1:22" x14ac:dyDescent="0.25">
      <c r="A32" s="58" t="str">
        <f t="shared" si="0"/>
        <v>''</v>
      </c>
      <c r="B32" s="59" t="s">
        <v>136</v>
      </c>
      <c r="C32" s="69" t="s">
        <v>58</v>
      </c>
      <c r="D32" s="59" t="s">
        <v>210</v>
      </c>
      <c r="E32" s="59" t="s">
        <v>284</v>
      </c>
      <c r="F32" s="59" t="s">
        <v>285</v>
      </c>
      <c r="G32" s="61">
        <v>100000001126133</v>
      </c>
      <c r="H32" s="59" t="s">
        <v>244</v>
      </c>
      <c r="I32" s="59" t="s">
        <v>175</v>
      </c>
      <c r="J32" s="62">
        <v>45398</v>
      </c>
      <c r="K32" s="63">
        <v>0.29305555555555562</v>
      </c>
      <c r="L32" s="62">
        <v>45398</v>
      </c>
      <c r="M32" s="63">
        <v>0.29444444444444451</v>
      </c>
      <c r="N32" s="64">
        <v>1.3888888888888889E-3</v>
      </c>
      <c r="O32" s="65">
        <v>0</v>
      </c>
      <c r="P32" s="60" t="s">
        <v>245</v>
      </c>
      <c r="Q32" s="59" t="s">
        <v>246</v>
      </c>
      <c r="R32" s="59" t="s">
        <v>387</v>
      </c>
      <c r="S32" s="59" t="s">
        <v>243</v>
      </c>
      <c r="T32" s="59" t="s">
        <v>176</v>
      </c>
      <c r="U32" s="66">
        <v>2</v>
      </c>
      <c r="V32" t="str">
        <f>IFERROR(IF(AND(Sheet1[[#This Row],[OUTAGE TYPE]]="TRANSIENT FAULT",Sheet1[[#This Row],[TOTAL OUTAGE TIME]]&gt;TIME(0,30,0)),"TRIP&gt;30"," "),"")</f>
        <v xml:space="preserve"> </v>
      </c>
    </row>
    <row r="33" spans="1:22" x14ac:dyDescent="0.25">
      <c r="A33" s="58" t="str">
        <f t="shared" si="0"/>
        <v>''</v>
      </c>
      <c r="B33" s="59" t="s">
        <v>63</v>
      </c>
      <c r="C33" s="69" t="s">
        <v>164</v>
      </c>
      <c r="D33" s="59" t="s">
        <v>210</v>
      </c>
      <c r="E33" s="59" t="s">
        <v>233</v>
      </c>
      <c r="F33" s="59" t="s">
        <v>234</v>
      </c>
      <c r="G33" s="61">
        <v>100000001126177</v>
      </c>
      <c r="H33" s="59" t="s">
        <v>187</v>
      </c>
      <c r="I33" s="59" t="s">
        <v>175</v>
      </c>
      <c r="J33" s="62">
        <v>45398</v>
      </c>
      <c r="K33" s="63">
        <v>0.29513888888888884</v>
      </c>
      <c r="L33" s="62">
        <v>45398</v>
      </c>
      <c r="M33" s="63">
        <v>0.45833333333333326</v>
      </c>
      <c r="N33" s="64">
        <v>0.16319444444444445</v>
      </c>
      <c r="O33" s="65">
        <v>0.16319444444444445</v>
      </c>
      <c r="P33" s="60" t="s">
        <v>212</v>
      </c>
      <c r="Q33" s="59" t="s">
        <v>213</v>
      </c>
      <c r="R33" s="59" t="s">
        <v>214</v>
      </c>
      <c r="S33" s="59" t="s">
        <v>214</v>
      </c>
      <c r="T33" s="59" t="s">
        <v>176</v>
      </c>
      <c r="U33" s="66">
        <v>235</v>
      </c>
      <c r="V33" t="str">
        <f>IFERROR(IF(AND(Sheet1[[#This Row],[OUTAGE TYPE]]="TRANSIENT FAULT",Sheet1[[#This Row],[TOTAL OUTAGE TIME]]&gt;TIME(0,30,0)),"TRIP&gt;30"," "),"")</f>
        <v xml:space="preserve"> </v>
      </c>
    </row>
    <row r="34" spans="1:22" x14ac:dyDescent="0.25">
      <c r="A34" s="58" t="str">
        <f t="shared" si="0"/>
        <v>''</v>
      </c>
      <c r="B34" s="59" t="s">
        <v>151</v>
      </c>
      <c r="C34" s="69" t="s">
        <v>152</v>
      </c>
      <c r="D34" s="59" t="s">
        <v>211</v>
      </c>
      <c r="E34" s="59" t="s">
        <v>235</v>
      </c>
      <c r="F34" s="59" t="s">
        <v>236</v>
      </c>
      <c r="G34" s="61">
        <v>100000001126171</v>
      </c>
      <c r="H34" s="59" t="s">
        <v>187</v>
      </c>
      <c r="I34" s="59" t="s">
        <v>175</v>
      </c>
      <c r="J34" s="62">
        <v>45398</v>
      </c>
      <c r="K34" s="63">
        <v>0.29513888888888884</v>
      </c>
      <c r="L34" s="62">
        <v>45398</v>
      </c>
      <c r="M34" s="63">
        <v>0.41666666666666674</v>
      </c>
      <c r="N34" s="64">
        <v>0.12152777777777778</v>
      </c>
      <c r="O34" s="65">
        <v>0.12152777777777778</v>
      </c>
      <c r="P34" s="60" t="s">
        <v>212</v>
      </c>
      <c r="Q34" s="59" t="s">
        <v>213</v>
      </c>
      <c r="R34" s="59" t="s">
        <v>214</v>
      </c>
      <c r="S34" s="59" t="s">
        <v>214</v>
      </c>
      <c r="T34" s="59" t="s">
        <v>176</v>
      </c>
      <c r="U34" s="66">
        <v>175</v>
      </c>
      <c r="V34" t="str">
        <f>IFERROR(IF(AND(Sheet1[[#This Row],[OUTAGE TYPE]]="TRANSIENT FAULT",Sheet1[[#This Row],[TOTAL OUTAGE TIME]]&gt;TIME(0,30,0)),"TRIP&gt;30"," "),"")</f>
        <v xml:space="preserve"> </v>
      </c>
    </row>
    <row r="35" spans="1:22" x14ac:dyDescent="0.25">
      <c r="A35" s="58" t="str">
        <f t="shared" si="0"/>
        <v>''</v>
      </c>
      <c r="B35" s="59" t="s">
        <v>171</v>
      </c>
      <c r="C35" s="69" t="s">
        <v>168</v>
      </c>
      <c r="D35" s="59" t="s">
        <v>211</v>
      </c>
      <c r="E35" s="59" t="s">
        <v>220</v>
      </c>
      <c r="F35" s="59" t="s">
        <v>221</v>
      </c>
      <c r="G35" s="61">
        <v>100000001126179</v>
      </c>
      <c r="H35" s="59" t="s">
        <v>187</v>
      </c>
      <c r="I35" s="59" t="s">
        <v>175</v>
      </c>
      <c r="J35" s="62">
        <v>45398</v>
      </c>
      <c r="K35" s="63">
        <v>0.29513888888888884</v>
      </c>
      <c r="L35" s="62">
        <v>45398</v>
      </c>
      <c r="M35" s="63">
        <v>0.41666666666666674</v>
      </c>
      <c r="N35" s="64">
        <v>0.12152777777777778</v>
      </c>
      <c r="O35" s="65">
        <v>0.12152777777777778</v>
      </c>
      <c r="P35" s="60" t="s">
        <v>212</v>
      </c>
      <c r="Q35" s="59" t="s">
        <v>213</v>
      </c>
      <c r="R35" s="59" t="s">
        <v>214</v>
      </c>
      <c r="S35" s="59" t="s">
        <v>214</v>
      </c>
      <c r="T35" s="59" t="s">
        <v>176</v>
      </c>
      <c r="U35" s="66">
        <v>175</v>
      </c>
      <c r="V35" t="str">
        <f>IFERROR(IF(AND(Sheet1[[#This Row],[OUTAGE TYPE]]="TRANSIENT FAULT",Sheet1[[#This Row],[TOTAL OUTAGE TIME]]&gt;TIME(0,30,0)),"TRIP&gt;30"," "),"")</f>
        <v xml:space="preserve"> </v>
      </c>
    </row>
    <row r="36" spans="1:22" x14ac:dyDescent="0.25">
      <c r="A36" s="58" t="str">
        <f t="shared" si="0"/>
        <v>''</v>
      </c>
      <c r="B36" s="59" t="s">
        <v>169</v>
      </c>
      <c r="C36" s="69" t="s">
        <v>167</v>
      </c>
      <c r="D36" s="59" t="s">
        <v>211</v>
      </c>
      <c r="E36" s="59" t="s">
        <v>220</v>
      </c>
      <c r="F36" s="59" t="s">
        <v>221</v>
      </c>
      <c r="G36" s="61">
        <v>100000001126178</v>
      </c>
      <c r="H36" s="59" t="s">
        <v>187</v>
      </c>
      <c r="I36" s="59" t="s">
        <v>175</v>
      </c>
      <c r="J36" s="62">
        <v>45398</v>
      </c>
      <c r="K36" s="63">
        <v>0.29513888888888884</v>
      </c>
      <c r="L36" s="62">
        <v>45398</v>
      </c>
      <c r="M36" s="63">
        <v>0.41666666666666674</v>
      </c>
      <c r="N36" s="64">
        <v>0.12152777777777778</v>
      </c>
      <c r="O36" s="65">
        <v>0.12152777777777778</v>
      </c>
      <c r="P36" s="60" t="s">
        <v>212</v>
      </c>
      <c r="Q36" s="59" t="s">
        <v>213</v>
      </c>
      <c r="R36" s="59" t="s">
        <v>214</v>
      </c>
      <c r="S36" s="59" t="s">
        <v>214</v>
      </c>
      <c r="T36" s="59" t="s">
        <v>176</v>
      </c>
      <c r="U36" s="66">
        <v>175</v>
      </c>
      <c r="V36" t="str">
        <f>IFERROR(IF(AND(Sheet1[[#This Row],[OUTAGE TYPE]]="TRANSIENT FAULT",Sheet1[[#This Row],[TOTAL OUTAGE TIME]]&gt;TIME(0,30,0)),"TRIP&gt;30"," "),"")</f>
        <v xml:space="preserve"> </v>
      </c>
    </row>
    <row r="37" spans="1:22" x14ac:dyDescent="0.25">
      <c r="A37" s="58" t="str">
        <f t="shared" si="0"/>
        <v>''</v>
      </c>
      <c r="B37" s="59" t="s">
        <v>131</v>
      </c>
      <c r="C37" s="69" t="s">
        <v>51</v>
      </c>
      <c r="D37" s="59" t="s">
        <v>211</v>
      </c>
      <c r="E37" s="59" t="s">
        <v>173</v>
      </c>
      <c r="F37" s="59" t="s">
        <v>174</v>
      </c>
      <c r="G37" s="61">
        <v>100000001126169</v>
      </c>
      <c r="H37" s="59" t="s">
        <v>187</v>
      </c>
      <c r="I37" s="59" t="s">
        <v>175</v>
      </c>
      <c r="J37" s="62">
        <v>45398</v>
      </c>
      <c r="K37" s="63">
        <v>0.29513888888888884</v>
      </c>
      <c r="L37" s="62">
        <v>45398</v>
      </c>
      <c r="M37" s="63">
        <v>0.41666666666666674</v>
      </c>
      <c r="N37" s="64">
        <v>0.12152777777777778</v>
      </c>
      <c r="O37" s="65">
        <v>0.12152777777777778</v>
      </c>
      <c r="P37" s="60" t="s">
        <v>212</v>
      </c>
      <c r="Q37" s="59" t="s">
        <v>213</v>
      </c>
      <c r="R37" s="59" t="s">
        <v>214</v>
      </c>
      <c r="S37" s="59" t="s">
        <v>214</v>
      </c>
      <c r="T37" s="59" t="s">
        <v>176</v>
      </c>
      <c r="U37" s="66">
        <v>175</v>
      </c>
      <c r="V37" t="str">
        <f>IFERROR(IF(AND(Sheet1[[#This Row],[OUTAGE TYPE]]="TRANSIENT FAULT",Sheet1[[#This Row],[TOTAL OUTAGE TIME]]&gt;TIME(0,30,0)),"TRIP&gt;30"," "),"")</f>
        <v xml:space="preserve"> </v>
      </c>
    </row>
    <row r="38" spans="1:22" x14ac:dyDescent="0.25">
      <c r="A38" s="58" t="str">
        <f t="shared" si="0"/>
        <v>''</v>
      </c>
      <c r="B38" s="59" t="s">
        <v>106</v>
      </c>
      <c r="C38" s="69" t="s">
        <v>107</v>
      </c>
      <c r="D38" s="59" t="s">
        <v>210</v>
      </c>
      <c r="E38" s="59" t="s">
        <v>270</v>
      </c>
      <c r="F38" s="59" t="s">
        <v>271</v>
      </c>
      <c r="G38" s="61">
        <v>100000001126175</v>
      </c>
      <c r="H38" s="59" t="s">
        <v>187</v>
      </c>
      <c r="I38" s="59" t="s">
        <v>175</v>
      </c>
      <c r="J38" s="62">
        <v>45398</v>
      </c>
      <c r="K38" s="63">
        <v>0.29513888888888884</v>
      </c>
      <c r="L38" s="62">
        <v>45398</v>
      </c>
      <c r="M38" s="63">
        <v>0.41666666666666674</v>
      </c>
      <c r="N38" s="64">
        <v>0.12152777777777778</v>
      </c>
      <c r="O38" s="65">
        <v>0.12152777777777778</v>
      </c>
      <c r="P38" s="60" t="s">
        <v>212</v>
      </c>
      <c r="Q38" s="59" t="s">
        <v>213</v>
      </c>
      <c r="R38" s="59" t="s">
        <v>214</v>
      </c>
      <c r="S38" s="59" t="s">
        <v>214</v>
      </c>
      <c r="T38" s="59" t="s">
        <v>176</v>
      </c>
      <c r="U38" s="66">
        <v>175</v>
      </c>
      <c r="V38" t="str">
        <f>IFERROR(IF(AND(Sheet1[[#This Row],[OUTAGE TYPE]]="TRANSIENT FAULT",Sheet1[[#This Row],[TOTAL OUTAGE TIME]]&gt;TIME(0,30,0)),"TRIP&gt;30"," "),"")</f>
        <v xml:space="preserve"> </v>
      </c>
    </row>
    <row r="39" spans="1:22" x14ac:dyDescent="0.25">
      <c r="A39" s="58" t="str">
        <f t="shared" si="0"/>
        <v>''</v>
      </c>
      <c r="B39" s="59" t="s">
        <v>129</v>
      </c>
      <c r="C39" s="69" t="s">
        <v>47</v>
      </c>
      <c r="D39" s="59" t="s">
        <v>211</v>
      </c>
      <c r="E39" s="59" t="s">
        <v>173</v>
      </c>
      <c r="F39" s="59" t="s">
        <v>174</v>
      </c>
      <c r="G39" s="61">
        <v>100000001126170</v>
      </c>
      <c r="H39" s="59" t="s">
        <v>187</v>
      </c>
      <c r="I39" s="59" t="s">
        <v>175</v>
      </c>
      <c r="J39" s="62">
        <v>45398</v>
      </c>
      <c r="K39" s="63">
        <v>0.29513888888888884</v>
      </c>
      <c r="L39" s="62">
        <v>45398</v>
      </c>
      <c r="M39" s="63">
        <v>0.41666666666666674</v>
      </c>
      <c r="N39" s="64">
        <v>0.12152777777777778</v>
      </c>
      <c r="O39" s="65">
        <v>0.12152777777777778</v>
      </c>
      <c r="P39" s="60" t="s">
        <v>212</v>
      </c>
      <c r="Q39" s="59" t="s">
        <v>213</v>
      </c>
      <c r="R39" s="59" t="s">
        <v>214</v>
      </c>
      <c r="S39" s="59" t="s">
        <v>214</v>
      </c>
      <c r="T39" s="59" t="s">
        <v>176</v>
      </c>
      <c r="U39" s="66">
        <v>175</v>
      </c>
      <c r="V39" t="str">
        <f>IFERROR(IF(AND(Sheet1[[#This Row],[OUTAGE TYPE]]="TRANSIENT FAULT",Sheet1[[#This Row],[TOTAL OUTAGE TIME]]&gt;TIME(0,30,0)),"TRIP&gt;30"," "),"")</f>
        <v xml:space="preserve"> </v>
      </c>
    </row>
    <row r="40" spans="1:22" x14ac:dyDescent="0.25">
      <c r="A40" s="58" t="str">
        <f t="shared" si="0"/>
        <v>''</v>
      </c>
      <c r="B40" s="59" t="s">
        <v>79</v>
      </c>
      <c r="C40" s="69" t="s">
        <v>80</v>
      </c>
      <c r="D40" s="59" t="s">
        <v>211</v>
      </c>
      <c r="E40" s="59" t="s">
        <v>226</v>
      </c>
      <c r="F40" s="59" t="s">
        <v>227</v>
      </c>
      <c r="G40" s="61">
        <v>100000001126181</v>
      </c>
      <c r="H40" s="59" t="s">
        <v>187</v>
      </c>
      <c r="I40" s="59" t="s">
        <v>175</v>
      </c>
      <c r="J40" s="62">
        <v>45398</v>
      </c>
      <c r="K40" s="63">
        <v>0.29513888888888884</v>
      </c>
      <c r="L40" s="62">
        <v>45398</v>
      </c>
      <c r="M40" s="63">
        <v>0.45833333333333326</v>
      </c>
      <c r="N40" s="64">
        <v>0.16319444444444445</v>
      </c>
      <c r="O40" s="65">
        <v>0.16319444444444445</v>
      </c>
      <c r="P40" s="60" t="s">
        <v>212</v>
      </c>
      <c r="Q40" s="59" t="s">
        <v>213</v>
      </c>
      <c r="R40" s="59" t="s">
        <v>214</v>
      </c>
      <c r="S40" s="59" t="s">
        <v>214</v>
      </c>
      <c r="T40" s="59" t="s">
        <v>176</v>
      </c>
      <c r="U40" s="66">
        <v>235</v>
      </c>
      <c r="V40" t="str">
        <f>IFERROR(IF(AND(Sheet1[[#This Row],[OUTAGE TYPE]]="TRANSIENT FAULT",Sheet1[[#This Row],[TOTAL OUTAGE TIME]]&gt;TIME(0,30,0)),"TRIP&gt;30"," "),"")</f>
        <v xml:space="preserve"> </v>
      </c>
    </row>
    <row r="41" spans="1:22" x14ac:dyDescent="0.25">
      <c r="A41" s="58" t="str">
        <f t="shared" si="0"/>
        <v>''</v>
      </c>
      <c r="B41" s="59" t="s">
        <v>90</v>
      </c>
      <c r="C41" s="69" t="s">
        <v>95</v>
      </c>
      <c r="D41" s="59" t="s">
        <v>210</v>
      </c>
      <c r="E41" s="59" t="s">
        <v>270</v>
      </c>
      <c r="F41" s="59" t="s">
        <v>271</v>
      </c>
      <c r="G41" s="61">
        <v>100000001126174</v>
      </c>
      <c r="H41" s="59" t="s">
        <v>187</v>
      </c>
      <c r="I41" s="59" t="s">
        <v>175</v>
      </c>
      <c r="J41" s="62">
        <v>45398</v>
      </c>
      <c r="K41" s="63">
        <v>0.29513888888888884</v>
      </c>
      <c r="L41" s="62">
        <v>45398</v>
      </c>
      <c r="M41" s="63">
        <v>0.41666666666666674</v>
      </c>
      <c r="N41" s="64">
        <v>0.12152777777777778</v>
      </c>
      <c r="O41" s="65">
        <v>0.12152777777777778</v>
      </c>
      <c r="P41" s="60" t="s">
        <v>212</v>
      </c>
      <c r="Q41" s="59" t="s">
        <v>213</v>
      </c>
      <c r="R41" s="59" t="s">
        <v>214</v>
      </c>
      <c r="S41" s="59" t="s">
        <v>214</v>
      </c>
      <c r="T41" s="59" t="s">
        <v>176</v>
      </c>
      <c r="U41" s="66">
        <v>175</v>
      </c>
      <c r="V41" t="str">
        <f>IFERROR(IF(AND(Sheet1[[#This Row],[OUTAGE TYPE]]="TRANSIENT FAULT",Sheet1[[#This Row],[TOTAL OUTAGE TIME]]&gt;TIME(0,30,0)),"TRIP&gt;30"," "),"")</f>
        <v xml:space="preserve"> </v>
      </c>
    </row>
    <row r="42" spans="1:22" x14ac:dyDescent="0.25">
      <c r="A42" s="58" t="str">
        <f t="shared" si="0"/>
        <v>''</v>
      </c>
      <c r="B42" s="59" t="s">
        <v>65</v>
      </c>
      <c r="C42" s="69" t="s">
        <v>66</v>
      </c>
      <c r="D42" s="59" t="s">
        <v>210</v>
      </c>
      <c r="E42" s="59" t="s">
        <v>233</v>
      </c>
      <c r="F42" s="59" t="s">
        <v>234</v>
      </c>
      <c r="G42" s="61">
        <v>100000001126176</v>
      </c>
      <c r="H42" s="59" t="s">
        <v>187</v>
      </c>
      <c r="I42" s="59" t="s">
        <v>175</v>
      </c>
      <c r="J42" s="62">
        <v>45398</v>
      </c>
      <c r="K42" s="63">
        <v>0.29513888888888884</v>
      </c>
      <c r="L42" s="62">
        <v>45398</v>
      </c>
      <c r="M42" s="63">
        <v>0.41666666666666674</v>
      </c>
      <c r="N42" s="64">
        <v>0.12152777777777778</v>
      </c>
      <c r="O42" s="65">
        <v>0.12152777777777778</v>
      </c>
      <c r="P42" s="60" t="s">
        <v>212</v>
      </c>
      <c r="Q42" s="59" t="s">
        <v>213</v>
      </c>
      <c r="R42" s="59" t="s">
        <v>214</v>
      </c>
      <c r="S42" s="59" t="s">
        <v>214</v>
      </c>
      <c r="T42" s="59" t="s">
        <v>176</v>
      </c>
      <c r="U42" s="66">
        <v>175</v>
      </c>
      <c r="V42" t="str">
        <f>IFERROR(IF(AND(Sheet1[[#This Row],[OUTAGE TYPE]]="TRANSIENT FAULT",Sheet1[[#This Row],[TOTAL OUTAGE TIME]]&gt;TIME(0,30,0)),"TRIP&gt;30"," "),"")</f>
        <v xml:space="preserve"> </v>
      </c>
    </row>
    <row r="43" spans="1:22" x14ac:dyDescent="0.25">
      <c r="A43" s="58" t="str">
        <f t="shared" si="0"/>
        <v>''</v>
      </c>
      <c r="B43" s="59" t="s">
        <v>75</v>
      </c>
      <c r="C43" s="69" t="s">
        <v>76</v>
      </c>
      <c r="D43" s="59" t="s">
        <v>211</v>
      </c>
      <c r="E43" s="59" t="s">
        <v>226</v>
      </c>
      <c r="F43" s="59" t="s">
        <v>227</v>
      </c>
      <c r="G43" s="61">
        <v>100000001126182</v>
      </c>
      <c r="H43" s="59" t="s">
        <v>187</v>
      </c>
      <c r="I43" s="59" t="s">
        <v>175</v>
      </c>
      <c r="J43" s="62">
        <v>45398</v>
      </c>
      <c r="K43" s="63">
        <v>0.29513888888888884</v>
      </c>
      <c r="L43" s="62">
        <v>45398</v>
      </c>
      <c r="M43" s="63">
        <v>0.4375</v>
      </c>
      <c r="N43" s="64">
        <v>0.1423611111111111</v>
      </c>
      <c r="O43" s="65">
        <v>0.1423611111111111</v>
      </c>
      <c r="P43" s="60" t="s">
        <v>212</v>
      </c>
      <c r="Q43" s="59" t="s">
        <v>213</v>
      </c>
      <c r="R43" s="59" t="s">
        <v>214</v>
      </c>
      <c r="S43" s="59" t="s">
        <v>214</v>
      </c>
      <c r="T43" s="59" t="s">
        <v>176</v>
      </c>
      <c r="U43" s="66">
        <v>205</v>
      </c>
      <c r="V43" t="str">
        <f>IFERROR(IF(AND(Sheet1[[#This Row],[OUTAGE TYPE]]="TRANSIENT FAULT",Sheet1[[#This Row],[TOTAL OUTAGE TIME]]&gt;TIME(0,30,0)),"TRIP&gt;30"," "),"")</f>
        <v xml:space="preserve"> </v>
      </c>
    </row>
    <row r="44" spans="1:22" x14ac:dyDescent="0.25">
      <c r="A44" s="58" t="str">
        <f t="shared" ref="A44:A75" si="1">IF(C45="","",IF(AND(C44=C45,OR(K44=K45,M44=M45)),"Duplicate","''"))</f>
        <v>''</v>
      </c>
      <c r="B44" s="59" t="s">
        <v>172</v>
      </c>
      <c r="C44" s="69" t="s">
        <v>170</v>
      </c>
      <c r="D44" s="59" t="s">
        <v>211</v>
      </c>
      <c r="E44" s="59" t="s">
        <v>220</v>
      </c>
      <c r="F44" s="59" t="s">
        <v>221</v>
      </c>
      <c r="G44" s="61">
        <v>100000001126180</v>
      </c>
      <c r="H44" s="59" t="s">
        <v>187</v>
      </c>
      <c r="I44" s="59" t="s">
        <v>175</v>
      </c>
      <c r="J44" s="62">
        <v>45398</v>
      </c>
      <c r="K44" s="63">
        <v>0.29513888888888884</v>
      </c>
      <c r="L44" s="62">
        <v>45398</v>
      </c>
      <c r="M44" s="63">
        <v>0.41666666666666674</v>
      </c>
      <c r="N44" s="64">
        <v>0.12152777777777778</v>
      </c>
      <c r="O44" s="65">
        <v>0.12152777777777778</v>
      </c>
      <c r="P44" s="60" t="s">
        <v>212</v>
      </c>
      <c r="Q44" s="59" t="s">
        <v>213</v>
      </c>
      <c r="R44" s="59" t="s">
        <v>214</v>
      </c>
      <c r="S44" s="59" t="s">
        <v>214</v>
      </c>
      <c r="T44" s="59" t="s">
        <v>176</v>
      </c>
      <c r="U44" s="66">
        <v>175</v>
      </c>
      <c r="V44" t="str">
        <f>IFERROR(IF(AND(Sheet1[[#This Row],[OUTAGE TYPE]]="TRANSIENT FAULT",Sheet1[[#This Row],[TOTAL OUTAGE TIME]]&gt;TIME(0,30,0)),"TRIP&gt;30"," "),"")</f>
        <v xml:space="preserve"> </v>
      </c>
    </row>
    <row r="45" spans="1:22" x14ac:dyDescent="0.25">
      <c r="A45" s="58" t="str">
        <f t="shared" si="1"/>
        <v>''</v>
      </c>
      <c r="B45" s="59" t="s">
        <v>149</v>
      </c>
      <c r="C45" s="69" t="s">
        <v>41</v>
      </c>
      <c r="D45" s="59" t="s">
        <v>211</v>
      </c>
      <c r="E45" s="59" t="s">
        <v>235</v>
      </c>
      <c r="F45" s="59" t="s">
        <v>236</v>
      </c>
      <c r="G45" s="61">
        <v>100000001126172</v>
      </c>
      <c r="H45" s="59" t="s">
        <v>187</v>
      </c>
      <c r="I45" s="59" t="s">
        <v>175</v>
      </c>
      <c r="J45" s="62">
        <v>45398</v>
      </c>
      <c r="K45" s="63">
        <v>0.29513888888888884</v>
      </c>
      <c r="L45" s="62">
        <v>45398</v>
      </c>
      <c r="M45" s="63">
        <v>0.41666666666666674</v>
      </c>
      <c r="N45" s="64">
        <v>0.12152777777777778</v>
      </c>
      <c r="O45" s="65">
        <v>0.12152777777777778</v>
      </c>
      <c r="P45" s="60" t="s">
        <v>212</v>
      </c>
      <c r="Q45" s="59" t="s">
        <v>213</v>
      </c>
      <c r="R45" s="59" t="s">
        <v>214</v>
      </c>
      <c r="S45" s="59" t="s">
        <v>214</v>
      </c>
      <c r="T45" s="59" t="s">
        <v>176</v>
      </c>
      <c r="U45" s="66">
        <v>175</v>
      </c>
      <c r="V45" t="str">
        <f>IFERROR(IF(AND(Sheet1[[#This Row],[OUTAGE TYPE]]="TRANSIENT FAULT",Sheet1[[#This Row],[TOTAL OUTAGE TIME]]&gt;TIME(0,30,0)),"TRIP&gt;30"," "),"")</f>
        <v xml:space="preserve"> </v>
      </c>
    </row>
    <row r="46" spans="1:22" x14ac:dyDescent="0.25">
      <c r="A46" s="58" t="str">
        <f t="shared" si="1"/>
        <v>''</v>
      </c>
      <c r="B46" s="59" t="s">
        <v>77</v>
      </c>
      <c r="C46" s="69" t="s">
        <v>78</v>
      </c>
      <c r="D46" s="59" t="s">
        <v>211</v>
      </c>
      <c r="E46" s="59" t="s">
        <v>226</v>
      </c>
      <c r="F46" s="59" t="s">
        <v>227</v>
      </c>
      <c r="G46" s="61">
        <v>100000001126183</v>
      </c>
      <c r="H46" s="59" t="s">
        <v>187</v>
      </c>
      <c r="I46" s="59" t="s">
        <v>175</v>
      </c>
      <c r="J46" s="62">
        <v>45398</v>
      </c>
      <c r="K46" s="63">
        <v>0.29513888888888884</v>
      </c>
      <c r="L46" s="62">
        <v>45398</v>
      </c>
      <c r="M46" s="63">
        <v>0.4375</v>
      </c>
      <c r="N46" s="64">
        <v>0.1423611111111111</v>
      </c>
      <c r="O46" s="65">
        <v>0.1423611111111111</v>
      </c>
      <c r="P46" s="60" t="s">
        <v>212</v>
      </c>
      <c r="Q46" s="59" t="s">
        <v>213</v>
      </c>
      <c r="R46" s="59" t="s">
        <v>214</v>
      </c>
      <c r="S46" s="59" t="s">
        <v>214</v>
      </c>
      <c r="T46" s="59" t="s">
        <v>176</v>
      </c>
      <c r="U46" s="66">
        <v>205</v>
      </c>
      <c r="V46" t="str">
        <f>IFERROR(IF(AND(Sheet1[[#This Row],[OUTAGE TYPE]]="TRANSIENT FAULT",Sheet1[[#This Row],[TOTAL OUTAGE TIME]]&gt;TIME(0,30,0)),"TRIP&gt;30"," "),"")</f>
        <v xml:space="preserve"> </v>
      </c>
    </row>
    <row r="47" spans="1:22" x14ac:dyDescent="0.25">
      <c r="A47" s="58" t="str">
        <f t="shared" si="1"/>
        <v>''</v>
      </c>
      <c r="B47" s="59" t="s">
        <v>150</v>
      </c>
      <c r="C47" s="69" t="s">
        <v>166</v>
      </c>
      <c r="D47" s="59" t="s">
        <v>211</v>
      </c>
      <c r="E47" s="59" t="s">
        <v>235</v>
      </c>
      <c r="F47" s="59" t="s">
        <v>236</v>
      </c>
      <c r="G47" s="61">
        <v>100000001126173</v>
      </c>
      <c r="H47" s="59" t="s">
        <v>187</v>
      </c>
      <c r="I47" s="59" t="s">
        <v>175</v>
      </c>
      <c r="J47" s="62">
        <v>45398</v>
      </c>
      <c r="K47" s="63">
        <v>0.29513888888888884</v>
      </c>
      <c r="L47" s="62">
        <v>45398</v>
      </c>
      <c r="M47" s="63">
        <v>0.41666666666666674</v>
      </c>
      <c r="N47" s="64">
        <v>0.12152777777777778</v>
      </c>
      <c r="O47" s="65">
        <v>0.12152777777777778</v>
      </c>
      <c r="P47" s="60" t="s">
        <v>212</v>
      </c>
      <c r="Q47" s="59" t="s">
        <v>213</v>
      </c>
      <c r="R47" s="59" t="s">
        <v>214</v>
      </c>
      <c r="S47" s="59" t="s">
        <v>214</v>
      </c>
      <c r="T47" s="59" t="s">
        <v>176</v>
      </c>
      <c r="U47" s="66">
        <v>175</v>
      </c>
      <c r="V47" t="str">
        <f>IFERROR(IF(AND(Sheet1[[#This Row],[OUTAGE TYPE]]="TRANSIENT FAULT",Sheet1[[#This Row],[TOTAL OUTAGE TIME]]&gt;TIME(0,30,0)),"TRIP&gt;30"," "),"")</f>
        <v xml:space="preserve"> </v>
      </c>
    </row>
    <row r="48" spans="1:22" x14ac:dyDescent="0.25">
      <c r="A48" s="58" t="str">
        <f t="shared" si="1"/>
        <v>''</v>
      </c>
      <c r="B48" s="59" t="s">
        <v>144</v>
      </c>
      <c r="C48" s="69" t="s">
        <v>145</v>
      </c>
      <c r="D48" s="59" t="s">
        <v>211</v>
      </c>
      <c r="E48" s="59" t="s">
        <v>257</v>
      </c>
      <c r="F48" s="59" t="s">
        <v>258</v>
      </c>
      <c r="G48" s="61">
        <v>100000001126159</v>
      </c>
      <c r="H48" s="59" t="s">
        <v>187</v>
      </c>
      <c r="I48" s="59" t="s">
        <v>175</v>
      </c>
      <c r="J48" s="62">
        <v>45398</v>
      </c>
      <c r="K48" s="63">
        <v>0.29513888888888884</v>
      </c>
      <c r="L48" s="62">
        <v>45398</v>
      </c>
      <c r="M48" s="63">
        <v>0.41666666666666674</v>
      </c>
      <c r="N48" s="64">
        <v>0.12152777777777778</v>
      </c>
      <c r="O48" s="65">
        <v>0.12152777777777778</v>
      </c>
      <c r="P48" s="60" t="s">
        <v>212</v>
      </c>
      <c r="Q48" s="59" t="s">
        <v>213</v>
      </c>
      <c r="R48" s="59" t="s">
        <v>214</v>
      </c>
      <c r="S48" s="59" t="s">
        <v>214</v>
      </c>
      <c r="T48" s="59" t="s">
        <v>176</v>
      </c>
      <c r="U48" s="66">
        <v>175</v>
      </c>
      <c r="V48" t="str">
        <f>IFERROR(IF(AND(Sheet1[[#This Row],[OUTAGE TYPE]]="TRANSIENT FAULT",Sheet1[[#This Row],[TOTAL OUTAGE TIME]]&gt;TIME(0,30,0)),"TRIP&gt;30"," "),"")</f>
        <v xml:space="preserve"> </v>
      </c>
    </row>
    <row r="49" spans="1:22" x14ac:dyDescent="0.25">
      <c r="A49" s="58" t="str">
        <f t="shared" si="1"/>
        <v>''</v>
      </c>
      <c r="B49" s="59" t="s">
        <v>142</v>
      </c>
      <c r="C49" s="69" t="s">
        <v>143</v>
      </c>
      <c r="D49" s="59" t="s">
        <v>211</v>
      </c>
      <c r="E49" s="59" t="s">
        <v>257</v>
      </c>
      <c r="F49" s="59" t="s">
        <v>258</v>
      </c>
      <c r="G49" s="61">
        <v>100000001126158</v>
      </c>
      <c r="H49" s="59" t="s">
        <v>187</v>
      </c>
      <c r="I49" s="59" t="s">
        <v>175</v>
      </c>
      <c r="J49" s="62">
        <v>45398</v>
      </c>
      <c r="K49" s="63">
        <v>0.29513888888888884</v>
      </c>
      <c r="L49" s="62">
        <v>45398</v>
      </c>
      <c r="M49" s="63">
        <v>0.41666666666666674</v>
      </c>
      <c r="N49" s="64">
        <v>0.12152777777777778</v>
      </c>
      <c r="O49" s="65">
        <v>0.12152777777777778</v>
      </c>
      <c r="P49" s="60" t="s">
        <v>212</v>
      </c>
      <c r="Q49" s="59" t="s">
        <v>213</v>
      </c>
      <c r="R49" s="59" t="s">
        <v>214</v>
      </c>
      <c r="S49" s="59" t="s">
        <v>214</v>
      </c>
      <c r="T49" s="59" t="s">
        <v>176</v>
      </c>
      <c r="U49" s="66">
        <v>175</v>
      </c>
      <c r="V49" t="str">
        <f>IFERROR(IF(AND(Sheet1[[#This Row],[OUTAGE TYPE]]="TRANSIENT FAULT",Sheet1[[#This Row],[TOTAL OUTAGE TIME]]&gt;TIME(0,30,0)),"TRIP&gt;30"," "),"")</f>
        <v xml:space="preserve"> </v>
      </c>
    </row>
    <row r="50" spans="1:22" x14ac:dyDescent="0.25">
      <c r="A50" s="58" t="str">
        <f t="shared" si="1"/>
        <v>''</v>
      </c>
      <c r="B50" s="59" t="s">
        <v>140</v>
      </c>
      <c r="C50" s="69" t="s">
        <v>141</v>
      </c>
      <c r="D50" s="59" t="s">
        <v>211</v>
      </c>
      <c r="E50" s="59" t="s">
        <v>257</v>
      </c>
      <c r="F50" s="59" t="s">
        <v>258</v>
      </c>
      <c r="G50" s="61">
        <v>100000001126157</v>
      </c>
      <c r="H50" s="59" t="s">
        <v>187</v>
      </c>
      <c r="I50" s="59" t="s">
        <v>175</v>
      </c>
      <c r="J50" s="62">
        <v>45398</v>
      </c>
      <c r="K50" s="63">
        <v>0.29513888888888884</v>
      </c>
      <c r="L50" s="62">
        <v>45398</v>
      </c>
      <c r="M50" s="63">
        <v>0.41666666666666674</v>
      </c>
      <c r="N50" s="64">
        <v>0.12152777777777778</v>
      </c>
      <c r="O50" s="65">
        <v>0.12152777777777778</v>
      </c>
      <c r="P50" s="60" t="s">
        <v>212</v>
      </c>
      <c r="Q50" s="59" t="s">
        <v>213</v>
      </c>
      <c r="R50" s="59" t="s">
        <v>214</v>
      </c>
      <c r="S50" s="59" t="s">
        <v>214</v>
      </c>
      <c r="T50" s="59" t="s">
        <v>176</v>
      </c>
      <c r="U50" s="66">
        <v>175</v>
      </c>
      <c r="V50" t="str">
        <f>IFERROR(IF(AND(Sheet1[[#This Row],[OUTAGE TYPE]]="TRANSIENT FAULT",Sheet1[[#This Row],[TOTAL OUTAGE TIME]]&gt;TIME(0,30,0)),"TRIP&gt;30"," "),"")</f>
        <v xml:space="preserve"> </v>
      </c>
    </row>
    <row r="51" spans="1:22" x14ac:dyDescent="0.25">
      <c r="A51" s="58" t="str">
        <f t="shared" si="1"/>
        <v>''</v>
      </c>
      <c r="B51" s="59" t="s">
        <v>144</v>
      </c>
      <c r="C51" s="69" t="s">
        <v>145</v>
      </c>
      <c r="D51" s="59" t="s">
        <v>211</v>
      </c>
      <c r="E51" s="59" t="s">
        <v>257</v>
      </c>
      <c r="F51" s="59" t="s">
        <v>258</v>
      </c>
      <c r="G51" s="61">
        <v>100000001126159</v>
      </c>
      <c r="H51" s="59" t="s">
        <v>187</v>
      </c>
      <c r="I51" s="59" t="s">
        <v>175</v>
      </c>
      <c r="J51" s="62">
        <v>45398</v>
      </c>
      <c r="K51" s="63">
        <v>0.29513888888888884</v>
      </c>
      <c r="L51" s="62">
        <v>45398</v>
      </c>
      <c r="M51" s="63">
        <v>0.41666666666666674</v>
      </c>
      <c r="N51" s="64">
        <v>0.12152777777777778</v>
      </c>
      <c r="O51" s="65">
        <v>0.12152777777777778</v>
      </c>
      <c r="P51" s="60" t="s">
        <v>212</v>
      </c>
      <c r="Q51" s="59" t="s">
        <v>213</v>
      </c>
      <c r="R51" s="59" t="s">
        <v>214</v>
      </c>
      <c r="S51" s="59" t="s">
        <v>214</v>
      </c>
      <c r="T51" s="59" t="s">
        <v>176</v>
      </c>
      <c r="U51" s="66">
        <v>175</v>
      </c>
      <c r="V51" t="str">
        <f>IFERROR(IF(AND(Sheet1[[#This Row],[OUTAGE TYPE]]="TRANSIENT FAULT",Sheet1[[#This Row],[TOTAL OUTAGE TIME]]&gt;TIME(0,30,0)),"TRIP&gt;30"," "),"")</f>
        <v xml:space="preserve"> </v>
      </c>
    </row>
    <row r="52" spans="1:22" x14ac:dyDescent="0.25">
      <c r="A52" s="58" t="str">
        <f t="shared" si="1"/>
        <v>''</v>
      </c>
      <c r="B52" s="59" t="s">
        <v>142</v>
      </c>
      <c r="C52" s="69" t="s">
        <v>143</v>
      </c>
      <c r="D52" s="59" t="s">
        <v>211</v>
      </c>
      <c r="E52" s="59" t="s">
        <v>257</v>
      </c>
      <c r="F52" s="59" t="s">
        <v>258</v>
      </c>
      <c r="G52" s="61">
        <v>100000001126158</v>
      </c>
      <c r="H52" s="59" t="s">
        <v>187</v>
      </c>
      <c r="I52" s="59" t="s">
        <v>175</v>
      </c>
      <c r="J52" s="62">
        <v>45398</v>
      </c>
      <c r="K52" s="63">
        <v>0.29513888888888884</v>
      </c>
      <c r="L52" s="62">
        <v>45398</v>
      </c>
      <c r="M52" s="63">
        <v>0.41666666666666674</v>
      </c>
      <c r="N52" s="64">
        <v>0.12152777777777778</v>
      </c>
      <c r="O52" s="65">
        <v>0.12152777777777778</v>
      </c>
      <c r="P52" s="60" t="s">
        <v>212</v>
      </c>
      <c r="Q52" s="59" t="s">
        <v>213</v>
      </c>
      <c r="R52" s="59" t="s">
        <v>214</v>
      </c>
      <c r="S52" s="59" t="s">
        <v>214</v>
      </c>
      <c r="T52" s="59" t="s">
        <v>176</v>
      </c>
      <c r="U52" s="66">
        <v>175</v>
      </c>
      <c r="V52" t="str">
        <f>IFERROR(IF(AND(Sheet1[[#This Row],[OUTAGE TYPE]]="TRANSIENT FAULT",Sheet1[[#This Row],[TOTAL OUTAGE TIME]]&gt;TIME(0,30,0)),"TRIP&gt;30"," "),"")</f>
        <v xml:space="preserve"> </v>
      </c>
    </row>
    <row r="53" spans="1:22" x14ac:dyDescent="0.25">
      <c r="A53" s="58" t="str">
        <f t="shared" si="1"/>
        <v>''</v>
      </c>
      <c r="B53" s="59" t="s">
        <v>140</v>
      </c>
      <c r="C53" s="69" t="s">
        <v>141</v>
      </c>
      <c r="D53" s="59" t="s">
        <v>211</v>
      </c>
      <c r="E53" s="59" t="s">
        <v>257</v>
      </c>
      <c r="F53" s="59" t="s">
        <v>258</v>
      </c>
      <c r="G53" s="61">
        <v>100000001126157</v>
      </c>
      <c r="H53" s="59" t="s">
        <v>187</v>
      </c>
      <c r="I53" s="59" t="s">
        <v>175</v>
      </c>
      <c r="J53" s="62">
        <v>45398</v>
      </c>
      <c r="K53" s="63">
        <v>0.29513888888888884</v>
      </c>
      <c r="L53" s="62">
        <v>45398</v>
      </c>
      <c r="M53" s="63">
        <v>0.41666666666666674</v>
      </c>
      <c r="N53" s="64">
        <v>0.12152777777777778</v>
      </c>
      <c r="O53" s="65">
        <v>0.12152777777777778</v>
      </c>
      <c r="P53" s="60" t="s">
        <v>212</v>
      </c>
      <c r="Q53" s="59" t="s">
        <v>213</v>
      </c>
      <c r="R53" s="59" t="s">
        <v>214</v>
      </c>
      <c r="S53" s="59" t="s">
        <v>214</v>
      </c>
      <c r="T53" s="59" t="s">
        <v>176</v>
      </c>
      <c r="U53" s="66">
        <v>175</v>
      </c>
      <c r="V53" t="str">
        <f>IFERROR(IF(AND(Sheet1[[#This Row],[OUTAGE TYPE]]="TRANSIENT FAULT",Sheet1[[#This Row],[TOTAL OUTAGE TIME]]&gt;TIME(0,30,0)),"TRIP&gt;30"," "),"")</f>
        <v xml:space="preserve"> </v>
      </c>
    </row>
    <row r="54" spans="1:22" x14ac:dyDescent="0.25">
      <c r="A54" s="58" t="str">
        <f t="shared" si="1"/>
        <v>''</v>
      </c>
      <c r="B54" s="59" t="s">
        <v>104</v>
      </c>
      <c r="C54" s="69" t="s">
        <v>105</v>
      </c>
      <c r="D54" s="59" t="s">
        <v>211</v>
      </c>
      <c r="E54" s="59" t="s">
        <v>224</v>
      </c>
      <c r="F54" s="59" t="s">
        <v>225</v>
      </c>
      <c r="G54" s="61">
        <v>100000001126190</v>
      </c>
      <c r="H54" s="59" t="s">
        <v>187</v>
      </c>
      <c r="I54" s="59" t="s">
        <v>175</v>
      </c>
      <c r="J54" s="62">
        <v>45398</v>
      </c>
      <c r="K54" s="63">
        <v>0.29513888888888884</v>
      </c>
      <c r="L54" s="62">
        <v>45398</v>
      </c>
      <c r="M54" s="63">
        <v>0.41666666666666674</v>
      </c>
      <c r="N54" s="64">
        <v>0.12152777777777778</v>
      </c>
      <c r="O54" s="65">
        <v>0.12152777777777778</v>
      </c>
      <c r="P54" s="60" t="s">
        <v>212</v>
      </c>
      <c r="Q54" s="59" t="s">
        <v>213</v>
      </c>
      <c r="R54" s="59" t="s">
        <v>214</v>
      </c>
      <c r="S54" s="59" t="s">
        <v>214</v>
      </c>
      <c r="T54" s="59" t="s">
        <v>176</v>
      </c>
      <c r="U54" s="66">
        <v>175</v>
      </c>
      <c r="V54" t="str">
        <f>IFERROR(IF(AND(Sheet1[[#This Row],[OUTAGE TYPE]]="TRANSIENT FAULT",Sheet1[[#This Row],[TOTAL OUTAGE TIME]]&gt;TIME(0,30,0)),"TRIP&gt;30"," "),"")</f>
        <v xml:space="preserve"> </v>
      </c>
    </row>
    <row r="55" spans="1:22" x14ac:dyDescent="0.25">
      <c r="A55" s="58" t="str">
        <f t="shared" si="1"/>
        <v>''</v>
      </c>
      <c r="B55" s="59" t="s">
        <v>108</v>
      </c>
      <c r="C55" s="69" t="s">
        <v>109</v>
      </c>
      <c r="D55" s="59" t="s">
        <v>211</v>
      </c>
      <c r="E55" s="59" t="s">
        <v>224</v>
      </c>
      <c r="F55" s="59" t="s">
        <v>225</v>
      </c>
      <c r="G55" s="61">
        <v>100000001126191</v>
      </c>
      <c r="H55" s="59" t="s">
        <v>187</v>
      </c>
      <c r="I55" s="59" t="s">
        <v>175</v>
      </c>
      <c r="J55" s="62">
        <v>45398</v>
      </c>
      <c r="K55" s="63">
        <v>0.29513888888888884</v>
      </c>
      <c r="L55" s="62">
        <v>45398</v>
      </c>
      <c r="M55" s="63">
        <v>0.41666666666666674</v>
      </c>
      <c r="N55" s="64">
        <v>0.12152777777777778</v>
      </c>
      <c r="O55" s="65">
        <v>0.12152777777777778</v>
      </c>
      <c r="P55" s="60" t="s">
        <v>212</v>
      </c>
      <c r="Q55" s="59" t="s">
        <v>213</v>
      </c>
      <c r="R55" s="59" t="s">
        <v>214</v>
      </c>
      <c r="S55" s="59" t="s">
        <v>214</v>
      </c>
      <c r="T55" s="59" t="s">
        <v>176</v>
      </c>
      <c r="U55" s="66">
        <v>175</v>
      </c>
      <c r="V55" t="str">
        <f>IFERROR(IF(AND(Sheet1[[#This Row],[OUTAGE TYPE]]="TRANSIENT FAULT",Sheet1[[#This Row],[TOTAL OUTAGE TIME]]&gt;TIME(0,30,0)),"TRIP&gt;30"," "),"")</f>
        <v xml:space="preserve"> </v>
      </c>
    </row>
    <row r="56" spans="1:22" x14ac:dyDescent="0.25">
      <c r="A56" s="58" t="str">
        <f t="shared" si="1"/>
        <v>''</v>
      </c>
      <c r="B56" s="59" t="s">
        <v>88</v>
      </c>
      <c r="C56" s="69" t="s">
        <v>264</v>
      </c>
      <c r="D56" s="59" t="s">
        <v>211</v>
      </c>
      <c r="E56" s="59" t="s">
        <v>262</v>
      </c>
      <c r="F56" s="59" t="s">
        <v>263</v>
      </c>
      <c r="G56" s="61">
        <v>100000001126189</v>
      </c>
      <c r="H56" s="59" t="s">
        <v>187</v>
      </c>
      <c r="I56" s="59" t="s">
        <v>175</v>
      </c>
      <c r="J56" s="62">
        <v>45398</v>
      </c>
      <c r="K56" s="63">
        <v>0.29513888888888884</v>
      </c>
      <c r="L56" s="62">
        <v>45398</v>
      </c>
      <c r="M56" s="63">
        <v>0.41666666666666674</v>
      </c>
      <c r="N56" s="64">
        <v>0.12152777777777778</v>
      </c>
      <c r="O56" s="65">
        <v>0.12152777777777778</v>
      </c>
      <c r="P56" s="60" t="s">
        <v>212</v>
      </c>
      <c r="Q56" s="59" t="s">
        <v>213</v>
      </c>
      <c r="R56" s="59" t="s">
        <v>214</v>
      </c>
      <c r="S56" s="59" t="s">
        <v>214</v>
      </c>
      <c r="T56" s="59" t="s">
        <v>176</v>
      </c>
      <c r="U56" s="66">
        <v>175</v>
      </c>
      <c r="V56" t="str">
        <f>IFERROR(IF(AND(Sheet1[[#This Row],[OUTAGE TYPE]]="TRANSIENT FAULT",Sheet1[[#This Row],[TOTAL OUTAGE TIME]]&gt;TIME(0,30,0)),"TRIP&gt;30"," "),"")</f>
        <v xml:space="preserve"> </v>
      </c>
    </row>
    <row r="57" spans="1:22" x14ac:dyDescent="0.25">
      <c r="A57" s="58" t="str">
        <f t="shared" si="1"/>
        <v>''</v>
      </c>
      <c r="B57" s="59" t="s">
        <v>29</v>
      </c>
      <c r="C57" s="69" t="s">
        <v>281</v>
      </c>
      <c r="D57" s="59" t="s">
        <v>210</v>
      </c>
      <c r="E57" s="59" t="s">
        <v>262</v>
      </c>
      <c r="F57" s="59" t="s">
        <v>263</v>
      </c>
      <c r="G57" s="61">
        <v>100000001126187</v>
      </c>
      <c r="H57" s="59" t="s">
        <v>187</v>
      </c>
      <c r="I57" s="59" t="s">
        <v>175</v>
      </c>
      <c r="J57" s="62">
        <v>45398</v>
      </c>
      <c r="K57" s="63">
        <v>0.29513888888888884</v>
      </c>
      <c r="L57" s="62">
        <v>45398</v>
      </c>
      <c r="M57" s="63">
        <v>0.41666666666666674</v>
      </c>
      <c r="N57" s="64">
        <v>0.12152777777777778</v>
      </c>
      <c r="O57" s="65">
        <v>0.12152777777777778</v>
      </c>
      <c r="P57" s="60" t="s">
        <v>212</v>
      </c>
      <c r="Q57" s="59" t="s">
        <v>213</v>
      </c>
      <c r="R57" s="59" t="s">
        <v>214</v>
      </c>
      <c r="S57" s="59" t="s">
        <v>214</v>
      </c>
      <c r="T57" s="59" t="s">
        <v>176</v>
      </c>
      <c r="U57" s="66">
        <v>175</v>
      </c>
      <c r="V57" t="str">
        <f>IFERROR(IF(AND(Sheet1[[#This Row],[OUTAGE TYPE]]="TRANSIENT FAULT",Sheet1[[#This Row],[TOTAL OUTAGE TIME]]&gt;TIME(0,30,0)),"TRIP&gt;30"," "),"")</f>
        <v xml:space="preserve"> </v>
      </c>
    </row>
    <row r="58" spans="1:22" x14ac:dyDescent="0.25">
      <c r="A58" s="58" t="str">
        <f t="shared" si="1"/>
        <v>''</v>
      </c>
      <c r="B58" s="59" t="s">
        <v>86</v>
      </c>
      <c r="C58" s="69" t="s">
        <v>261</v>
      </c>
      <c r="D58" s="59" t="s">
        <v>211</v>
      </c>
      <c r="E58" s="59" t="s">
        <v>262</v>
      </c>
      <c r="F58" s="59" t="s">
        <v>263</v>
      </c>
      <c r="G58" s="61">
        <v>100000001126188</v>
      </c>
      <c r="H58" s="59" t="s">
        <v>187</v>
      </c>
      <c r="I58" s="59" t="s">
        <v>175</v>
      </c>
      <c r="J58" s="62">
        <v>45398</v>
      </c>
      <c r="K58" s="63">
        <v>0.29513888888888884</v>
      </c>
      <c r="L58" s="62">
        <v>45398</v>
      </c>
      <c r="M58" s="63">
        <v>0.41666666666666674</v>
      </c>
      <c r="N58" s="64">
        <v>0.12152777777777778</v>
      </c>
      <c r="O58" s="65">
        <v>0.12152777777777778</v>
      </c>
      <c r="P58" s="60" t="s">
        <v>212</v>
      </c>
      <c r="Q58" s="59" t="s">
        <v>213</v>
      </c>
      <c r="R58" s="59" t="s">
        <v>214</v>
      </c>
      <c r="S58" s="59" t="s">
        <v>214</v>
      </c>
      <c r="T58" s="59" t="s">
        <v>176</v>
      </c>
      <c r="U58" s="66">
        <v>175</v>
      </c>
      <c r="V58" t="str">
        <f>IFERROR(IF(AND(Sheet1[[#This Row],[OUTAGE TYPE]]="TRANSIENT FAULT",Sheet1[[#This Row],[TOTAL OUTAGE TIME]]&gt;TIME(0,30,0)),"TRIP&gt;30"," "),"")</f>
        <v xml:space="preserve"> </v>
      </c>
    </row>
    <row r="59" spans="1:22" x14ac:dyDescent="0.25">
      <c r="A59" s="58" t="str">
        <f t="shared" si="1"/>
        <v>''</v>
      </c>
      <c r="B59" s="59" t="s">
        <v>127</v>
      </c>
      <c r="C59" s="69" t="s">
        <v>42</v>
      </c>
      <c r="D59" s="59" t="s">
        <v>211</v>
      </c>
      <c r="E59" s="59" t="s">
        <v>173</v>
      </c>
      <c r="F59" s="59" t="s">
        <v>174</v>
      </c>
      <c r="G59" s="61">
        <v>100000001126167</v>
      </c>
      <c r="H59" s="59" t="s">
        <v>187</v>
      </c>
      <c r="I59" s="59" t="s">
        <v>175</v>
      </c>
      <c r="J59" s="62">
        <v>45398</v>
      </c>
      <c r="K59" s="63">
        <v>0.29513888888888884</v>
      </c>
      <c r="L59" s="62">
        <v>45398</v>
      </c>
      <c r="M59" s="63">
        <v>0.41666666666666674</v>
      </c>
      <c r="N59" s="64">
        <v>0.12152777777777778</v>
      </c>
      <c r="O59" s="65">
        <v>0.12152777777777778</v>
      </c>
      <c r="P59" s="60" t="s">
        <v>212</v>
      </c>
      <c r="Q59" s="59" t="s">
        <v>213</v>
      </c>
      <c r="R59" s="59" t="s">
        <v>214</v>
      </c>
      <c r="S59" s="59" t="s">
        <v>214</v>
      </c>
      <c r="T59" s="59" t="s">
        <v>176</v>
      </c>
      <c r="U59" s="66">
        <v>175</v>
      </c>
      <c r="V59" t="str">
        <f>IFERROR(IF(AND(Sheet1[[#This Row],[OUTAGE TYPE]]="TRANSIENT FAULT",Sheet1[[#This Row],[TOTAL OUTAGE TIME]]&gt;TIME(0,30,0)),"TRIP&gt;30"," "),"")</f>
        <v xml:space="preserve"> </v>
      </c>
    </row>
    <row r="60" spans="1:22" x14ac:dyDescent="0.25">
      <c r="A60" s="58" t="str">
        <f t="shared" si="1"/>
        <v>''</v>
      </c>
      <c r="B60" s="59" t="s">
        <v>28</v>
      </c>
      <c r="C60" s="69" t="s">
        <v>100</v>
      </c>
      <c r="D60" s="59" t="s">
        <v>211</v>
      </c>
      <c r="E60" s="59" t="s">
        <v>215</v>
      </c>
      <c r="F60" s="59" t="s">
        <v>216</v>
      </c>
      <c r="G60" s="61">
        <v>100000001126164</v>
      </c>
      <c r="H60" s="59" t="s">
        <v>187</v>
      </c>
      <c r="I60" s="59" t="s">
        <v>175</v>
      </c>
      <c r="J60" s="62">
        <v>45398</v>
      </c>
      <c r="K60" s="63">
        <v>0.29513888888888884</v>
      </c>
      <c r="L60" s="62">
        <v>45398</v>
      </c>
      <c r="M60" s="63">
        <v>0.4375</v>
      </c>
      <c r="N60" s="64">
        <v>0.1423611111111111</v>
      </c>
      <c r="O60" s="65">
        <v>0.1423611111111111</v>
      </c>
      <c r="P60" s="60" t="s">
        <v>212</v>
      </c>
      <c r="Q60" s="59" t="s">
        <v>213</v>
      </c>
      <c r="R60" s="59" t="s">
        <v>214</v>
      </c>
      <c r="S60" s="59" t="s">
        <v>214</v>
      </c>
      <c r="T60" s="59" t="s">
        <v>176</v>
      </c>
      <c r="U60" s="66">
        <v>205</v>
      </c>
      <c r="V60" t="str">
        <f>IFERROR(IF(AND(Sheet1[[#This Row],[OUTAGE TYPE]]="TRANSIENT FAULT",Sheet1[[#This Row],[TOTAL OUTAGE TIME]]&gt;TIME(0,30,0)),"TRIP&gt;30"," "),"")</f>
        <v xml:space="preserve"> </v>
      </c>
    </row>
    <row r="61" spans="1:22" x14ac:dyDescent="0.25">
      <c r="A61" s="58" t="str">
        <f t="shared" si="1"/>
        <v>''</v>
      </c>
      <c r="B61" s="59" t="s">
        <v>17</v>
      </c>
      <c r="C61" s="69" t="s">
        <v>18</v>
      </c>
      <c r="D61" s="59" t="s">
        <v>211</v>
      </c>
      <c r="E61" s="59" t="s">
        <v>228</v>
      </c>
      <c r="F61" s="59" t="s">
        <v>229</v>
      </c>
      <c r="G61" s="61">
        <v>100000001126192</v>
      </c>
      <c r="H61" s="59" t="s">
        <v>187</v>
      </c>
      <c r="I61" s="59" t="s">
        <v>175</v>
      </c>
      <c r="J61" s="62">
        <v>45398</v>
      </c>
      <c r="K61" s="63">
        <v>0.29513888888888884</v>
      </c>
      <c r="L61" s="62">
        <v>45398</v>
      </c>
      <c r="M61" s="63">
        <v>0.45833333333333326</v>
      </c>
      <c r="N61" s="64">
        <v>0.16319444444444445</v>
      </c>
      <c r="O61" s="65">
        <v>0.16319444444444445</v>
      </c>
      <c r="P61" s="60" t="s">
        <v>212</v>
      </c>
      <c r="Q61" s="59" t="s">
        <v>213</v>
      </c>
      <c r="R61" s="59" t="s">
        <v>214</v>
      </c>
      <c r="S61" s="59" t="s">
        <v>214</v>
      </c>
      <c r="T61" s="59" t="s">
        <v>176</v>
      </c>
      <c r="U61" s="66">
        <v>235</v>
      </c>
      <c r="V61" t="str">
        <f>IFERROR(IF(AND(Sheet1[[#This Row],[OUTAGE TYPE]]="TRANSIENT FAULT",Sheet1[[#This Row],[TOTAL OUTAGE TIME]]&gt;TIME(0,30,0)),"TRIP&gt;30"," "),"")</f>
        <v xml:space="preserve"> </v>
      </c>
    </row>
    <row r="62" spans="1:22" x14ac:dyDescent="0.25">
      <c r="A62" s="58" t="str">
        <f t="shared" si="1"/>
        <v>''</v>
      </c>
      <c r="B62" s="59" t="s">
        <v>130</v>
      </c>
      <c r="C62" s="69" t="s">
        <v>49</v>
      </c>
      <c r="D62" s="59" t="s">
        <v>211</v>
      </c>
      <c r="E62" s="59" t="s">
        <v>173</v>
      </c>
      <c r="F62" s="59" t="s">
        <v>174</v>
      </c>
      <c r="G62" s="61">
        <v>100000001126166</v>
      </c>
      <c r="H62" s="59" t="s">
        <v>187</v>
      </c>
      <c r="I62" s="59" t="s">
        <v>175</v>
      </c>
      <c r="J62" s="62">
        <v>45398</v>
      </c>
      <c r="K62" s="63">
        <v>0.29513888888888884</v>
      </c>
      <c r="L62" s="62">
        <v>45398</v>
      </c>
      <c r="M62" s="63">
        <v>0.41666666666666674</v>
      </c>
      <c r="N62" s="64">
        <v>0.12152777777777778</v>
      </c>
      <c r="O62" s="65">
        <v>0.12152777777777778</v>
      </c>
      <c r="P62" s="60" t="s">
        <v>212</v>
      </c>
      <c r="Q62" s="59" t="s">
        <v>213</v>
      </c>
      <c r="R62" s="59" t="s">
        <v>214</v>
      </c>
      <c r="S62" s="59" t="s">
        <v>214</v>
      </c>
      <c r="T62" s="59" t="s">
        <v>176</v>
      </c>
      <c r="U62" s="66">
        <v>175</v>
      </c>
      <c r="V62" t="str">
        <f>IFERROR(IF(AND(Sheet1[[#This Row],[OUTAGE TYPE]]="TRANSIENT FAULT",Sheet1[[#This Row],[TOTAL OUTAGE TIME]]&gt;TIME(0,30,0)),"TRIP&gt;30"," "),"")</f>
        <v xml:space="preserve"> </v>
      </c>
    </row>
    <row r="63" spans="1:22" x14ac:dyDescent="0.25">
      <c r="A63" s="58" t="str">
        <f t="shared" si="1"/>
        <v>''</v>
      </c>
      <c r="B63" s="59" t="s">
        <v>81</v>
      </c>
      <c r="C63" s="69" t="s">
        <v>82</v>
      </c>
      <c r="D63" s="59" t="s">
        <v>211</v>
      </c>
      <c r="E63" s="59" t="s">
        <v>226</v>
      </c>
      <c r="F63" s="59" t="s">
        <v>227</v>
      </c>
      <c r="G63" s="61">
        <v>100000001126184</v>
      </c>
      <c r="H63" s="59" t="s">
        <v>187</v>
      </c>
      <c r="I63" s="59" t="s">
        <v>175</v>
      </c>
      <c r="J63" s="62">
        <v>45398</v>
      </c>
      <c r="K63" s="63">
        <v>0.29513888888888884</v>
      </c>
      <c r="L63" s="62">
        <v>45398</v>
      </c>
      <c r="M63" s="63">
        <v>0.4375</v>
      </c>
      <c r="N63" s="64">
        <v>0.1423611111111111</v>
      </c>
      <c r="O63" s="65">
        <v>0.1423611111111111</v>
      </c>
      <c r="P63" s="60" t="s">
        <v>212</v>
      </c>
      <c r="Q63" s="59" t="s">
        <v>213</v>
      </c>
      <c r="R63" s="59" t="s">
        <v>214</v>
      </c>
      <c r="S63" s="59" t="s">
        <v>214</v>
      </c>
      <c r="T63" s="59" t="s">
        <v>176</v>
      </c>
      <c r="U63" s="66">
        <v>205</v>
      </c>
      <c r="V63" t="str">
        <f>IFERROR(IF(AND(Sheet1[[#This Row],[OUTAGE TYPE]]="TRANSIENT FAULT",Sheet1[[#This Row],[TOTAL OUTAGE TIME]]&gt;TIME(0,30,0)),"TRIP&gt;30"," "),"")</f>
        <v xml:space="preserve"> </v>
      </c>
    </row>
    <row r="64" spans="1:22" x14ac:dyDescent="0.25">
      <c r="A64" s="58" t="str">
        <f t="shared" si="1"/>
        <v>''</v>
      </c>
      <c r="B64" s="59" t="s">
        <v>39</v>
      </c>
      <c r="C64" s="69" t="s">
        <v>40</v>
      </c>
      <c r="D64" s="59" t="s">
        <v>211</v>
      </c>
      <c r="E64" s="59" t="s">
        <v>215</v>
      </c>
      <c r="F64" s="59" t="s">
        <v>216</v>
      </c>
      <c r="G64" s="61">
        <v>100000001126163</v>
      </c>
      <c r="H64" s="59" t="s">
        <v>187</v>
      </c>
      <c r="I64" s="59" t="s">
        <v>175</v>
      </c>
      <c r="J64" s="62">
        <v>45398</v>
      </c>
      <c r="K64" s="63">
        <v>0.29513888888888884</v>
      </c>
      <c r="L64" s="62">
        <v>45398</v>
      </c>
      <c r="M64" s="63">
        <v>0.4375</v>
      </c>
      <c r="N64" s="64">
        <v>0.1423611111111111</v>
      </c>
      <c r="O64" s="65">
        <v>0.1423611111111111</v>
      </c>
      <c r="P64" s="60" t="s">
        <v>212</v>
      </c>
      <c r="Q64" s="59" t="s">
        <v>213</v>
      </c>
      <c r="R64" s="59" t="s">
        <v>214</v>
      </c>
      <c r="S64" s="59" t="s">
        <v>214</v>
      </c>
      <c r="T64" s="59" t="s">
        <v>176</v>
      </c>
      <c r="U64" s="66">
        <v>205</v>
      </c>
      <c r="V64" t="str">
        <f>IFERROR(IF(AND(Sheet1[[#This Row],[OUTAGE TYPE]]="TRANSIENT FAULT",Sheet1[[#This Row],[TOTAL OUTAGE TIME]]&gt;TIME(0,30,0)),"TRIP&gt;30"," "),"")</f>
        <v xml:space="preserve"> </v>
      </c>
    </row>
    <row r="65" spans="1:22" x14ac:dyDescent="0.25">
      <c r="A65" s="58" t="str">
        <f t="shared" si="1"/>
        <v>''</v>
      </c>
      <c r="B65" s="59" t="s">
        <v>146</v>
      </c>
      <c r="C65" s="69" t="s">
        <v>139</v>
      </c>
      <c r="D65" s="59" t="s">
        <v>211</v>
      </c>
      <c r="E65" s="59" t="s">
        <v>226</v>
      </c>
      <c r="F65" s="59" t="s">
        <v>227</v>
      </c>
      <c r="G65" s="61">
        <v>100000001126186</v>
      </c>
      <c r="H65" s="59" t="s">
        <v>187</v>
      </c>
      <c r="I65" s="59" t="s">
        <v>175</v>
      </c>
      <c r="J65" s="62">
        <v>45398</v>
      </c>
      <c r="K65" s="63">
        <v>0.29513888888888884</v>
      </c>
      <c r="L65" s="62">
        <v>45398</v>
      </c>
      <c r="M65" s="63">
        <v>0.4375</v>
      </c>
      <c r="N65" s="64">
        <v>0.1423611111111111</v>
      </c>
      <c r="O65" s="65">
        <v>0.1423611111111111</v>
      </c>
      <c r="P65" s="60" t="s">
        <v>212</v>
      </c>
      <c r="Q65" s="59" t="s">
        <v>213</v>
      </c>
      <c r="R65" s="59" t="s">
        <v>214</v>
      </c>
      <c r="S65" s="59" t="s">
        <v>214</v>
      </c>
      <c r="T65" s="59" t="s">
        <v>176</v>
      </c>
      <c r="U65" s="66">
        <v>205</v>
      </c>
      <c r="V65" t="str">
        <f>IFERROR(IF(AND(Sheet1[[#This Row],[OUTAGE TYPE]]="TRANSIENT FAULT",Sheet1[[#This Row],[TOTAL OUTAGE TIME]]&gt;TIME(0,30,0)),"TRIP&gt;30"," "),"")</f>
        <v xml:space="preserve"> </v>
      </c>
    </row>
    <row r="66" spans="1:22" x14ac:dyDescent="0.25">
      <c r="A66" s="58" t="str">
        <f t="shared" si="1"/>
        <v>''</v>
      </c>
      <c r="B66" s="59" t="s">
        <v>35</v>
      </c>
      <c r="C66" s="69" t="s">
        <v>36</v>
      </c>
      <c r="D66" s="59" t="s">
        <v>210</v>
      </c>
      <c r="E66" s="59" t="s">
        <v>215</v>
      </c>
      <c r="F66" s="59" t="s">
        <v>216</v>
      </c>
      <c r="G66" s="61">
        <v>100000001126165</v>
      </c>
      <c r="H66" s="59" t="s">
        <v>187</v>
      </c>
      <c r="I66" s="59" t="s">
        <v>175</v>
      </c>
      <c r="J66" s="62">
        <v>45398</v>
      </c>
      <c r="K66" s="63">
        <v>0.29513888888888884</v>
      </c>
      <c r="L66" s="62">
        <v>45398</v>
      </c>
      <c r="M66" s="63">
        <v>0.41666666666666674</v>
      </c>
      <c r="N66" s="64">
        <v>0.12152777777777778</v>
      </c>
      <c r="O66" s="65">
        <v>0.12152777777777778</v>
      </c>
      <c r="P66" s="60" t="s">
        <v>212</v>
      </c>
      <c r="Q66" s="59" t="s">
        <v>213</v>
      </c>
      <c r="R66" s="59" t="s">
        <v>214</v>
      </c>
      <c r="S66" s="59" t="s">
        <v>214</v>
      </c>
      <c r="T66" s="59" t="s">
        <v>176</v>
      </c>
      <c r="U66" s="66">
        <v>175</v>
      </c>
      <c r="V66" t="str">
        <f>IFERROR(IF(AND(Sheet1[[#This Row],[OUTAGE TYPE]]="TRANSIENT FAULT",Sheet1[[#This Row],[TOTAL OUTAGE TIME]]&gt;TIME(0,30,0)),"TRIP&gt;30"," "),"")</f>
        <v xml:space="preserve"> </v>
      </c>
    </row>
    <row r="67" spans="1:22" x14ac:dyDescent="0.25">
      <c r="A67" s="58" t="str">
        <f t="shared" si="1"/>
        <v>''</v>
      </c>
      <c r="B67" s="59" t="s">
        <v>117</v>
      </c>
      <c r="C67" s="69" t="s">
        <v>118</v>
      </c>
      <c r="D67" s="59" t="s">
        <v>211</v>
      </c>
      <c r="E67" s="59" t="s">
        <v>226</v>
      </c>
      <c r="F67" s="59" t="s">
        <v>227</v>
      </c>
      <c r="G67" s="61">
        <v>100000001126185</v>
      </c>
      <c r="H67" s="59" t="s">
        <v>187</v>
      </c>
      <c r="I67" s="59" t="s">
        <v>175</v>
      </c>
      <c r="J67" s="62">
        <v>45398</v>
      </c>
      <c r="K67" s="63">
        <v>0.29513888888888884</v>
      </c>
      <c r="L67" s="62">
        <v>45398</v>
      </c>
      <c r="M67" s="63">
        <v>0.4375</v>
      </c>
      <c r="N67" s="64">
        <v>0.1423611111111111</v>
      </c>
      <c r="O67" s="65">
        <v>0.1423611111111111</v>
      </c>
      <c r="P67" s="60" t="s">
        <v>212</v>
      </c>
      <c r="Q67" s="59" t="s">
        <v>213</v>
      </c>
      <c r="R67" s="59" t="s">
        <v>214</v>
      </c>
      <c r="S67" s="59" t="s">
        <v>214</v>
      </c>
      <c r="T67" s="59" t="s">
        <v>176</v>
      </c>
      <c r="U67" s="66">
        <v>205</v>
      </c>
      <c r="V67" t="str">
        <f>IFERROR(IF(AND(Sheet1[[#This Row],[OUTAGE TYPE]]="TRANSIENT FAULT",Sheet1[[#This Row],[TOTAL OUTAGE TIME]]&gt;TIME(0,30,0)),"TRIP&gt;30"," "),"")</f>
        <v xml:space="preserve"> </v>
      </c>
    </row>
    <row r="68" spans="1:22" x14ac:dyDescent="0.25">
      <c r="A68" s="58" t="str">
        <f t="shared" si="1"/>
        <v>''</v>
      </c>
      <c r="B68" s="59" t="s">
        <v>128</v>
      </c>
      <c r="C68" s="69" t="s">
        <v>44</v>
      </c>
      <c r="D68" s="59" t="s">
        <v>211</v>
      </c>
      <c r="E68" s="59" t="s">
        <v>173</v>
      </c>
      <c r="F68" s="59" t="s">
        <v>174</v>
      </c>
      <c r="G68" s="61">
        <v>100000001126168</v>
      </c>
      <c r="H68" s="59" t="s">
        <v>187</v>
      </c>
      <c r="I68" s="59" t="s">
        <v>175</v>
      </c>
      <c r="J68" s="62">
        <v>45398</v>
      </c>
      <c r="K68" s="63">
        <v>0.29513888888888884</v>
      </c>
      <c r="L68" s="62">
        <v>45398</v>
      </c>
      <c r="M68" s="63">
        <v>0.41666666666666674</v>
      </c>
      <c r="N68" s="64">
        <v>0.12152777777777778</v>
      </c>
      <c r="O68" s="65">
        <v>0.12152777777777778</v>
      </c>
      <c r="P68" s="60" t="s">
        <v>212</v>
      </c>
      <c r="Q68" s="59" t="s">
        <v>213</v>
      </c>
      <c r="R68" s="59" t="s">
        <v>214</v>
      </c>
      <c r="S68" s="59" t="s">
        <v>214</v>
      </c>
      <c r="T68" s="59" t="s">
        <v>176</v>
      </c>
      <c r="U68" s="66">
        <v>175</v>
      </c>
      <c r="V68" t="str">
        <f>IFERROR(IF(AND(Sheet1[[#This Row],[OUTAGE TYPE]]="TRANSIENT FAULT",Sheet1[[#This Row],[TOTAL OUTAGE TIME]]&gt;TIME(0,30,0)),"TRIP&gt;30"," "),"")</f>
        <v xml:space="preserve"> </v>
      </c>
    </row>
    <row r="69" spans="1:22" x14ac:dyDescent="0.25">
      <c r="A69" s="58" t="str">
        <f t="shared" si="1"/>
        <v>''</v>
      </c>
      <c r="B69" s="59" t="s">
        <v>37</v>
      </c>
      <c r="C69" s="69" t="s">
        <v>280</v>
      </c>
      <c r="D69" s="59" t="s">
        <v>210</v>
      </c>
      <c r="E69" s="59" t="s">
        <v>222</v>
      </c>
      <c r="F69" s="59" t="s">
        <v>223</v>
      </c>
      <c r="G69" s="61">
        <v>100000001126155</v>
      </c>
      <c r="H69" s="59" t="s">
        <v>187</v>
      </c>
      <c r="I69" s="59" t="s">
        <v>175</v>
      </c>
      <c r="J69" s="62">
        <v>45398</v>
      </c>
      <c r="K69" s="63">
        <v>0.29861111111111116</v>
      </c>
      <c r="L69" s="62">
        <v>45398</v>
      </c>
      <c r="M69" s="63">
        <v>0.41666666666666674</v>
      </c>
      <c r="N69" s="64">
        <v>0.11805555555555555</v>
      </c>
      <c r="O69" s="65">
        <v>0.11805555555555555</v>
      </c>
      <c r="P69" s="60" t="s">
        <v>212</v>
      </c>
      <c r="Q69" s="59" t="s">
        <v>213</v>
      </c>
      <c r="R69" s="59" t="s">
        <v>214</v>
      </c>
      <c r="S69" s="59" t="s">
        <v>214</v>
      </c>
      <c r="T69" s="59" t="s">
        <v>176</v>
      </c>
      <c r="U69" s="66">
        <v>170</v>
      </c>
      <c r="V69" t="str">
        <f>IFERROR(IF(AND(Sheet1[[#This Row],[OUTAGE TYPE]]="TRANSIENT FAULT",Sheet1[[#This Row],[TOTAL OUTAGE TIME]]&gt;TIME(0,30,0)),"TRIP&gt;30"," "),"")</f>
        <v xml:space="preserve"> </v>
      </c>
    </row>
    <row r="70" spans="1:22" x14ac:dyDescent="0.25">
      <c r="A70" s="58" t="str">
        <f t="shared" si="1"/>
        <v>''</v>
      </c>
      <c r="B70" s="59" t="s">
        <v>13</v>
      </c>
      <c r="C70" s="69" t="s">
        <v>14</v>
      </c>
      <c r="D70" s="59" t="s">
        <v>211</v>
      </c>
      <c r="E70" s="59" t="s">
        <v>272</v>
      </c>
      <c r="F70" s="59" t="s">
        <v>273</v>
      </c>
      <c r="G70" s="61">
        <v>100000001126156</v>
      </c>
      <c r="H70" s="59" t="s">
        <v>187</v>
      </c>
      <c r="I70" s="59" t="s">
        <v>175</v>
      </c>
      <c r="J70" s="62">
        <v>45398</v>
      </c>
      <c r="K70" s="63">
        <v>0.29861111111111116</v>
      </c>
      <c r="L70" s="62">
        <v>45398</v>
      </c>
      <c r="M70" s="63">
        <v>0.41666666666666674</v>
      </c>
      <c r="N70" s="64">
        <v>0.11805555555555555</v>
      </c>
      <c r="O70" s="65">
        <v>0.11805555555555555</v>
      </c>
      <c r="P70" s="60" t="s">
        <v>212</v>
      </c>
      <c r="Q70" s="59" t="s">
        <v>213</v>
      </c>
      <c r="R70" s="59" t="s">
        <v>214</v>
      </c>
      <c r="S70" s="59" t="s">
        <v>214</v>
      </c>
      <c r="T70" s="59" t="s">
        <v>176</v>
      </c>
      <c r="U70" s="66">
        <v>170</v>
      </c>
      <c r="V70" t="str">
        <f>IFERROR(IF(AND(Sheet1[[#This Row],[OUTAGE TYPE]]="TRANSIENT FAULT",Sheet1[[#This Row],[TOTAL OUTAGE TIME]]&gt;TIME(0,30,0)),"TRIP&gt;30"," "),"")</f>
        <v xml:space="preserve"> </v>
      </c>
    </row>
    <row r="71" spans="1:22" x14ac:dyDescent="0.25">
      <c r="A71" s="58" t="str">
        <f t="shared" si="1"/>
        <v>''</v>
      </c>
      <c r="B71" s="59" t="s">
        <v>33</v>
      </c>
      <c r="C71" s="69" t="s">
        <v>163</v>
      </c>
      <c r="D71" s="59" t="s">
        <v>210</v>
      </c>
      <c r="E71" s="59" t="s">
        <v>222</v>
      </c>
      <c r="F71" s="59" t="s">
        <v>223</v>
      </c>
      <c r="G71" s="61">
        <v>100000001126154</v>
      </c>
      <c r="H71" s="59" t="s">
        <v>187</v>
      </c>
      <c r="I71" s="59" t="s">
        <v>175</v>
      </c>
      <c r="J71" s="62">
        <v>45398</v>
      </c>
      <c r="K71" s="63">
        <v>0.29861111111111116</v>
      </c>
      <c r="L71" s="62">
        <v>45398</v>
      </c>
      <c r="M71" s="63">
        <v>0.41666666666666674</v>
      </c>
      <c r="N71" s="64">
        <v>0.11805555555555555</v>
      </c>
      <c r="O71" s="65">
        <v>0.11805555555555555</v>
      </c>
      <c r="P71" s="60" t="s">
        <v>212</v>
      </c>
      <c r="Q71" s="59" t="s">
        <v>213</v>
      </c>
      <c r="R71" s="59" t="s">
        <v>214</v>
      </c>
      <c r="S71" s="59" t="s">
        <v>214</v>
      </c>
      <c r="T71" s="59" t="s">
        <v>176</v>
      </c>
      <c r="U71" s="66">
        <v>170</v>
      </c>
      <c r="V71" t="str">
        <f>IFERROR(IF(AND(Sheet1[[#This Row],[OUTAGE TYPE]]="TRANSIENT FAULT",Sheet1[[#This Row],[TOTAL OUTAGE TIME]]&gt;TIME(0,30,0)),"TRIP&gt;30"," "),"")</f>
        <v xml:space="preserve"> </v>
      </c>
    </row>
    <row r="72" spans="1:22" x14ac:dyDescent="0.25">
      <c r="A72" s="58" t="str">
        <f t="shared" si="1"/>
        <v>''</v>
      </c>
      <c r="B72" s="59" t="s">
        <v>395</v>
      </c>
      <c r="C72" s="69" t="s">
        <v>396</v>
      </c>
      <c r="D72" s="59" t="s">
        <v>248</v>
      </c>
      <c r="E72" s="59" t="s">
        <v>251</v>
      </c>
      <c r="F72" s="59" t="s">
        <v>252</v>
      </c>
      <c r="G72" s="61">
        <v>100000001126134</v>
      </c>
      <c r="H72" s="59" t="s">
        <v>244</v>
      </c>
      <c r="I72" s="59" t="s">
        <v>175</v>
      </c>
      <c r="J72" s="62">
        <v>45398</v>
      </c>
      <c r="K72" s="63">
        <v>0.29930555555555549</v>
      </c>
      <c r="L72" s="62">
        <v>45398</v>
      </c>
      <c r="M72" s="63">
        <v>0.30347222222222214</v>
      </c>
      <c r="N72" s="64">
        <v>4.1666666666666666E-3</v>
      </c>
      <c r="O72" s="65">
        <v>0</v>
      </c>
      <c r="P72" s="60" t="s">
        <v>245</v>
      </c>
      <c r="Q72" s="59" t="s">
        <v>246</v>
      </c>
      <c r="R72" s="59" t="s">
        <v>387</v>
      </c>
      <c r="S72" s="59" t="s">
        <v>243</v>
      </c>
      <c r="T72" s="59" t="s">
        <v>176</v>
      </c>
      <c r="U72" s="66">
        <v>6</v>
      </c>
      <c r="V72" t="str">
        <f>IFERROR(IF(AND(Sheet1[[#This Row],[OUTAGE TYPE]]="TRANSIENT FAULT",Sheet1[[#This Row],[TOTAL OUTAGE TIME]]&gt;TIME(0,30,0)),"TRIP&gt;30"," "),"")</f>
        <v xml:space="preserve"> </v>
      </c>
    </row>
    <row r="73" spans="1:22" x14ac:dyDescent="0.25">
      <c r="A73" s="58" t="str">
        <f t="shared" si="1"/>
        <v>Duplicate</v>
      </c>
      <c r="B73" s="59" t="s">
        <v>111</v>
      </c>
      <c r="C73" s="69" t="s">
        <v>230</v>
      </c>
      <c r="D73" s="59" t="s">
        <v>217</v>
      </c>
      <c r="E73" s="59" t="s">
        <v>231</v>
      </c>
      <c r="F73" s="59" t="s">
        <v>232</v>
      </c>
      <c r="G73" s="61">
        <v>100000001126153</v>
      </c>
      <c r="H73" s="59" t="s">
        <v>187</v>
      </c>
      <c r="I73" s="59" t="s">
        <v>175</v>
      </c>
      <c r="J73" s="62">
        <v>45398</v>
      </c>
      <c r="K73" s="63">
        <v>0.3125</v>
      </c>
      <c r="L73" s="62">
        <v>45398</v>
      </c>
      <c r="M73" s="63">
        <v>0.53333333333333344</v>
      </c>
      <c r="N73" s="64">
        <v>0.22083333333333333</v>
      </c>
      <c r="O73" s="65">
        <v>0.22083333333333333</v>
      </c>
      <c r="P73" s="60" t="s">
        <v>212</v>
      </c>
      <c r="Q73" s="59" t="s">
        <v>213</v>
      </c>
      <c r="R73" s="59" t="s">
        <v>214</v>
      </c>
      <c r="S73" s="59" t="s">
        <v>214</v>
      </c>
      <c r="T73" s="59" t="s">
        <v>176</v>
      </c>
      <c r="U73" s="66">
        <v>318</v>
      </c>
      <c r="V73" t="str">
        <f>IFERROR(IF(AND(Sheet1[[#This Row],[OUTAGE TYPE]]="TRANSIENT FAULT",Sheet1[[#This Row],[TOTAL OUTAGE TIME]]&gt;TIME(0,30,0)),"TRIP&gt;30"," "),"")</f>
        <v xml:space="preserve"> </v>
      </c>
    </row>
    <row r="74" spans="1:22" x14ac:dyDescent="0.25">
      <c r="A74" s="58" t="str">
        <f t="shared" si="1"/>
        <v>''</v>
      </c>
      <c r="B74" s="59" t="s">
        <v>111</v>
      </c>
      <c r="C74" s="69" t="s">
        <v>230</v>
      </c>
      <c r="D74" s="59" t="s">
        <v>217</v>
      </c>
      <c r="E74" s="59" t="s">
        <v>231</v>
      </c>
      <c r="F74" s="59" t="s">
        <v>232</v>
      </c>
      <c r="G74" s="61">
        <v>100000001126153</v>
      </c>
      <c r="H74" s="59" t="s">
        <v>187</v>
      </c>
      <c r="I74" s="59" t="s">
        <v>175</v>
      </c>
      <c r="J74" s="62">
        <v>45398</v>
      </c>
      <c r="K74" s="63">
        <v>0.3125</v>
      </c>
      <c r="L74" s="62">
        <v>45398</v>
      </c>
      <c r="M74" s="63">
        <v>0.53333333333333344</v>
      </c>
      <c r="N74" s="64">
        <v>0.22083333333333333</v>
      </c>
      <c r="O74" s="65">
        <v>0.22083333333333333</v>
      </c>
      <c r="P74" s="60" t="s">
        <v>212</v>
      </c>
      <c r="Q74" s="59" t="s">
        <v>213</v>
      </c>
      <c r="R74" s="59" t="s">
        <v>214</v>
      </c>
      <c r="S74" s="59" t="s">
        <v>214</v>
      </c>
      <c r="T74" s="59" t="s">
        <v>176</v>
      </c>
      <c r="U74" s="66">
        <v>318</v>
      </c>
      <c r="V74" t="str">
        <f>IFERROR(IF(AND(Sheet1[[#This Row],[OUTAGE TYPE]]="TRANSIENT FAULT",Sheet1[[#This Row],[TOTAL OUTAGE TIME]]&gt;TIME(0,30,0)),"TRIP&gt;30"," "),"")</f>
        <v xml:space="preserve"> </v>
      </c>
    </row>
    <row r="75" spans="1:22" x14ac:dyDescent="0.25">
      <c r="A75" s="58" t="str">
        <f t="shared" si="1"/>
        <v>''</v>
      </c>
      <c r="B75" s="59" t="s">
        <v>376</v>
      </c>
      <c r="C75" s="69" t="s">
        <v>350</v>
      </c>
      <c r="D75" s="59" t="s">
        <v>248</v>
      </c>
      <c r="E75" s="59" t="s">
        <v>220</v>
      </c>
      <c r="F75" s="59" t="s">
        <v>221</v>
      </c>
      <c r="G75" s="61">
        <v>100000001126137</v>
      </c>
      <c r="H75" s="59" t="s">
        <v>244</v>
      </c>
      <c r="I75" s="59" t="s">
        <v>175</v>
      </c>
      <c r="J75" s="62">
        <v>45398</v>
      </c>
      <c r="K75" s="63">
        <v>0.32013888888888897</v>
      </c>
      <c r="L75" s="62">
        <v>45398</v>
      </c>
      <c r="M75" s="63">
        <v>0.32708333333333339</v>
      </c>
      <c r="N75" s="64">
        <v>6.9444444444444441E-3</v>
      </c>
      <c r="O75" s="65">
        <v>6.9444444444444447E-4</v>
      </c>
      <c r="P75" s="60" t="s">
        <v>245</v>
      </c>
      <c r="Q75" s="59" t="s">
        <v>246</v>
      </c>
      <c r="R75" s="59" t="s">
        <v>414</v>
      </c>
      <c r="S75" s="59" t="s">
        <v>243</v>
      </c>
      <c r="T75" s="59" t="s">
        <v>176</v>
      </c>
      <c r="U75" s="66">
        <v>10</v>
      </c>
      <c r="V75" t="str">
        <f>IFERROR(IF(AND(Sheet1[[#This Row],[OUTAGE TYPE]]="TRANSIENT FAULT",Sheet1[[#This Row],[TOTAL OUTAGE TIME]]&gt;TIME(0,30,0)),"TRIP&gt;30"," "),"")</f>
        <v xml:space="preserve"> </v>
      </c>
    </row>
    <row r="76" spans="1:22" x14ac:dyDescent="0.25">
      <c r="A76" s="58" t="str">
        <f t="shared" ref="A76:A107" si="2">IF(C77="","",IF(AND(C76=C77,OR(K76=K77,M76=M77)),"Duplicate","''"))</f>
        <v>''</v>
      </c>
      <c r="B76" s="59" t="s">
        <v>392</v>
      </c>
      <c r="C76" s="69" t="s">
        <v>393</v>
      </c>
      <c r="D76" s="59" t="s">
        <v>299</v>
      </c>
      <c r="E76" s="59" t="s">
        <v>231</v>
      </c>
      <c r="F76" s="59" t="s">
        <v>232</v>
      </c>
      <c r="G76" s="61">
        <v>100000001126138</v>
      </c>
      <c r="H76" s="59" t="s">
        <v>290</v>
      </c>
      <c r="I76" s="59" t="s">
        <v>175</v>
      </c>
      <c r="J76" s="62">
        <v>45398</v>
      </c>
      <c r="K76" s="63">
        <v>0.33226851851851857</v>
      </c>
      <c r="L76" s="62">
        <v>45398</v>
      </c>
      <c r="M76" s="63">
        <v>0.34040509259259255</v>
      </c>
      <c r="N76" s="64">
        <v>8.3333333333333332E-3</v>
      </c>
      <c r="O76" s="65">
        <v>6.9444444444444447E-4</v>
      </c>
      <c r="P76" s="60" t="s">
        <v>415</v>
      </c>
      <c r="Q76" s="59" t="s">
        <v>389</v>
      </c>
      <c r="R76" s="59" t="s">
        <v>416</v>
      </c>
      <c r="S76" s="59" t="s">
        <v>417</v>
      </c>
      <c r="T76" s="59" t="s">
        <v>176</v>
      </c>
      <c r="U76" s="66">
        <v>12</v>
      </c>
      <c r="V76" t="str">
        <f>IFERROR(IF(AND(Sheet1[[#This Row],[OUTAGE TYPE]]="TRANSIENT FAULT",Sheet1[[#This Row],[TOTAL OUTAGE TIME]]&gt;TIME(0,30,0)),"TRIP&gt;30"," "),"")</f>
        <v xml:space="preserve"> </v>
      </c>
    </row>
    <row r="77" spans="1:22" x14ac:dyDescent="0.25">
      <c r="A77" s="58" t="str">
        <f t="shared" si="2"/>
        <v>''</v>
      </c>
      <c r="B77" s="59" t="s">
        <v>135</v>
      </c>
      <c r="C77" s="69" t="s">
        <v>103</v>
      </c>
      <c r="D77" s="59" t="s">
        <v>210</v>
      </c>
      <c r="E77" s="59" t="s">
        <v>278</v>
      </c>
      <c r="F77" s="59" t="s">
        <v>279</v>
      </c>
      <c r="G77" s="61">
        <v>100000001126149</v>
      </c>
      <c r="H77" s="59" t="s">
        <v>187</v>
      </c>
      <c r="I77" s="59" t="s">
        <v>175</v>
      </c>
      <c r="J77" s="62">
        <v>45398</v>
      </c>
      <c r="K77" s="63">
        <v>0.33333333333333326</v>
      </c>
      <c r="L77" s="62">
        <v>45398</v>
      </c>
      <c r="M77" s="63">
        <v>0.41666666666666674</v>
      </c>
      <c r="N77" s="64">
        <v>8.3333333333333329E-2</v>
      </c>
      <c r="O77" s="65">
        <v>8.3333333333333329E-2</v>
      </c>
      <c r="P77" s="60" t="s">
        <v>212</v>
      </c>
      <c r="Q77" s="59" t="s">
        <v>213</v>
      </c>
      <c r="R77" s="59" t="s">
        <v>214</v>
      </c>
      <c r="S77" s="59" t="s">
        <v>214</v>
      </c>
      <c r="T77" s="59" t="s">
        <v>176</v>
      </c>
      <c r="U77" s="66">
        <v>120</v>
      </c>
      <c r="V77" t="str">
        <f>IFERROR(IF(AND(Sheet1[[#This Row],[OUTAGE TYPE]]="TRANSIENT FAULT",Sheet1[[#This Row],[TOTAL OUTAGE TIME]]&gt;TIME(0,30,0)),"TRIP&gt;30"," "),"")</f>
        <v xml:space="preserve"> </v>
      </c>
    </row>
    <row r="78" spans="1:22" x14ac:dyDescent="0.25">
      <c r="A78" s="58" t="str">
        <f t="shared" si="2"/>
        <v>''</v>
      </c>
      <c r="B78" s="59" t="s">
        <v>9</v>
      </c>
      <c r="C78" s="69" t="s">
        <v>10</v>
      </c>
      <c r="D78" s="59" t="s">
        <v>210</v>
      </c>
      <c r="E78" s="59" t="s">
        <v>259</v>
      </c>
      <c r="F78" s="59" t="s">
        <v>260</v>
      </c>
      <c r="G78" s="61">
        <v>100000001126150</v>
      </c>
      <c r="H78" s="59" t="s">
        <v>187</v>
      </c>
      <c r="I78" s="59" t="s">
        <v>175</v>
      </c>
      <c r="J78" s="62">
        <v>45398</v>
      </c>
      <c r="K78" s="63">
        <v>0.33333333333333326</v>
      </c>
      <c r="L78" s="62">
        <v>45398</v>
      </c>
      <c r="M78" s="63">
        <v>0.41666666666666674</v>
      </c>
      <c r="N78" s="64">
        <v>8.3333333333333329E-2</v>
      </c>
      <c r="O78" s="65">
        <v>8.3333333333333329E-2</v>
      </c>
      <c r="P78" s="60" t="s">
        <v>212</v>
      </c>
      <c r="Q78" s="59" t="s">
        <v>213</v>
      </c>
      <c r="R78" s="59" t="s">
        <v>214</v>
      </c>
      <c r="S78" s="59" t="s">
        <v>214</v>
      </c>
      <c r="T78" s="59" t="s">
        <v>176</v>
      </c>
      <c r="U78" s="66">
        <v>120</v>
      </c>
      <c r="V78" t="str">
        <f>IFERROR(IF(AND(Sheet1[[#This Row],[OUTAGE TYPE]]="TRANSIENT FAULT",Sheet1[[#This Row],[TOTAL OUTAGE TIME]]&gt;TIME(0,30,0)),"TRIP&gt;30"," "),"")</f>
        <v xml:space="preserve"> </v>
      </c>
    </row>
    <row r="79" spans="1:22" x14ac:dyDescent="0.25">
      <c r="A79" s="58" t="str">
        <f t="shared" si="2"/>
        <v>''</v>
      </c>
      <c r="B79" s="59" t="s">
        <v>3</v>
      </c>
      <c r="C79" s="69" t="s">
        <v>4</v>
      </c>
      <c r="D79" s="59" t="s">
        <v>210</v>
      </c>
      <c r="E79" s="59" t="s">
        <v>278</v>
      </c>
      <c r="F79" s="59" t="s">
        <v>279</v>
      </c>
      <c r="G79" s="61">
        <v>100000001126148</v>
      </c>
      <c r="H79" s="59" t="s">
        <v>187</v>
      </c>
      <c r="I79" s="59" t="s">
        <v>175</v>
      </c>
      <c r="J79" s="62">
        <v>45398</v>
      </c>
      <c r="K79" s="63">
        <v>0.33333333333333326</v>
      </c>
      <c r="L79" s="62">
        <v>45398</v>
      </c>
      <c r="M79" s="63">
        <v>0.41666666666666674</v>
      </c>
      <c r="N79" s="64">
        <v>8.3333333333333329E-2</v>
      </c>
      <c r="O79" s="65">
        <v>8.3333333333333329E-2</v>
      </c>
      <c r="P79" s="60" t="s">
        <v>212</v>
      </c>
      <c r="Q79" s="59" t="s">
        <v>213</v>
      </c>
      <c r="R79" s="59" t="s">
        <v>214</v>
      </c>
      <c r="S79" s="59" t="s">
        <v>214</v>
      </c>
      <c r="T79" s="59" t="s">
        <v>176</v>
      </c>
      <c r="U79" s="66">
        <v>120</v>
      </c>
      <c r="V79" t="str">
        <f>IFERROR(IF(AND(Sheet1[[#This Row],[OUTAGE TYPE]]="TRANSIENT FAULT",Sheet1[[#This Row],[TOTAL OUTAGE TIME]]&gt;TIME(0,30,0)),"TRIP&gt;30"," "),"")</f>
        <v xml:space="preserve"> </v>
      </c>
    </row>
    <row r="80" spans="1:22" x14ac:dyDescent="0.25">
      <c r="A80" s="58" t="str">
        <f t="shared" si="2"/>
        <v>''</v>
      </c>
      <c r="B80" s="59" t="s">
        <v>9</v>
      </c>
      <c r="C80" s="69" t="s">
        <v>10</v>
      </c>
      <c r="D80" s="59" t="s">
        <v>210</v>
      </c>
      <c r="E80" s="59" t="s">
        <v>259</v>
      </c>
      <c r="F80" s="59" t="s">
        <v>260</v>
      </c>
      <c r="G80" s="61">
        <v>100000001126150</v>
      </c>
      <c r="H80" s="59" t="s">
        <v>187</v>
      </c>
      <c r="I80" s="59" t="s">
        <v>175</v>
      </c>
      <c r="J80" s="62">
        <v>45398</v>
      </c>
      <c r="K80" s="63">
        <v>0.33333333333333326</v>
      </c>
      <c r="L80" s="62">
        <v>45398</v>
      </c>
      <c r="M80" s="63">
        <v>0.41666666666666674</v>
      </c>
      <c r="N80" s="64">
        <v>8.3333333333333329E-2</v>
      </c>
      <c r="O80" s="65">
        <v>8.3333333333333329E-2</v>
      </c>
      <c r="P80" s="60" t="s">
        <v>212</v>
      </c>
      <c r="Q80" s="59" t="s">
        <v>213</v>
      </c>
      <c r="R80" s="59" t="s">
        <v>214</v>
      </c>
      <c r="S80" s="59" t="s">
        <v>214</v>
      </c>
      <c r="T80" s="59" t="s">
        <v>176</v>
      </c>
      <c r="U80" s="66">
        <v>120</v>
      </c>
      <c r="V80" t="str">
        <f>IFERROR(IF(AND(Sheet1[[#This Row],[OUTAGE TYPE]]="TRANSIENT FAULT",Sheet1[[#This Row],[TOTAL OUTAGE TIME]]&gt;TIME(0,30,0)),"TRIP&gt;30"," "),"")</f>
        <v xml:space="preserve"> </v>
      </c>
    </row>
    <row r="81" spans="1:22" x14ac:dyDescent="0.25">
      <c r="A81" s="58" t="str">
        <f t="shared" si="2"/>
        <v>''</v>
      </c>
      <c r="B81" s="59" t="s">
        <v>156</v>
      </c>
      <c r="C81" s="69" t="s">
        <v>122</v>
      </c>
      <c r="D81" s="59" t="s">
        <v>210</v>
      </c>
      <c r="E81" s="59" t="s">
        <v>276</v>
      </c>
      <c r="F81" s="59" t="s">
        <v>277</v>
      </c>
      <c r="G81" s="61">
        <v>100000001126152</v>
      </c>
      <c r="H81" s="59" t="s">
        <v>187</v>
      </c>
      <c r="I81" s="59" t="s">
        <v>175</v>
      </c>
      <c r="J81" s="62">
        <v>45398</v>
      </c>
      <c r="K81" s="63">
        <v>0.33333333333333326</v>
      </c>
      <c r="L81" s="62">
        <v>45398</v>
      </c>
      <c r="M81" s="63">
        <v>0.41666666666666674</v>
      </c>
      <c r="N81" s="64">
        <v>8.3333333333333329E-2</v>
      </c>
      <c r="O81" s="65">
        <v>8.3333333333333329E-2</v>
      </c>
      <c r="P81" s="60" t="s">
        <v>212</v>
      </c>
      <c r="Q81" s="59" t="s">
        <v>213</v>
      </c>
      <c r="R81" s="59" t="s">
        <v>214</v>
      </c>
      <c r="S81" s="59" t="s">
        <v>214</v>
      </c>
      <c r="T81" s="59" t="s">
        <v>176</v>
      </c>
      <c r="U81" s="66">
        <v>120</v>
      </c>
      <c r="V81" t="str">
        <f>IFERROR(IF(AND(Sheet1[[#This Row],[OUTAGE TYPE]]="TRANSIENT FAULT",Sheet1[[#This Row],[TOTAL OUTAGE TIME]]&gt;TIME(0,30,0)),"TRIP&gt;30"," "),"")</f>
        <v xml:space="preserve"> </v>
      </c>
    </row>
    <row r="82" spans="1:22" x14ac:dyDescent="0.25">
      <c r="A82" s="58" t="str">
        <f t="shared" si="2"/>
        <v>''</v>
      </c>
      <c r="B82" s="59" t="s">
        <v>11</v>
      </c>
      <c r="C82" s="69" t="s">
        <v>287</v>
      </c>
      <c r="D82" s="59" t="s">
        <v>210</v>
      </c>
      <c r="E82" s="59" t="s">
        <v>270</v>
      </c>
      <c r="F82" s="59" t="s">
        <v>271</v>
      </c>
      <c r="G82" s="61">
        <v>100000001126139</v>
      </c>
      <c r="H82" s="59" t="s">
        <v>244</v>
      </c>
      <c r="I82" s="59" t="s">
        <v>175</v>
      </c>
      <c r="J82" s="62">
        <v>45398</v>
      </c>
      <c r="K82" s="63">
        <v>0.3388888888888888</v>
      </c>
      <c r="L82" s="62">
        <v>45398</v>
      </c>
      <c r="M82" s="63">
        <v>0.34236111111111112</v>
      </c>
      <c r="N82" s="64">
        <v>3.472222222222222E-3</v>
      </c>
      <c r="O82" s="65">
        <v>0</v>
      </c>
      <c r="P82" s="60" t="s">
        <v>245</v>
      </c>
      <c r="Q82" s="59" t="s">
        <v>246</v>
      </c>
      <c r="R82" s="59" t="s">
        <v>418</v>
      </c>
      <c r="S82" s="59" t="s">
        <v>243</v>
      </c>
      <c r="T82" s="59" t="s">
        <v>176</v>
      </c>
      <c r="U82" s="66">
        <v>5</v>
      </c>
      <c r="V82" t="str">
        <f>IFERROR(IF(AND(Sheet1[[#This Row],[OUTAGE TYPE]]="TRANSIENT FAULT",Sheet1[[#This Row],[TOTAL OUTAGE TIME]]&gt;TIME(0,30,0)),"TRIP&gt;30"," "),"")</f>
        <v xml:space="preserve"> </v>
      </c>
    </row>
    <row r="83" spans="1:22" x14ac:dyDescent="0.25">
      <c r="A83" s="58" t="str">
        <f t="shared" si="2"/>
        <v>''</v>
      </c>
      <c r="B83" s="59" t="s">
        <v>48</v>
      </c>
      <c r="C83" s="69" t="s">
        <v>98</v>
      </c>
      <c r="D83" s="59" t="s">
        <v>210</v>
      </c>
      <c r="E83" s="59" t="s">
        <v>390</v>
      </c>
      <c r="F83" s="59" t="s">
        <v>391</v>
      </c>
      <c r="G83" s="61">
        <v>100000001126140</v>
      </c>
      <c r="H83" s="59" t="s">
        <v>184</v>
      </c>
      <c r="I83" s="59" t="s">
        <v>175</v>
      </c>
      <c r="J83" s="62">
        <v>45398</v>
      </c>
      <c r="K83" s="63">
        <v>0.36047453703703702</v>
      </c>
      <c r="L83" s="62">
        <v>45398</v>
      </c>
      <c r="M83" s="63">
        <v>0.37803240740740751</v>
      </c>
      <c r="N83" s="64">
        <v>1.7361111111111112E-2</v>
      </c>
      <c r="O83" s="65">
        <v>1.3888888888888889E-3</v>
      </c>
      <c r="P83" s="60" t="s">
        <v>265</v>
      </c>
      <c r="Q83" s="59" t="s">
        <v>266</v>
      </c>
      <c r="R83" s="59" t="s">
        <v>419</v>
      </c>
      <c r="S83" s="59" t="s">
        <v>420</v>
      </c>
      <c r="T83" s="59" t="s">
        <v>176</v>
      </c>
      <c r="U83" s="66">
        <v>25</v>
      </c>
      <c r="V83" t="str">
        <f>IFERROR(IF(AND(Sheet1[[#This Row],[OUTAGE TYPE]]="TRANSIENT FAULT",Sheet1[[#This Row],[TOTAL OUTAGE TIME]]&gt;TIME(0,30,0)),"TRIP&gt;30"," "),"")</f>
        <v xml:space="preserve"> </v>
      </c>
    </row>
    <row r="84" spans="1:22" x14ac:dyDescent="0.25">
      <c r="A84" s="58" t="str">
        <f t="shared" si="2"/>
        <v>''</v>
      </c>
      <c r="B84" s="59" t="s">
        <v>366</v>
      </c>
      <c r="C84" s="69" t="s">
        <v>367</v>
      </c>
      <c r="D84" s="59" t="s">
        <v>248</v>
      </c>
      <c r="E84" s="59" t="s">
        <v>253</v>
      </c>
      <c r="F84" s="59" t="s">
        <v>254</v>
      </c>
      <c r="G84" s="61">
        <v>100000001126142</v>
      </c>
      <c r="H84" s="59" t="s">
        <v>244</v>
      </c>
      <c r="I84" s="59" t="s">
        <v>175</v>
      </c>
      <c r="J84" s="62">
        <v>45398</v>
      </c>
      <c r="K84" s="63">
        <v>0.3666666666666667</v>
      </c>
      <c r="L84" s="62">
        <v>45398</v>
      </c>
      <c r="M84" s="63">
        <v>0.36805555555555558</v>
      </c>
      <c r="N84" s="64">
        <v>1.3888888888888889E-3</v>
      </c>
      <c r="O84" s="65">
        <v>0</v>
      </c>
      <c r="P84" s="60" t="s">
        <v>245</v>
      </c>
      <c r="Q84" s="59" t="s">
        <v>246</v>
      </c>
      <c r="R84" s="59" t="s">
        <v>421</v>
      </c>
      <c r="S84" s="59" t="s">
        <v>243</v>
      </c>
      <c r="T84" s="59" t="s">
        <v>176</v>
      </c>
      <c r="U84" s="66">
        <v>2</v>
      </c>
      <c r="V84" t="str">
        <f>IFERROR(IF(AND(Sheet1[[#This Row],[OUTAGE TYPE]]="TRANSIENT FAULT",Sheet1[[#This Row],[TOTAL OUTAGE TIME]]&gt;TIME(0,30,0)),"TRIP&gt;30"," "),"")</f>
        <v xml:space="preserve"> </v>
      </c>
    </row>
    <row r="85" spans="1:22" x14ac:dyDescent="0.25">
      <c r="A85" s="58" t="str">
        <f t="shared" si="2"/>
        <v>''</v>
      </c>
      <c r="B85" s="59" t="s">
        <v>59</v>
      </c>
      <c r="C85" s="69" t="s">
        <v>60</v>
      </c>
      <c r="D85" s="59" t="s">
        <v>217</v>
      </c>
      <c r="E85" s="59" t="s">
        <v>218</v>
      </c>
      <c r="F85" s="59" t="s">
        <v>219</v>
      </c>
      <c r="G85" s="61">
        <v>100000001126147</v>
      </c>
      <c r="H85" s="59" t="s">
        <v>187</v>
      </c>
      <c r="I85" s="59" t="s">
        <v>368</v>
      </c>
      <c r="J85" s="62">
        <v>45398</v>
      </c>
      <c r="K85" s="63">
        <v>0.38541666666666674</v>
      </c>
      <c r="L85" s="62">
        <v>45398</v>
      </c>
      <c r="M85" s="63">
        <v>0.99998842592592596</v>
      </c>
      <c r="N85" s="64">
        <v>0.61458333333333337</v>
      </c>
      <c r="O85" s="65">
        <v>0.61458333333333337</v>
      </c>
      <c r="P85" s="60" t="s">
        <v>212</v>
      </c>
      <c r="Q85" s="59" t="s">
        <v>213</v>
      </c>
      <c r="R85" s="59" t="s">
        <v>214</v>
      </c>
      <c r="S85" s="59" t="s">
        <v>214</v>
      </c>
      <c r="T85" s="59" t="s">
        <v>176</v>
      </c>
      <c r="U85" s="66">
        <v>885</v>
      </c>
      <c r="V85" t="str">
        <f>IFERROR(IF(AND(Sheet1[[#This Row],[OUTAGE TYPE]]="TRANSIENT FAULT",Sheet1[[#This Row],[TOTAL OUTAGE TIME]]&gt;TIME(0,30,0)),"TRIP&gt;30"," "),"")</f>
        <v xml:space="preserve"> </v>
      </c>
    </row>
    <row r="86" spans="1:22" x14ac:dyDescent="0.25">
      <c r="A86" s="58" t="str">
        <f t="shared" si="2"/>
        <v>''</v>
      </c>
      <c r="B86" s="59" t="s">
        <v>364</v>
      </c>
      <c r="C86" s="69" t="s">
        <v>365</v>
      </c>
      <c r="D86" s="59" t="s">
        <v>248</v>
      </c>
      <c r="E86" s="59" t="s">
        <v>251</v>
      </c>
      <c r="F86" s="59" t="s">
        <v>252</v>
      </c>
      <c r="G86" s="61">
        <v>100000001126141</v>
      </c>
      <c r="H86" s="59" t="s">
        <v>184</v>
      </c>
      <c r="I86" s="59" t="s">
        <v>175</v>
      </c>
      <c r="J86" s="62">
        <v>45398</v>
      </c>
      <c r="K86" s="63">
        <v>0.39490740740740748</v>
      </c>
      <c r="L86" s="62">
        <v>45398</v>
      </c>
      <c r="M86" s="63">
        <v>0.40708333333333324</v>
      </c>
      <c r="N86" s="64">
        <v>1.2500000000000001E-2</v>
      </c>
      <c r="O86" s="65">
        <v>6.9444444444444447E-4</v>
      </c>
      <c r="P86" s="60" t="s">
        <v>265</v>
      </c>
      <c r="Q86" s="59" t="s">
        <v>266</v>
      </c>
      <c r="R86" s="59" t="s">
        <v>422</v>
      </c>
      <c r="S86" s="59" t="s">
        <v>423</v>
      </c>
      <c r="T86" s="59" t="s">
        <v>176</v>
      </c>
      <c r="U86" s="66">
        <v>18</v>
      </c>
      <c r="V86" t="str">
        <f>IFERROR(IF(AND(Sheet1[[#This Row],[OUTAGE TYPE]]="TRANSIENT FAULT",Sheet1[[#This Row],[TOTAL OUTAGE TIME]]&gt;TIME(0,30,0)),"TRIP&gt;30"," "),"")</f>
        <v xml:space="preserve"> </v>
      </c>
    </row>
    <row r="87" spans="1:22" x14ac:dyDescent="0.25">
      <c r="A87" s="58" t="str">
        <f t="shared" si="2"/>
        <v>''</v>
      </c>
      <c r="B87" s="59" t="s">
        <v>67</v>
      </c>
      <c r="C87" s="69" t="s">
        <v>68</v>
      </c>
      <c r="D87" s="59" t="s">
        <v>210</v>
      </c>
      <c r="E87" s="59" t="s">
        <v>233</v>
      </c>
      <c r="F87" s="59" t="s">
        <v>234</v>
      </c>
      <c r="G87" s="61">
        <v>100000001126145</v>
      </c>
      <c r="H87" s="59" t="s">
        <v>184</v>
      </c>
      <c r="I87" s="59" t="s">
        <v>175</v>
      </c>
      <c r="J87" s="62">
        <v>45398</v>
      </c>
      <c r="K87" s="63">
        <v>0.40645833333333337</v>
      </c>
      <c r="L87" s="62">
        <v>45398</v>
      </c>
      <c r="M87" s="63">
        <v>0.43423611111111104</v>
      </c>
      <c r="N87" s="64">
        <v>2.7777777777777776E-2</v>
      </c>
      <c r="O87" s="65">
        <v>2.7777777777777779E-3</v>
      </c>
      <c r="P87" s="60" t="s">
        <v>265</v>
      </c>
      <c r="Q87" s="59" t="s">
        <v>266</v>
      </c>
      <c r="R87" s="59" t="s">
        <v>424</v>
      </c>
      <c r="S87" s="59" t="s">
        <v>425</v>
      </c>
      <c r="T87" s="59" t="s">
        <v>176</v>
      </c>
      <c r="U87" s="66">
        <v>40</v>
      </c>
      <c r="V87" t="str">
        <f>IFERROR(IF(AND(Sheet1[[#This Row],[OUTAGE TYPE]]="TRANSIENT FAULT",Sheet1[[#This Row],[TOTAL OUTAGE TIME]]&gt;TIME(0,30,0)),"TRIP&gt;30"," "),"")</f>
        <v xml:space="preserve"> </v>
      </c>
    </row>
    <row r="88" spans="1:22" x14ac:dyDescent="0.25">
      <c r="A88" s="58" t="str">
        <f t="shared" si="2"/>
        <v>''</v>
      </c>
      <c r="B88" s="59" t="s">
        <v>61</v>
      </c>
      <c r="C88" s="69" t="s">
        <v>62</v>
      </c>
      <c r="D88" s="59" t="s">
        <v>210</v>
      </c>
      <c r="E88" s="59" t="s">
        <v>233</v>
      </c>
      <c r="F88" s="59" t="s">
        <v>234</v>
      </c>
      <c r="G88" s="61">
        <v>100000001126144</v>
      </c>
      <c r="H88" s="59" t="s">
        <v>244</v>
      </c>
      <c r="I88" s="59" t="s">
        <v>175</v>
      </c>
      <c r="J88" s="62">
        <v>45398</v>
      </c>
      <c r="K88" s="63">
        <v>0.40833333333333344</v>
      </c>
      <c r="L88" s="62">
        <v>45398</v>
      </c>
      <c r="M88" s="63">
        <v>0.41180555555555554</v>
      </c>
      <c r="N88" s="64">
        <v>3.472222222222222E-3</v>
      </c>
      <c r="O88" s="65">
        <v>0</v>
      </c>
      <c r="P88" s="60" t="s">
        <v>245</v>
      </c>
      <c r="Q88" s="59" t="s">
        <v>246</v>
      </c>
      <c r="R88" s="59" t="s">
        <v>426</v>
      </c>
      <c r="S88" s="59" t="s">
        <v>243</v>
      </c>
      <c r="T88" s="59" t="s">
        <v>176</v>
      </c>
      <c r="U88" s="66">
        <v>5</v>
      </c>
      <c r="V88" t="str">
        <f>IFERROR(IF(AND(Sheet1[[#This Row],[OUTAGE TYPE]]="TRANSIENT FAULT",Sheet1[[#This Row],[TOTAL OUTAGE TIME]]&gt;TIME(0,30,0)),"TRIP&gt;30"," "),"")</f>
        <v xml:space="preserve"> </v>
      </c>
    </row>
    <row r="89" spans="1:22" x14ac:dyDescent="0.25">
      <c r="A89" s="58" t="str">
        <f t="shared" si="2"/>
        <v>''</v>
      </c>
      <c r="B89" s="59" t="s">
        <v>88</v>
      </c>
      <c r="C89" s="69" t="s">
        <v>264</v>
      </c>
      <c r="D89" s="59" t="s">
        <v>211</v>
      </c>
      <c r="E89" s="59" t="s">
        <v>262</v>
      </c>
      <c r="F89" s="59" t="s">
        <v>263</v>
      </c>
      <c r="G89" s="61">
        <v>100000001126143</v>
      </c>
      <c r="H89" s="59" t="s">
        <v>244</v>
      </c>
      <c r="I89" s="59" t="s">
        <v>175</v>
      </c>
      <c r="J89" s="62">
        <v>45398</v>
      </c>
      <c r="K89" s="63">
        <v>0.41180555555555554</v>
      </c>
      <c r="L89" s="62">
        <v>45398</v>
      </c>
      <c r="M89" s="63">
        <v>0.41388888888888897</v>
      </c>
      <c r="N89" s="64">
        <v>2.0833333333333333E-3</v>
      </c>
      <c r="O89" s="65">
        <v>0</v>
      </c>
      <c r="P89" s="60" t="s">
        <v>245</v>
      </c>
      <c r="Q89" s="59" t="s">
        <v>246</v>
      </c>
      <c r="R89" s="59" t="s">
        <v>427</v>
      </c>
      <c r="S89" s="59" t="s">
        <v>243</v>
      </c>
      <c r="T89" s="59" t="s">
        <v>176</v>
      </c>
      <c r="U89" s="66">
        <v>3</v>
      </c>
      <c r="V89" t="str">
        <f>IFERROR(IF(AND(Sheet1[[#This Row],[OUTAGE TYPE]]="TRANSIENT FAULT",Sheet1[[#This Row],[TOTAL OUTAGE TIME]]&gt;TIME(0,30,0)),"TRIP&gt;30"," "),"")</f>
        <v xml:space="preserve"> </v>
      </c>
    </row>
    <row r="90" spans="1:22" x14ac:dyDescent="0.25">
      <c r="A90" s="58" t="str">
        <f t="shared" si="2"/>
        <v>Duplicate</v>
      </c>
      <c r="B90" s="59" t="s">
        <v>138</v>
      </c>
      <c r="C90" s="69" t="s">
        <v>286</v>
      </c>
      <c r="D90" s="59" t="s">
        <v>210</v>
      </c>
      <c r="E90" s="59" t="s">
        <v>274</v>
      </c>
      <c r="F90" s="59" t="s">
        <v>275</v>
      </c>
      <c r="G90" s="61">
        <v>100000001126203</v>
      </c>
      <c r="H90" s="59" t="s">
        <v>290</v>
      </c>
      <c r="I90" s="59" t="s">
        <v>175</v>
      </c>
      <c r="J90" s="62">
        <v>45398</v>
      </c>
      <c r="K90" s="63">
        <v>0.44920138888888883</v>
      </c>
      <c r="L90" s="62">
        <v>45398</v>
      </c>
      <c r="M90" s="63">
        <v>0.57559027777777771</v>
      </c>
      <c r="N90" s="64">
        <v>0.12638888888888888</v>
      </c>
      <c r="O90" s="65">
        <v>0.12638888888888888</v>
      </c>
      <c r="P90" s="60" t="s">
        <v>377</v>
      </c>
      <c r="Q90" s="59" t="s">
        <v>378</v>
      </c>
      <c r="R90" s="59" t="s">
        <v>428</v>
      </c>
      <c r="S90" s="59" t="s">
        <v>429</v>
      </c>
      <c r="T90" s="59" t="s">
        <v>176</v>
      </c>
      <c r="U90" s="66">
        <v>182</v>
      </c>
      <c r="V90" t="str">
        <f>IFERROR(IF(AND(Sheet1[[#This Row],[OUTAGE TYPE]]="TRANSIENT FAULT",Sheet1[[#This Row],[TOTAL OUTAGE TIME]]&gt;TIME(0,30,0)),"TRIP&gt;30"," "),"")</f>
        <v xml:space="preserve"> </v>
      </c>
    </row>
    <row r="91" spans="1:22" x14ac:dyDescent="0.25">
      <c r="A91" s="58" t="str">
        <f t="shared" si="2"/>
        <v>''</v>
      </c>
      <c r="B91" s="59" t="s">
        <v>138</v>
      </c>
      <c r="C91" s="69" t="s">
        <v>286</v>
      </c>
      <c r="D91" s="59" t="s">
        <v>210</v>
      </c>
      <c r="E91" s="59" t="s">
        <v>274</v>
      </c>
      <c r="F91" s="59" t="s">
        <v>275</v>
      </c>
      <c r="G91" s="61">
        <v>100000001126203</v>
      </c>
      <c r="H91" s="59" t="s">
        <v>290</v>
      </c>
      <c r="I91" s="59" t="s">
        <v>175</v>
      </c>
      <c r="J91" s="62">
        <v>45398</v>
      </c>
      <c r="K91" s="63">
        <v>0.44920138888888883</v>
      </c>
      <c r="L91" s="62">
        <v>45398</v>
      </c>
      <c r="M91" s="63">
        <v>0.57559027777777771</v>
      </c>
      <c r="N91" s="64">
        <v>0.12638888888888888</v>
      </c>
      <c r="O91" s="65">
        <v>0.12638888888888888</v>
      </c>
      <c r="P91" s="60" t="s">
        <v>377</v>
      </c>
      <c r="Q91" s="59" t="s">
        <v>378</v>
      </c>
      <c r="R91" s="59" t="s">
        <v>428</v>
      </c>
      <c r="S91" s="59" t="s">
        <v>429</v>
      </c>
      <c r="T91" s="59" t="s">
        <v>176</v>
      </c>
      <c r="U91" s="66">
        <v>182</v>
      </c>
      <c r="V91" t="str">
        <f>IFERROR(IF(AND(Sheet1[[#This Row],[OUTAGE TYPE]]="TRANSIENT FAULT",Sheet1[[#This Row],[TOTAL OUTAGE TIME]]&gt;TIME(0,30,0)),"TRIP&gt;30"," "),"")</f>
        <v xml:space="preserve"> </v>
      </c>
    </row>
    <row r="92" spans="1:22" x14ac:dyDescent="0.25">
      <c r="A92" s="58" t="str">
        <f t="shared" si="2"/>
        <v>''</v>
      </c>
      <c r="B92" s="59" t="s">
        <v>75</v>
      </c>
      <c r="C92" s="69" t="s">
        <v>76</v>
      </c>
      <c r="D92" s="59" t="s">
        <v>211</v>
      </c>
      <c r="E92" s="59" t="s">
        <v>226</v>
      </c>
      <c r="F92" s="59" t="s">
        <v>227</v>
      </c>
      <c r="G92" s="61">
        <v>100000001126197</v>
      </c>
      <c r="H92" s="59" t="s">
        <v>290</v>
      </c>
      <c r="I92" s="59" t="s">
        <v>175</v>
      </c>
      <c r="J92" s="62">
        <v>45398</v>
      </c>
      <c r="K92" s="63">
        <v>0.45458333333333334</v>
      </c>
      <c r="L92" s="62">
        <v>45398</v>
      </c>
      <c r="M92" s="63">
        <v>0.53098379629629622</v>
      </c>
      <c r="N92" s="64">
        <v>7.6388888888888895E-2</v>
      </c>
      <c r="O92" s="65">
        <v>7.6388888888888895E-2</v>
      </c>
      <c r="P92" s="60" t="s">
        <v>377</v>
      </c>
      <c r="Q92" s="59" t="s">
        <v>378</v>
      </c>
      <c r="R92" s="59" t="s">
        <v>378</v>
      </c>
      <c r="S92" s="59" t="s">
        <v>430</v>
      </c>
      <c r="T92" s="59" t="s">
        <v>176</v>
      </c>
      <c r="U92" s="66">
        <v>110</v>
      </c>
      <c r="V92" t="str">
        <f>IFERROR(IF(AND(Sheet1[[#This Row],[OUTAGE TYPE]]="TRANSIENT FAULT",Sheet1[[#This Row],[TOTAL OUTAGE TIME]]&gt;TIME(0,30,0)),"TRIP&gt;30"," "),"")</f>
        <v xml:space="preserve"> </v>
      </c>
    </row>
    <row r="93" spans="1:22" x14ac:dyDescent="0.25">
      <c r="A93" s="58" t="str">
        <f t="shared" si="2"/>
        <v>''</v>
      </c>
      <c r="B93" s="59" t="s">
        <v>384</v>
      </c>
      <c r="C93" s="69" t="s">
        <v>362</v>
      </c>
      <c r="D93" s="59" t="s">
        <v>383</v>
      </c>
      <c r="E93" s="59" t="s">
        <v>222</v>
      </c>
      <c r="F93" s="59" t="s">
        <v>223</v>
      </c>
      <c r="G93" s="61">
        <v>100000001126146</v>
      </c>
      <c r="H93" s="59" t="s">
        <v>244</v>
      </c>
      <c r="I93" s="59" t="s">
        <v>175</v>
      </c>
      <c r="J93" s="62">
        <v>45398</v>
      </c>
      <c r="K93" s="63">
        <v>0.45833333333333326</v>
      </c>
      <c r="L93" s="62">
        <v>45398</v>
      </c>
      <c r="M93" s="63">
        <v>0.46458333333333335</v>
      </c>
      <c r="N93" s="64">
        <v>6.2500000000000003E-3</v>
      </c>
      <c r="O93" s="65">
        <v>0</v>
      </c>
      <c r="P93" s="60" t="s">
        <v>245</v>
      </c>
      <c r="Q93" s="59" t="s">
        <v>246</v>
      </c>
      <c r="R93" s="59" t="s">
        <v>431</v>
      </c>
      <c r="S93" s="59" t="s">
        <v>243</v>
      </c>
      <c r="T93" s="59" t="s">
        <v>176</v>
      </c>
      <c r="U93" s="66">
        <v>9</v>
      </c>
      <c r="V93" t="str">
        <f>IFERROR(IF(AND(Sheet1[[#This Row],[OUTAGE TYPE]]="TRANSIENT FAULT",Sheet1[[#This Row],[TOTAL OUTAGE TIME]]&gt;TIME(0,30,0)),"TRIP&gt;30"," "),"")</f>
        <v xml:space="preserve"> </v>
      </c>
    </row>
    <row r="94" spans="1:22" x14ac:dyDescent="0.25">
      <c r="A94" s="58" t="str">
        <f t="shared" si="2"/>
        <v>''</v>
      </c>
      <c r="B94" s="59" t="s">
        <v>48</v>
      </c>
      <c r="C94" s="69" t="s">
        <v>98</v>
      </c>
      <c r="D94" s="59" t="s">
        <v>210</v>
      </c>
      <c r="E94" s="59" t="s">
        <v>390</v>
      </c>
      <c r="F94" s="59" t="s">
        <v>391</v>
      </c>
      <c r="G94" s="61">
        <v>100000001126198</v>
      </c>
      <c r="H94" s="59" t="s">
        <v>290</v>
      </c>
      <c r="I94" s="59" t="s">
        <v>175</v>
      </c>
      <c r="J94" s="62">
        <v>45398</v>
      </c>
      <c r="K94" s="63">
        <v>0.46131944444444439</v>
      </c>
      <c r="L94" s="62">
        <v>45398</v>
      </c>
      <c r="M94" s="63">
        <v>0.53604166666666675</v>
      </c>
      <c r="N94" s="64">
        <v>7.4999999999999997E-2</v>
      </c>
      <c r="O94" s="65">
        <v>7.4999999999999997E-2</v>
      </c>
      <c r="P94" s="60" t="s">
        <v>377</v>
      </c>
      <c r="Q94" s="59" t="s">
        <v>378</v>
      </c>
      <c r="R94" s="59" t="s">
        <v>378</v>
      </c>
      <c r="S94" s="59" t="s">
        <v>432</v>
      </c>
      <c r="T94" s="59" t="s">
        <v>176</v>
      </c>
      <c r="U94" s="66">
        <v>108</v>
      </c>
      <c r="V94" t="str">
        <f>IFERROR(IF(AND(Sheet1[[#This Row],[OUTAGE TYPE]]="TRANSIENT FAULT",Sheet1[[#This Row],[TOTAL OUTAGE TIME]]&gt;TIME(0,30,0)),"TRIP&gt;30"," "),"")</f>
        <v xml:space="preserve"> </v>
      </c>
    </row>
    <row r="95" spans="1:22" x14ac:dyDescent="0.25">
      <c r="A95" s="58" t="str">
        <f t="shared" si="2"/>
        <v>''</v>
      </c>
      <c r="B95" s="59" t="s">
        <v>26</v>
      </c>
      <c r="C95" s="69" t="s">
        <v>27</v>
      </c>
      <c r="D95" s="59" t="s">
        <v>210</v>
      </c>
      <c r="E95" s="59" t="s">
        <v>282</v>
      </c>
      <c r="F95" s="59" t="s">
        <v>283</v>
      </c>
      <c r="G95" s="61">
        <v>100000001126207</v>
      </c>
      <c r="H95" s="59" t="s">
        <v>290</v>
      </c>
      <c r="I95" s="59" t="s">
        <v>175</v>
      </c>
      <c r="J95" s="62">
        <v>45398</v>
      </c>
      <c r="K95" s="63">
        <v>0.46641203703703704</v>
      </c>
      <c r="L95" s="62">
        <v>45398</v>
      </c>
      <c r="M95" s="63">
        <v>0.60746527777777781</v>
      </c>
      <c r="N95" s="64">
        <v>0.14097222222222222</v>
      </c>
      <c r="O95" s="65">
        <v>0.14097222222222222</v>
      </c>
      <c r="P95" s="60" t="s">
        <v>379</v>
      </c>
      <c r="Q95" s="59" t="s">
        <v>380</v>
      </c>
      <c r="R95" s="59" t="s">
        <v>433</v>
      </c>
      <c r="S95" s="59" t="s">
        <v>434</v>
      </c>
      <c r="T95" s="59" t="s">
        <v>176</v>
      </c>
      <c r="U95" s="66">
        <v>203</v>
      </c>
      <c r="V95" t="str">
        <f>IFERROR(IF(AND(Sheet1[[#This Row],[OUTAGE TYPE]]="TRANSIENT FAULT",Sheet1[[#This Row],[TOTAL OUTAGE TIME]]&gt;TIME(0,30,0)),"TRIP&gt;30"," "),"")</f>
        <v xml:space="preserve"> </v>
      </c>
    </row>
    <row r="96" spans="1:22" x14ac:dyDescent="0.25">
      <c r="A96" s="58" t="str">
        <f t="shared" si="2"/>
        <v>''</v>
      </c>
      <c r="B96" s="59" t="s">
        <v>435</v>
      </c>
      <c r="C96" s="69" t="s">
        <v>436</v>
      </c>
      <c r="D96" s="59" t="s">
        <v>289</v>
      </c>
      <c r="E96" s="59" t="s">
        <v>262</v>
      </c>
      <c r="F96" s="59" t="s">
        <v>263</v>
      </c>
      <c r="G96" s="61">
        <v>100000001126194</v>
      </c>
      <c r="H96" s="59" t="s">
        <v>244</v>
      </c>
      <c r="I96" s="59" t="s">
        <v>175</v>
      </c>
      <c r="J96" s="62">
        <v>45398</v>
      </c>
      <c r="K96" s="63">
        <v>0.47569444444444442</v>
      </c>
      <c r="L96" s="62">
        <v>45398</v>
      </c>
      <c r="M96" s="63">
        <v>0.47847222222222219</v>
      </c>
      <c r="N96" s="64">
        <v>2.7777777777777779E-3</v>
      </c>
      <c r="O96" s="65">
        <v>0</v>
      </c>
      <c r="P96" s="60" t="s">
        <v>245</v>
      </c>
      <c r="Q96" s="59" t="s">
        <v>246</v>
      </c>
      <c r="R96" s="59" t="s">
        <v>437</v>
      </c>
      <c r="S96" s="59" t="s">
        <v>243</v>
      </c>
      <c r="T96" s="59" t="s">
        <v>176</v>
      </c>
      <c r="U96" s="66">
        <v>4</v>
      </c>
      <c r="V96" t="str">
        <f>IFERROR(IF(AND(Sheet1[[#This Row],[OUTAGE TYPE]]="TRANSIENT FAULT",Sheet1[[#This Row],[TOTAL OUTAGE TIME]]&gt;TIME(0,30,0)),"TRIP&gt;30"," "),"")</f>
        <v xml:space="preserve"> </v>
      </c>
    </row>
    <row r="97" spans="1:22" x14ac:dyDescent="0.25">
      <c r="A97" s="58" t="str">
        <f t="shared" si="2"/>
        <v>''</v>
      </c>
      <c r="B97" s="59" t="s">
        <v>364</v>
      </c>
      <c r="C97" s="69" t="s">
        <v>365</v>
      </c>
      <c r="D97" s="59" t="s">
        <v>248</v>
      </c>
      <c r="E97" s="59" t="s">
        <v>251</v>
      </c>
      <c r="F97" s="59" t="s">
        <v>252</v>
      </c>
      <c r="G97" s="61">
        <v>100000001126195</v>
      </c>
      <c r="H97" s="59" t="s">
        <v>184</v>
      </c>
      <c r="I97" s="59" t="s">
        <v>175</v>
      </c>
      <c r="J97" s="62">
        <v>45398</v>
      </c>
      <c r="K97" s="63">
        <v>0.48093750000000002</v>
      </c>
      <c r="L97" s="62">
        <v>45398</v>
      </c>
      <c r="M97" s="63">
        <v>0.49380787037037033</v>
      </c>
      <c r="N97" s="64">
        <v>1.3194444444444444E-2</v>
      </c>
      <c r="O97" s="65">
        <v>6.9444444444444447E-4</v>
      </c>
      <c r="P97" s="60" t="s">
        <v>265</v>
      </c>
      <c r="Q97" s="59" t="s">
        <v>266</v>
      </c>
      <c r="R97" s="59" t="s">
        <v>438</v>
      </c>
      <c r="S97" s="59" t="s">
        <v>439</v>
      </c>
      <c r="T97" s="59" t="s">
        <v>176</v>
      </c>
      <c r="U97" s="66">
        <v>19</v>
      </c>
      <c r="V97" t="str">
        <f>IFERROR(IF(AND(Sheet1[[#This Row],[OUTAGE TYPE]]="TRANSIENT FAULT",Sheet1[[#This Row],[TOTAL OUTAGE TIME]]&gt;TIME(0,30,0)),"TRIP&gt;30"," "),"")</f>
        <v xml:space="preserve"> </v>
      </c>
    </row>
    <row r="98" spans="1:22" x14ac:dyDescent="0.25">
      <c r="A98" s="58" t="str">
        <f t="shared" si="2"/>
        <v>''</v>
      </c>
      <c r="B98" s="59" t="s">
        <v>381</v>
      </c>
      <c r="C98" s="69" t="s">
        <v>382</v>
      </c>
      <c r="D98" s="59" t="s">
        <v>248</v>
      </c>
      <c r="E98" s="59" t="s">
        <v>293</v>
      </c>
      <c r="F98" s="59" t="s">
        <v>294</v>
      </c>
      <c r="G98" s="61">
        <v>100000001126196</v>
      </c>
      <c r="H98" s="59" t="s">
        <v>184</v>
      </c>
      <c r="I98" s="59" t="s">
        <v>175</v>
      </c>
      <c r="J98" s="62">
        <v>45398</v>
      </c>
      <c r="K98" s="63">
        <v>0.48607638888888882</v>
      </c>
      <c r="L98" s="62">
        <v>45398</v>
      </c>
      <c r="M98" s="63">
        <v>0.49708333333333332</v>
      </c>
      <c r="N98" s="64">
        <v>1.1111111111111112E-2</v>
      </c>
      <c r="O98" s="65">
        <v>6.9444444444444447E-4</v>
      </c>
      <c r="P98" s="60" t="s">
        <v>265</v>
      </c>
      <c r="Q98" s="59" t="s">
        <v>266</v>
      </c>
      <c r="R98" s="59" t="s">
        <v>440</v>
      </c>
      <c r="S98" s="59" t="s">
        <v>441</v>
      </c>
      <c r="T98" s="59" t="s">
        <v>176</v>
      </c>
      <c r="U98" s="66">
        <v>16</v>
      </c>
      <c r="V98" t="str">
        <f>IFERROR(IF(AND(Sheet1[[#This Row],[OUTAGE TYPE]]="TRANSIENT FAULT",Sheet1[[#This Row],[TOTAL OUTAGE TIME]]&gt;TIME(0,30,0)),"TRIP&gt;30"," "),"")</f>
        <v xml:space="preserve"> </v>
      </c>
    </row>
    <row r="99" spans="1:22" x14ac:dyDescent="0.25">
      <c r="A99" s="58" t="str">
        <f t="shared" si="2"/>
        <v>''</v>
      </c>
      <c r="B99" s="59" t="s">
        <v>61</v>
      </c>
      <c r="C99" s="69" t="s">
        <v>62</v>
      </c>
      <c r="D99" s="59" t="s">
        <v>210</v>
      </c>
      <c r="E99" s="59" t="s">
        <v>233</v>
      </c>
      <c r="F99" s="59" t="s">
        <v>234</v>
      </c>
      <c r="G99" s="61">
        <v>100000001126210</v>
      </c>
      <c r="H99" s="59" t="s">
        <v>247</v>
      </c>
      <c r="I99" s="59" t="s">
        <v>175</v>
      </c>
      <c r="J99" s="62">
        <v>45398</v>
      </c>
      <c r="K99" s="63">
        <v>0.51666666666666661</v>
      </c>
      <c r="L99" s="62">
        <v>45398</v>
      </c>
      <c r="M99" s="63">
        <v>0.55694444444444446</v>
      </c>
      <c r="N99" s="64">
        <v>4.027777777777778E-2</v>
      </c>
      <c r="O99" s="65">
        <v>3.472222222222222E-3</v>
      </c>
      <c r="P99" s="60" t="s">
        <v>400</v>
      </c>
      <c r="Q99" s="59" t="s">
        <v>401</v>
      </c>
      <c r="R99" s="59" t="s">
        <v>442</v>
      </c>
      <c r="S99" s="59" t="s">
        <v>243</v>
      </c>
      <c r="T99" s="59" t="s">
        <v>176</v>
      </c>
      <c r="U99" s="66">
        <v>58</v>
      </c>
      <c r="V99" t="str">
        <f>IFERROR(IF(AND(Sheet1[[#This Row],[OUTAGE TYPE]]="TRANSIENT FAULT",Sheet1[[#This Row],[TOTAL OUTAGE TIME]]&gt;TIME(0,30,0)),"TRIP&gt;30"," "),"")</f>
        <v xml:space="preserve"> </v>
      </c>
    </row>
    <row r="100" spans="1:22" x14ac:dyDescent="0.25">
      <c r="A100" s="58" t="str">
        <f t="shared" si="2"/>
        <v>''</v>
      </c>
      <c r="B100" s="59" t="s">
        <v>388</v>
      </c>
      <c r="C100" s="69" t="s">
        <v>348</v>
      </c>
      <c r="D100" s="59" t="s">
        <v>289</v>
      </c>
      <c r="E100" s="59" t="s">
        <v>295</v>
      </c>
      <c r="F100" s="59" t="s">
        <v>296</v>
      </c>
      <c r="G100" s="61">
        <v>100000001126205</v>
      </c>
      <c r="H100" s="59" t="s">
        <v>184</v>
      </c>
      <c r="I100" s="59" t="s">
        <v>175</v>
      </c>
      <c r="J100" s="62">
        <v>45398</v>
      </c>
      <c r="K100" s="63">
        <v>0.52195601851851858</v>
      </c>
      <c r="L100" s="62">
        <v>45398</v>
      </c>
      <c r="M100" s="63">
        <v>0.57978009259259267</v>
      </c>
      <c r="N100" s="64">
        <v>5.7638888888888892E-2</v>
      </c>
      <c r="O100" s="65">
        <v>5.7638888888888892E-2</v>
      </c>
      <c r="P100" s="60" t="s">
        <v>297</v>
      </c>
      <c r="Q100" s="59" t="s">
        <v>298</v>
      </c>
      <c r="R100" s="59" t="s">
        <v>443</v>
      </c>
      <c r="S100" s="59" t="s">
        <v>444</v>
      </c>
      <c r="T100" s="59" t="s">
        <v>176</v>
      </c>
      <c r="U100" s="66">
        <v>83</v>
      </c>
      <c r="V100" t="str">
        <f>IFERROR(IF(AND(Sheet1[[#This Row],[OUTAGE TYPE]]="TRANSIENT FAULT",Sheet1[[#This Row],[TOTAL OUTAGE TIME]]&gt;TIME(0,30,0)),"TRIP&gt;30"," "),"")</f>
        <v xml:space="preserve"> </v>
      </c>
    </row>
    <row r="101" spans="1:22" x14ac:dyDescent="0.25">
      <c r="A101" s="58" t="str">
        <f t="shared" si="2"/>
        <v>''</v>
      </c>
      <c r="B101" s="59" t="s">
        <v>61</v>
      </c>
      <c r="C101" s="69" t="s">
        <v>62</v>
      </c>
      <c r="D101" s="59" t="s">
        <v>210</v>
      </c>
      <c r="E101" s="59" t="s">
        <v>233</v>
      </c>
      <c r="F101" s="59" t="s">
        <v>234</v>
      </c>
      <c r="G101" s="61">
        <v>100000001126202</v>
      </c>
      <c r="H101" s="59" t="s">
        <v>184</v>
      </c>
      <c r="I101" s="59" t="s">
        <v>175</v>
      </c>
      <c r="J101" s="62">
        <v>45398</v>
      </c>
      <c r="K101" s="63">
        <v>0.52609953703703694</v>
      </c>
      <c r="L101" s="62">
        <v>45398</v>
      </c>
      <c r="M101" s="63">
        <v>0.55706018518518507</v>
      </c>
      <c r="N101" s="64">
        <v>3.125E-2</v>
      </c>
      <c r="O101" s="65">
        <v>2.7777777777777779E-3</v>
      </c>
      <c r="P101" s="60" t="s">
        <v>249</v>
      </c>
      <c r="Q101" s="59" t="s">
        <v>250</v>
      </c>
      <c r="R101" s="59" t="s">
        <v>445</v>
      </c>
      <c r="S101" s="59" t="s">
        <v>446</v>
      </c>
      <c r="T101" s="59" t="s">
        <v>176</v>
      </c>
      <c r="U101" s="66">
        <v>45</v>
      </c>
      <c r="V101" t="str">
        <f>IFERROR(IF(AND(Sheet1[[#This Row],[OUTAGE TYPE]]="TRANSIENT FAULT",Sheet1[[#This Row],[TOTAL OUTAGE TIME]]&gt;TIME(0,30,0)),"TRIP&gt;30"," "),"")</f>
        <v xml:space="preserve"> </v>
      </c>
    </row>
    <row r="102" spans="1:22" x14ac:dyDescent="0.25">
      <c r="A102" s="58" t="str">
        <f t="shared" si="2"/>
        <v>''</v>
      </c>
      <c r="B102" s="59" t="s">
        <v>130</v>
      </c>
      <c r="C102" s="69" t="s">
        <v>49</v>
      </c>
      <c r="D102" s="59" t="s">
        <v>211</v>
      </c>
      <c r="E102" s="59" t="s">
        <v>173</v>
      </c>
      <c r="F102" s="59" t="s">
        <v>174</v>
      </c>
      <c r="G102" s="61">
        <v>100000001126200</v>
      </c>
      <c r="H102" s="59" t="s">
        <v>184</v>
      </c>
      <c r="I102" s="59" t="s">
        <v>175</v>
      </c>
      <c r="J102" s="62">
        <v>45398</v>
      </c>
      <c r="K102" s="63">
        <v>0.53457175925925915</v>
      </c>
      <c r="L102" s="62">
        <v>45398</v>
      </c>
      <c r="M102" s="63">
        <v>0.54991898148148155</v>
      </c>
      <c r="N102" s="64">
        <v>1.5277777777777777E-2</v>
      </c>
      <c r="O102" s="65">
        <v>1.3888888888888889E-3</v>
      </c>
      <c r="P102" s="60" t="s">
        <v>265</v>
      </c>
      <c r="Q102" s="59" t="s">
        <v>266</v>
      </c>
      <c r="R102" s="59" t="s">
        <v>447</v>
      </c>
      <c r="S102" s="59" t="s">
        <v>369</v>
      </c>
      <c r="T102" s="59" t="s">
        <v>176</v>
      </c>
      <c r="U102" s="66">
        <v>22</v>
      </c>
      <c r="V102" t="str">
        <f>IFERROR(IF(AND(Sheet1[[#This Row],[OUTAGE TYPE]]="TRANSIENT FAULT",Sheet1[[#This Row],[TOTAL OUTAGE TIME]]&gt;TIME(0,30,0)),"TRIP&gt;30"," "),"")</f>
        <v xml:space="preserve"> </v>
      </c>
    </row>
    <row r="103" spans="1:22" x14ac:dyDescent="0.25">
      <c r="A103" s="58" t="str">
        <f t="shared" si="2"/>
        <v>''</v>
      </c>
      <c r="B103" s="59" t="s">
        <v>67</v>
      </c>
      <c r="C103" s="69" t="s">
        <v>68</v>
      </c>
      <c r="D103" s="59" t="s">
        <v>210</v>
      </c>
      <c r="E103" s="59" t="s">
        <v>233</v>
      </c>
      <c r="F103" s="59" t="s">
        <v>234</v>
      </c>
      <c r="G103" s="61">
        <v>100000001126204</v>
      </c>
      <c r="H103" s="59" t="s">
        <v>184</v>
      </c>
      <c r="I103" s="59" t="s">
        <v>175</v>
      </c>
      <c r="J103" s="62">
        <v>45398</v>
      </c>
      <c r="K103" s="63">
        <v>0.56333333333333324</v>
      </c>
      <c r="L103" s="62">
        <v>45398</v>
      </c>
      <c r="M103" s="63">
        <v>0.57839120370370378</v>
      </c>
      <c r="N103" s="64">
        <v>1.5277777777777777E-2</v>
      </c>
      <c r="O103" s="65">
        <v>1.3888888888888889E-3</v>
      </c>
      <c r="P103" s="60" t="s">
        <v>265</v>
      </c>
      <c r="Q103" s="59" t="s">
        <v>266</v>
      </c>
      <c r="R103" s="59" t="s">
        <v>448</v>
      </c>
      <c r="S103" s="59" t="s">
        <v>449</v>
      </c>
      <c r="T103" s="59" t="s">
        <v>176</v>
      </c>
      <c r="U103" s="66">
        <v>22</v>
      </c>
      <c r="V103" t="str">
        <f>IFERROR(IF(AND(Sheet1[[#This Row],[OUTAGE TYPE]]="TRANSIENT FAULT",Sheet1[[#This Row],[TOTAL OUTAGE TIME]]&gt;TIME(0,30,0)),"TRIP&gt;30"," "),"")</f>
        <v xml:space="preserve"> </v>
      </c>
    </row>
    <row r="104" spans="1:22" x14ac:dyDescent="0.25">
      <c r="A104" s="58" t="str">
        <f t="shared" si="2"/>
        <v>''</v>
      </c>
      <c r="B104" s="59" t="s">
        <v>366</v>
      </c>
      <c r="C104" s="69" t="s">
        <v>367</v>
      </c>
      <c r="D104" s="59" t="s">
        <v>248</v>
      </c>
      <c r="E104" s="59" t="s">
        <v>253</v>
      </c>
      <c r="F104" s="59" t="s">
        <v>254</v>
      </c>
      <c r="G104" s="61">
        <v>100000001126206</v>
      </c>
      <c r="H104" s="59" t="s">
        <v>184</v>
      </c>
      <c r="I104" s="59" t="s">
        <v>175</v>
      </c>
      <c r="J104" s="62">
        <v>45398</v>
      </c>
      <c r="K104" s="63">
        <v>0.57480324074074085</v>
      </c>
      <c r="L104" s="62">
        <v>45398</v>
      </c>
      <c r="M104" s="63">
        <v>0.5861574074074074</v>
      </c>
      <c r="N104" s="64">
        <v>1.1111111111111112E-2</v>
      </c>
      <c r="O104" s="65">
        <v>6.9444444444444447E-4</v>
      </c>
      <c r="P104" s="60" t="s">
        <v>265</v>
      </c>
      <c r="Q104" s="59" t="s">
        <v>266</v>
      </c>
      <c r="R104" s="59" t="s">
        <v>450</v>
      </c>
      <c r="S104" s="59" t="s">
        <v>451</v>
      </c>
      <c r="T104" s="59" t="s">
        <v>176</v>
      </c>
      <c r="U104" s="66">
        <v>16</v>
      </c>
      <c r="V104" t="str">
        <f>IFERROR(IF(AND(Sheet1[[#This Row],[OUTAGE TYPE]]="TRANSIENT FAULT",Sheet1[[#This Row],[TOTAL OUTAGE TIME]]&gt;TIME(0,30,0)),"TRIP&gt;30"," "),"")</f>
        <v xml:space="preserve"> </v>
      </c>
    </row>
    <row r="105" spans="1:22" x14ac:dyDescent="0.25">
      <c r="A105" s="58" t="str">
        <f t="shared" si="2"/>
        <v>''</v>
      </c>
      <c r="B105" s="59" t="s">
        <v>17</v>
      </c>
      <c r="C105" s="69" t="s">
        <v>18</v>
      </c>
      <c r="D105" s="59" t="s">
        <v>211</v>
      </c>
      <c r="E105" s="59" t="s">
        <v>228</v>
      </c>
      <c r="F105" s="59" t="s">
        <v>229</v>
      </c>
      <c r="G105" s="61">
        <v>100000001126208</v>
      </c>
      <c r="H105" s="59" t="s">
        <v>184</v>
      </c>
      <c r="I105" s="59" t="s">
        <v>175</v>
      </c>
      <c r="J105" s="62">
        <v>45398</v>
      </c>
      <c r="K105" s="63">
        <v>0.592326388888889</v>
      </c>
      <c r="L105" s="62">
        <v>45398</v>
      </c>
      <c r="M105" s="63">
        <v>0.61002314814814818</v>
      </c>
      <c r="N105" s="64">
        <v>1.7361111111111112E-2</v>
      </c>
      <c r="O105" s="65">
        <v>1.3888888888888889E-3</v>
      </c>
      <c r="P105" s="60" t="s">
        <v>265</v>
      </c>
      <c r="Q105" s="59" t="s">
        <v>266</v>
      </c>
      <c r="R105" s="59" t="s">
        <v>452</v>
      </c>
      <c r="S105" s="59" t="s">
        <v>453</v>
      </c>
      <c r="T105" s="59" t="s">
        <v>176</v>
      </c>
      <c r="U105" s="66">
        <v>25</v>
      </c>
      <c r="V105" t="str">
        <f>IFERROR(IF(AND(Sheet1[[#This Row],[OUTAGE TYPE]]="TRANSIENT FAULT",Sheet1[[#This Row],[TOTAL OUTAGE TIME]]&gt;TIME(0,30,0)),"TRIP&gt;30"," "),"")</f>
        <v xml:space="preserve"> </v>
      </c>
    </row>
    <row r="106" spans="1:22" x14ac:dyDescent="0.25">
      <c r="A106" s="58" t="str">
        <f t="shared" si="2"/>
        <v>''</v>
      </c>
      <c r="B106" s="59" t="s">
        <v>384</v>
      </c>
      <c r="C106" s="69" t="s">
        <v>362</v>
      </c>
      <c r="D106" s="59" t="s">
        <v>383</v>
      </c>
      <c r="E106" s="59" t="s">
        <v>222</v>
      </c>
      <c r="F106" s="59" t="s">
        <v>223</v>
      </c>
      <c r="G106" s="61">
        <v>100000001126211</v>
      </c>
      <c r="H106" s="59" t="s">
        <v>184</v>
      </c>
      <c r="I106" s="59" t="s">
        <v>175</v>
      </c>
      <c r="J106" s="62">
        <v>45398</v>
      </c>
      <c r="K106" s="63">
        <v>0.60928240740740747</v>
      </c>
      <c r="L106" s="62">
        <v>45398</v>
      </c>
      <c r="M106" s="63">
        <v>0.62156250000000002</v>
      </c>
      <c r="N106" s="64">
        <v>1.2500000000000001E-2</v>
      </c>
      <c r="O106" s="65">
        <v>6.9444444444444447E-4</v>
      </c>
      <c r="P106" s="60" t="s">
        <v>249</v>
      </c>
      <c r="Q106" s="59" t="s">
        <v>250</v>
      </c>
      <c r="R106" s="59" t="s">
        <v>454</v>
      </c>
      <c r="S106" s="59" t="s">
        <v>455</v>
      </c>
      <c r="T106" s="59" t="s">
        <v>176</v>
      </c>
      <c r="U106" s="66">
        <v>18</v>
      </c>
      <c r="V106" t="str">
        <f>IFERROR(IF(AND(Sheet1[[#This Row],[OUTAGE TYPE]]="TRANSIENT FAULT",Sheet1[[#This Row],[TOTAL OUTAGE TIME]]&gt;TIME(0,30,0)),"TRIP&gt;30"," "),"")</f>
        <v xml:space="preserve"> </v>
      </c>
    </row>
    <row r="107" spans="1:22" x14ac:dyDescent="0.25">
      <c r="A107" s="58" t="str">
        <f t="shared" si="2"/>
        <v/>
      </c>
      <c r="B107" s="59" t="s">
        <v>397</v>
      </c>
      <c r="C107" s="69" t="s">
        <v>398</v>
      </c>
      <c r="D107" s="59" t="s">
        <v>248</v>
      </c>
      <c r="E107" s="59" t="s">
        <v>253</v>
      </c>
      <c r="F107" s="59" t="s">
        <v>254</v>
      </c>
      <c r="G107" s="61">
        <v>100000001126212</v>
      </c>
      <c r="H107" s="59" t="s">
        <v>244</v>
      </c>
      <c r="I107" s="59" t="s">
        <v>175</v>
      </c>
      <c r="J107" s="62">
        <v>45398</v>
      </c>
      <c r="K107" s="63">
        <v>0.61041666666666661</v>
      </c>
      <c r="L107" s="62">
        <v>45398</v>
      </c>
      <c r="M107" s="63">
        <v>0.61874999999999991</v>
      </c>
      <c r="N107" s="64">
        <v>8.3333333333333332E-3</v>
      </c>
      <c r="O107" s="65">
        <v>6.9444444444444447E-4</v>
      </c>
      <c r="P107" s="60" t="s">
        <v>245</v>
      </c>
      <c r="Q107" s="59" t="s">
        <v>246</v>
      </c>
      <c r="R107" s="59" t="s">
        <v>456</v>
      </c>
      <c r="S107" s="59" t="s">
        <v>243</v>
      </c>
      <c r="T107" s="59" t="s">
        <v>176</v>
      </c>
      <c r="U107" s="66">
        <v>12</v>
      </c>
      <c r="V107" t="str">
        <f>IFERROR(IF(AND(Sheet1[[#This Row],[OUTAGE TYPE]]="TRANSIENT FAULT",Sheet1[[#This Row],[TOTAL OUTAGE TIME]]&gt;TIME(0,30,0)),"TRIP&gt;30"," "),"")</f>
        <v xml:space="preserve"> </v>
      </c>
    </row>
    <row r="108" spans="1:22" x14ac:dyDescent="0.25">
      <c r="P108" s="116"/>
      <c r="V108" t="str">
        <f>IFERROR(IF(AND(Sheet1[[#This Row],[OUTAGE TYPE]]="TRANSIENT FAULT",Sheet1[[#This Row],[TOTAL OUTAGE TIME]]&gt;TIME(0,30,0)),"TRIP&gt;30"," "),"")</f>
        <v/>
      </c>
    </row>
    <row r="109" spans="1:22" x14ac:dyDescent="0.25">
      <c r="V109" t="str">
        <f>IFERROR(IF(AND(Sheet1[[#This Row],[OUTAGE TYPE]]="TRANSIENT FAULT",Sheet1[[#This Row],[TOTAL OUTAGE TIME]]&gt;TIME(0,30,0)),"TRIP&gt;30"," "),"")</f>
        <v/>
      </c>
    </row>
    <row r="110" spans="1:22" x14ac:dyDescent="0.25">
      <c r="V110" t="str">
        <f>IFERROR(IF(AND(Sheet1[[#This Row],[OUTAGE TYPE]]="TRANSIENT FAULT",Sheet1[[#This Row],[TOTAL OUTAGE TIME]]&gt;TIME(0,30,0)),"TRIP&gt;30"," "),"")</f>
        <v/>
      </c>
    </row>
    <row r="111" spans="1:22" x14ac:dyDescent="0.25">
      <c r="V111" t="str">
        <f>IFERROR(IF(AND(Sheet1[[#This Row],[OUTAGE TYPE]]="TRANSIENT FAULT",Sheet1[[#This Row],[TOTAL OUTAGE TIME]]&gt;TIME(0,30,0)),"TRIP&gt;30"," "),"")</f>
        <v/>
      </c>
    </row>
    <row r="112" spans="1:22" x14ac:dyDescent="0.25">
      <c r="V112" t="str">
        <f>IFERROR(IF(AND(Sheet1[[#This Row],[OUTAGE TYPE]]="TRANSIENT FAULT",Sheet1[[#This Row],[TOTAL OUTAGE TIME]]&gt;TIME(0,30,0)),"TRIP&gt;30"," "),"")</f>
        <v/>
      </c>
    </row>
    <row r="113" spans="22:22" x14ac:dyDescent="0.25">
      <c r="V113" t="str">
        <f>IFERROR(IF(AND(Sheet1[[#This Row],[OUTAGE TYPE]]="TRANSIENT FAULT",Sheet1[[#This Row],[TOTAL OUTAGE TIME]]&gt;TIME(0,30,0)),"TRIP&gt;30"," "),"")</f>
        <v/>
      </c>
    </row>
    <row r="114" spans="22:22" x14ac:dyDescent="0.25">
      <c r="V114" t="str">
        <f>IFERROR(IF(AND(Sheet1[[#This Row],[OUTAGE TYPE]]="TRANSIENT FAULT",Sheet1[[#This Row],[TOTAL OUTAGE TIME]]&gt;TIME(0,30,0)),"TRIP&gt;30"," "),"")</f>
        <v/>
      </c>
    </row>
    <row r="115" spans="22:22" x14ac:dyDescent="0.25">
      <c r="V115" t="str">
        <f>IFERROR(IF(AND(Sheet1[[#This Row],[OUTAGE TYPE]]="TRANSIENT FAULT",Sheet1[[#This Row],[TOTAL OUTAGE TIME]]&gt;TIME(0,30,0)),"TRIP&gt;30"," "),"")</f>
        <v/>
      </c>
    </row>
    <row r="116" spans="22:22" x14ac:dyDescent="0.25">
      <c r="V116" t="str">
        <f>IFERROR(IF(AND(Sheet1[[#This Row],[OUTAGE TYPE]]="TRANSIENT FAULT",Sheet1[[#This Row],[TOTAL OUTAGE TIME]]&gt;TIME(0,30,0)),"TRIP&gt;30"," "),"")</f>
        <v/>
      </c>
    </row>
    <row r="117" spans="22:22" x14ac:dyDescent="0.25">
      <c r="V117" t="str">
        <f>IFERROR(IF(AND(Sheet1[[#This Row],[OUTAGE TYPE]]="TRANSIENT FAULT",Sheet1[[#This Row],[TOTAL OUTAGE TIME]]&gt;TIME(0,30,0)),"TRIP&gt;30"," "),"")</f>
        <v/>
      </c>
    </row>
    <row r="118" spans="22:22" x14ac:dyDescent="0.25">
      <c r="V118" t="str">
        <f>IFERROR(IF(AND(Sheet1[[#This Row],[OUTAGE TYPE]]="TRANSIENT FAULT",Sheet1[[#This Row],[TOTAL OUTAGE TIME]]&gt;TIME(0,30,0)),"TRIP&gt;30"," "),"")</f>
        <v/>
      </c>
    </row>
    <row r="119" spans="22:22" x14ac:dyDescent="0.25">
      <c r="V119" t="str">
        <f>IFERROR(IF(AND(Sheet1[[#This Row],[OUTAGE TYPE]]="TRANSIENT FAULT",Sheet1[[#This Row],[TOTAL OUTAGE TIME]]&gt;TIME(0,30,0)),"TRIP&gt;30"," "),"")</f>
        <v/>
      </c>
    </row>
    <row r="120" spans="22:22" x14ac:dyDescent="0.25">
      <c r="V120" t="str">
        <f>IFERROR(IF(AND(Sheet1[[#This Row],[OUTAGE TYPE]]="TRANSIENT FAULT",Sheet1[[#This Row],[TOTAL OUTAGE TIME]]&gt;TIME(0,30,0)),"TRIP&gt;30"," "),"")</f>
        <v/>
      </c>
    </row>
    <row r="121" spans="22:22" x14ac:dyDescent="0.25">
      <c r="V121" t="str">
        <f>IFERROR(IF(AND(Sheet1[[#This Row],[OUTAGE TYPE]]="TRANSIENT FAULT",Sheet1[[#This Row],[TOTAL OUTAGE TIME]]&gt;TIME(0,30,0)),"TRIP&gt;30"," "),"")</f>
        <v/>
      </c>
    </row>
    <row r="122" spans="22:22" x14ac:dyDescent="0.25">
      <c r="V122" t="str">
        <f>IFERROR(IF(AND(Sheet1[[#This Row],[OUTAGE TYPE]]="TRANSIENT FAULT",Sheet1[[#This Row],[TOTAL OUTAGE TIME]]&gt;TIME(0,30,0)),"TRIP&gt;30"," "),"")</f>
        <v/>
      </c>
    </row>
    <row r="123" spans="22:22" x14ac:dyDescent="0.25">
      <c r="V123" t="str">
        <f>IFERROR(IF(AND(Sheet1[[#This Row],[OUTAGE TYPE]]="TRANSIENT FAULT",Sheet1[[#This Row],[TOTAL OUTAGE TIME]]&gt;TIME(0,30,0)),"TRIP&gt;30"," "),"")</f>
        <v/>
      </c>
    </row>
    <row r="124" spans="22:22" x14ac:dyDescent="0.25">
      <c r="V124" t="str">
        <f>IFERROR(IF(AND(Sheet1[[#This Row],[OUTAGE TYPE]]="TRANSIENT FAULT",Sheet1[[#This Row],[TOTAL OUTAGE TIME]]&gt;TIME(0,30,0)),"TRIP&gt;30"," "),"")</f>
        <v/>
      </c>
    </row>
    <row r="125" spans="22:22" x14ac:dyDescent="0.25">
      <c r="V125" t="str">
        <f>IFERROR(IF(AND(Sheet1[[#This Row],[OUTAGE TYPE]]="TRANSIENT FAULT",Sheet1[[#This Row],[TOTAL OUTAGE TIME]]&gt;TIME(0,30,0)),"TRIP&gt;30"," "),"")</f>
        <v/>
      </c>
    </row>
    <row r="126" spans="22:22" x14ac:dyDescent="0.25">
      <c r="V126" t="str">
        <f>IFERROR(IF(AND(Sheet1[[#This Row],[OUTAGE TYPE]]="TRANSIENT FAULT",Sheet1[[#This Row],[TOTAL OUTAGE TIME]]&gt;TIME(0,30,0)),"TRIP&gt;30"," "),"")</f>
        <v/>
      </c>
    </row>
    <row r="127" spans="22:22" x14ac:dyDescent="0.25">
      <c r="V127" t="str">
        <f>IFERROR(IF(AND(Sheet1[[#This Row],[OUTAGE TYPE]]="TRANSIENT FAULT",Sheet1[[#This Row],[TOTAL OUTAGE TIME]]&gt;TIME(0,30,0)),"TRIP&gt;30"," "),"")</f>
        <v/>
      </c>
    </row>
    <row r="128" spans="22:22" x14ac:dyDescent="0.25">
      <c r="V128" t="str">
        <f>IFERROR(IF(AND(Sheet1[[#This Row],[OUTAGE TYPE]]="TRANSIENT FAULT",Sheet1[[#This Row],[TOTAL OUTAGE TIME]]&gt;TIME(0,30,0)),"TRIP&gt;30"," "),"")</f>
        <v/>
      </c>
    </row>
    <row r="129" spans="22:22" x14ac:dyDescent="0.25">
      <c r="V129" t="str">
        <f>IFERROR(IF(AND(Sheet1[[#This Row],[OUTAGE TYPE]]="TRANSIENT FAULT",Sheet1[[#This Row],[TOTAL OUTAGE TIME]]&gt;TIME(0,30,0)),"TRIP&gt;30"," "),"")</f>
        <v/>
      </c>
    </row>
    <row r="130" spans="22:22" x14ac:dyDescent="0.25">
      <c r="V130" t="str">
        <f>IFERROR(IF(AND(Sheet1[[#This Row],[OUTAGE TYPE]]="TRANSIENT FAULT",Sheet1[[#This Row],[TOTAL OUTAGE TIME]]&gt;TIME(0,30,0)),"TRIP&gt;30"," "),"")</f>
        <v/>
      </c>
    </row>
    <row r="131" spans="22:22" x14ac:dyDescent="0.25">
      <c r="V131" t="str">
        <f>IFERROR(IF(AND(Sheet1[[#This Row],[OUTAGE TYPE]]="TRANSIENT FAULT",Sheet1[[#This Row],[TOTAL OUTAGE TIME]]&gt;TIME(0,30,0)),"TRIP&gt;30"," "),"")</f>
        <v/>
      </c>
    </row>
    <row r="132" spans="22:22" x14ac:dyDescent="0.25">
      <c r="V132" t="str">
        <f>IFERROR(IF(AND(Sheet1[[#This Row],[OUTAGE TYPE]]="TRANSIENT FAULT",Sheet1[[#This Row],[TOTAL OUTAGE TIME]]&gt;TIME(0,30,0)),"TRIP&gt;30"," "),"")</f>
        <v/>
      </c>
    </row>
    <row r="133" spans="22:22" x14ac:dyDescent="0.25">
      <c r="V133" t="str">
        <f>IFERROR(IF(AND(Sheet1[[#This Row],[OUTAGE TYPE]]="TRANSIENT FAULT",Sheet1[[#This Row],[TOTAL OUTAGE TIME]]&gt;TIME(0,30,0)),"TRIP&gt;30"," "),"")</f>
        <v/>
      </c>
    </row>
    <row r="134" spans="22:22" x14ac:dyDescent="0.25">
      <c r="V134" t="str">
        <f>IFERROR(IF(AND(Sheet1[[#This Row],[OUTAGE TYPE]]="TRANSIENT FAULT",Sheet1[[#This Row],[TOTAL OUTAGE TIME]]&gt;TIME(0,30,0)),"TRIP&gt;30"," "),"")</f>
        <v/>
      </c>
    </row>
    <row r="135" spans="22:22" x14ac:dyDescent="0.25">
      <c r="V135" t="str">
        <f>IFERROR(IF(AND(Sheet1[[#This Row],[OUTAGE TYPE]]="TRANSIENT FAULT",Sheet1[[#This Row],[TOTAL OUTAGE TIME]]&gt;TIME(0,30,0)),"TRIP&gt;30"," "),"")</f>
        <v/>
      </c>
    </row>
    <row r="136" spans="22:22" x14ac:dyDescent="0.25">
      <c r="V136" t="str">
        <f>IFERROR(IF(AND(Sheet1[[#This Row],[OUTAGE TYPE]]="TRANSIENT FAULT",Sheet1[[#This Row],[TOTAL OUTAGE TIME]]&gt;TIME(0,30,0)),"TRIP&gt;30"," "),"")</f>
        <v/>
      </c>
    </row>
    <row r="137" spans="22:22" x14ac:dyDescent="0.25">
      <c r="V137" t="str">
        <f>IFERROR(IF(AND(Sheet1[[#This Row],[OUTAGE TYPE]]="TRANSIENT FAULT",Sheet1[[#This Row],[TOTAL OUTAGE TIME]]&gt;TIME(0,30,0)),"TRIP&gt;30"," "),"")</f>
        <v/>
      </c>
    </row>
    <row r="138" spans="22:22" x14ac:dyDescent="0.25">
      <c r="V138" t="str">
        <f>IFERROR(IF(AND(Sheet1[[#This Row],[OUTAGE TYPE]]="TRANSIENT FAULT",Sheet1[[#This Row],[TOTAL OUTAGE TIME]]&gt;TIME(0,30,0)),"TRIP&gt;30"," "),"")</f>
        <v/>
      </c>
    </row>
    <row r="139" spans="22:22" x14ac:dyDescent="0.25">
      <c r="V139" t="str">
        <f>IFERROR(IF(AND(Sheet1[[#This Row],[OUTAGE TYPE]]="TRANSIENT FAULT",Sheet1[[#This Row],[TOTAL OUTAGE TIME]]&gt;TIME(0,30,0)),"TRIP&gt;30"," "),"")</f>
        <v/>
      </c>
    </row>
    <row r="140" spans="22:22" x14ac:dyDescent="0.25">
      <c r="V140" t="str">
        <f>IFERROR(IF(AND(Sheet1[[#This Row],[OUTAGE TYPE]]="TRANSIENT FAULT",Sheet1[[#This Row],[TOTAL OUTAGE TIME]]&gt;TIME(0,30,0)),"TRIP&gt;30"," "),"")</f>
        <v/>
      </c>
    </row>
    <row r="141" spans="22:22" x14ac:dyDescent="0.25">
      <c r="V141" t="str">
        <f>IFERROR(IF(AND(Sheet1[[#This Row],[OUTAGE TYPE]]="TRANSIENT FAULT",Sheet1[[#This Row],[TOTAL OUTAGE TIME]]&gt;TIME(0,30,0)),"TRIP&gt;30"," "),"")</f>
        <v/>
      </c>
    </row>
    <row r="142" spans="22:22" x14ac:dyDescent="0.25">
      <c r="V142" t="str">
        <f>IFERROR(IF(AND(Sheet1[[#This Row],[OUTAGE TYPE]]="TRANSIENT FAULT",Sheet1[[#This Row],[TOTAL OUTAGE TIME]]&gt;TIME(0,30,0)),"TRIP&gt;30"," "),"")</f>
        <v/>
      </c>
    </row>
    <row r="143" spans="22:22" x14ac:dyDescent="0.25">
      <c r="V143" t="str">
        <f>IFERROR(IF(AND(Sheet1[[#This Row],[OUTAGE TYPE]]="TRANSIENT FAULT",Sheet1[[#This Row],[TOTAL OUTAGE TIME]]&gt;TIME(0,30,0)),"TRIP&gt;30"," "),"")</f>
        <v/>
      </c>
    </row>
    <row r="144" spans="22:22" x14ac:dyDescent="0.25">
      <c r="V144" t="str">
        <f>IFERROR(IF(AND(Sheet1[[#This Row],[OUTAGE TYPE]]="TRANSIENT FAULT",Sheet1[[#This Row],[TOTAL OUTAGE TIME]]&gt;TIME(0,30,0)),"TRIP&gt;30"," "),"")</f>
        <v/>
      </c>
    </row>
    <row r="145" spans="22:22" x14ac:dyDescent="0.25">
      <c r="V145" t="str">
        <f>IFERROR(IF(AND(Sheet1[[#This Row],[OUTAGE TYPE]]="TRANSIENT FAULT",Sheet1[[#This Row],[TOTAL OUTAGE TIME]]&gt;TIME(0,30,0)),"TRIP&gt;30"," "),"")</f>
        <v/>
      </c>
    </row>
    <row r="146" spans="22:22" x14ac:dyDescent="0.25">
      <c r="V146" t="str">
        <f>IFERROR(IF(AND(Sheet1[[#This Row],[OUTAGE TYPE]]="TRANSIENT FAULT",Sheet1[[#This Row],[TOTAL OUTAGE TIME]]&gt;TIME(0,30,0)),"TRIP&gt;30"," "),"")</f>
        <v/>
      </c>
    </row>
    <row r="147" spans="22:22" x14ac:dyDescent="0.25">
      <c r="V147" t="str">
        <f>IFERROR(IF(AND(Sheet1[[#This Row],[OUTAGE TYPE]]="TRANSIENT FAULT",Sheet1[[#This Row],[TOTAL OUTAGE TIME]]&gt;TIME(0,30,0)),"TRIP&gt;30"," "),"")</f>
        <v/>
      </c>
    </row>
    <row r="148" spans="22:22" x14ac:dyDescent="0.25">
      <c r="V148" t="str">
        <f>IFERROR(IF(AND(Sheet1[[#This Row],[OUTAGE TYPE]]="TRANSIENT FAULT",Sheet1[[#This Row],[TOTAL OUTAGE TIME]]&gt;TIME(0,30,0)),"TRIP&gt;30"," "),"")</f>
        <v/>
      </c>
    </row>
    <row r="149" spans="22:22" x14ac:dyDescent="0.25">
      <c r="V149" t="str">
        <f>IFERROR(IF(AND(Sheet1[[#This Row],[OUTAGE TYPE]]="TRANSIENT FAULT",Sheet1[[#This Row],[TOTAL OUTAGE TIME]]&gt;TIME(0,30,0)),"TRIP&gt;30"," "),"")</f>
        <v/>
      </c>
    </row>
    <row r="150" spans="22:22" x14ac:dyDescent="0.25">
      <c r="V150" t="str">
        <f>IFERROR(IF(AND(Sheet1[[#This Row],[OUTAGE TYPE]]="TRANSIENT FAULT",Sheet1[[#This Row],[TOTAL OUTAGE TIME]]&gt;TIME(0,30,0)),"TRIP&gt;30"," "),"")</f>
        <v/>
      </c>
    </row>
    <row r="151" spans="22:22" x14ac:dyDescent="0.25">
      <c r="V151" t="str">
        <f>IFERROR(IF(AND(Sheet1[[#This Row],[OUTAGE TYPE]]="TRANSIENT FAULT",Sheet1[[#This Row],[TOTAL OUTAGE TIME]]&gt;TIME(0,30,0)),"TRIP&gt;30"," "),"")</f>
        <v/>
      </c>
    </row>
    <row r="152" spans="22:22" x14ac:dyDescent="0.25">
      <c r="V152" t="str">
        <f>IFERROR(IF(AND(Sheet1[[#This Row],[OUTAGE TYPE]]="TRANSIENT FAULT",Sheet1[[#This Row],[TOTAL OUTAGE TIME]]&gt;TIME(0,30,0)),"TRIP&gt;30"," "),"")</f>
        <v/>
      </c>
    </row>
    <row r="153" spans="22:22" x14ac:dyDescent="0.25">
      <c r="V153" t="str">
        <f>IFERROR(IF(AND(Sheet1[[#This Row],[OUTAGE TYPE]]="TRANSIENT FAULT",Sheet1[[#This Row],[TOTAL OUTAGE TIME]]&gt;TIME(0,30,0)),"TRIP&gt;30"," "),"")</f>
        <v/>
      </c>
    </row>
    <row r="154" spans="22:22" x14ac:dyDescent="0.25">
      <c r="V154" t="str">
        <f>IFERROR(IF(AND(Sheet1[[#This Row],[OUTAGE TYPE]]="TRANSIENT FAULT",Sheet1[[#This Row],[TOTAL OUTAGE TIME]]&gt;TIME(0,30,0)),"TRIP&gt;30"," "),"")</f>
        <v/>
      </c>
    </row>
    <row r="155" spans="22:22" x14ac:dyDescent="0.25">
      <c r="V155" t="str">
        <f>IFERROR(IF(AND(Sheet1[[#This Row],[OUTAGE TYPE]]="TRANSIENT FAULT",Sheet1[[#This Row],[TOTAL OUTAGE TIME]]&gt;TIME(0,30,0)),"TRIP&gt;30"," "),"")</f>
        <v/>
      </c>
    </row>
    <row r="156" spans="22:22" x14ac:dyDescent="0.25">
      <c r="V156" t="str">
        <f>IFERROR(IF(AND(Sheet1[[#This Row],[OUTAGE TYPE]]="TRANSIENT FAULT",Sheet1[[#This Row],[TOTAL OUTAGE TIME]]&gt;TIME(0,30,0)),"TRIP&gt;30"," "),"")</f>
        <v/>
      </c>
    </row>
    <row r="157" spans="22:22" x14ac:dyDescent="0.25">
      <c r="V157" t="str">
        <f>IFERROR(IF(AND(Sheet1[[#This Row],[OUTAGE TYPE]]="TRANSIENT FAULT",Sheet1[[#This Row],[TOTAL OUTAGE TIME]]&gt;TIME(0,30,0)),"TRIP&gt;30"," "),"")</f>
        <v/>
      </c>
    </row>
    <row r="158" spans="22:22" x14ac:dyDescent="0.25">
      <c r="V158" t="str">
        <f>IFERROR(IF(AND(Sheet1[[#This Row],[OUTAGE TYPE]]="TRANSIENT FAULT",Sheet1[[#This Row],[TOTAL OUTAGE TIME]]&gt;TIME(0,30,0)),"TRIP&gt;30"," "),"")</f>
        <v/>
      </c>
    </row>
    <row r="159" spans="22:22" x14ac:dyDescent="0.25">
      <c r="V159" t="str">
        <f>IFERROR(IF(AND(Sheet1[[#This Row],[OUTAGE TYPE]]="TRANSIENT FAULT",Sheet1[[#This Row],[TOTAL OUTAGE TIME]]&gt;TIME(0,30,0)),"TRIP&gt;30"," "),"")</f>
        <v/>
      </c>
    </row>
    <row r="160" spans="22:22" x14ac:dyDescent="0.25">
      <c r="V160" t="str">
        <f>IFERROR(IF(AND(Sheet1[[#This Row],[OUTAGE TYPE]]="TRANSIENT FAULT",Sheet1[[#This Row],[TOTAL OUTAGE TIME]]&gt;TIME(0,30,0)),"TRIP&gt;30"," "),"")</f>
        <v/>
      </c>
    </row>
    <row r="161" spans="22:22" x14ac:dyDescent="0.25">
      <c r="V161" t="str">
        <f>IFERROR(IF(AND(Sheet1[[#This Row],[OUTAGE TYPE]]="TRANSIENT FAULT",Sheet1[[#This Row],[TOTAL OUTAGE TIME]]&gt;TIME(0,30,0)),"TRIP&gt;30"," "),"")</f>
        <v/>
      </c>
    </row>
    <row r="162" spans="22:22" x14ac:dyDescent="0.25">
      <c r="V162" t="str">
        <f>IFERROR(IF(AND(Sheet1[[#This Row],[OUTAGE TYPE]]="TRANSIENT FAULT",Sheet1[[#This Row],[TOTAL OUTAGE TIME]]&gt;TIME(0,30,0)),"TRIP&gt;30"," "),"")</f>
        <v/>
      </c>
    </row>
    <row r="163" spans="22:22" x14ac:dyDescent="0.25">
      <c r="V163" t="str">
        <f>IFERROR(IF(AND(Sheet1[[#This Row],[OUTAGE TYPE]]="TRANSIENT FAULT",Sheet1[[#This Row],[TOTAL OUTAGE TIME]]&gt;TIME(0,30,0)),"TRIP&gt;30"," "),"")</f>
        <v/>
      </c>
    </row>
    <row r="164" spans="22:22" x14ac:dyDescent="0.25">
      <c r="V164" t="str">
        <f>IFERROR(IF(AND(Sheet1[[#This Row],[OUTAGE TYPE]]="TRANSIENT FAULT",Sheet1[[#This Row],[TOTAL OUTAGE TIME]]&gt;TIME(0,30,0)),"TRIP&gt;30"," "),"")</f>
        <v/>
      </c>
    </row>
    <row r="165" spans="22:22" x14ac:dyDescent="0.25">
      <c r="V165" t="str">
        <f>IFERROR(IF(AND(Sheet1[[#This Row],[OUTAGE TYPE]]="TRANSIENT FAULT",Sheet1[[#This Row],[TOTAL OUTAGE TIME]]&gt;TIME(0,30,0)),"TRIP&gt;30"," "),"")</f>
        <v/>
      </c>
    </row>
    <row r="166" spans="22:22" x14ac:dyDescent="0.25">
      <c r="V166" t="str">
        <f>IFERROR(IF(AND(Sheet1[[#This Row],[OUTAGE TYPE]]="TRANSIENT FAULT",Sheet1[[#This Row],[TOTAL OUTAGE TIME]]&gt;TIME(0,30,0)),"TRIP&gt;30"," "),"")</f>
        <v/>
      </c>
    </row>
    <row r="167" spans="22:22" x14ac:dyDescent="0.25">
      <c r="V167" t="str">
        <f>IFERROR(IF(AND(Sheet1[[#This Row],[OUTAGE TYPE]]="TRANSIENT FAULT",Sheet1[[#This Row],[TOTAL OUTAGE TIME]]&gt;TIME(0,30,0)),"TRIP&gt;30"," "),"")</f>
        <v/>
      </c>
    </row>
    <row r="168" spans="22:22" x14ac:dyDescent="0.25">
      <c r="V168" t="str">
        <f>IFERROR(IF(AND(Sheet1[[#This Row],[OUTAGE TYPE]]="TRANSIENT FAULT",Sheet1[[#This Row],[TOTAL OUTAGE TIME]]&gt;TIME(0,30,0)),"TRIP&gt;30"," "),"")</f>
        <v/>
      </c>
    </row>
    <row r="169" spans="22:22" x14ac:dyDescent="0.25">
      <c r="V169" t="str">
        <f>IFERROR(IF(AND(Sheet1[[#This Row],[OUTAGE TYPE]]="TRANSIENT FAULT",Sheet1[[#This Row],[TOTAL OUTAGE TIME]]&gt;TIME(0,30,0)),"TRIP&gt;30"," "),"")</f>
        <v/>
      </c>
    </row>
    <row r="170" spans="22:22" x14ac:dyDescent="0.25">
      <c r="V170" t="str">
        <f>IFERROR(IF(AND(Sheet1[[#This Row],[OUTAGE TYPE]]="TRANSIENT FAULT",Sheet1[[#This Row],[TOTAL OUTAGE TIME]]&gt;TIME(0,30,0)),"TRIP&gt;30"," "),"")</f>
        <v/>
      </c>
    </row>
    <row r="171" spans="22:22" x14ac:dyDescent="0.25">
      <c r="V171" t="str">
        <f>IFERROR(IF(AND(Sheet1[[#This Row],[OUTAGE TYPE]]="TRANSIENT FAULT",Sheet1[[#This Row],[TOTAL OUTAGE TIME]]&gt;TIME(0,30,0)),"TRIP&gt;30"," "),"")</f>
        <v/>
      </c>
    </row>
    <row r="172" spans="22:22" x14ac:dyDescent="0.25">
      <c r="V172" t="str">
        <f>IFERROR(IF(AND(Sheet1[[#This Row],[OUTAGE TYPE]]="TRANSIENT FAULT",Sheet1[[#This Row],[TOTAL OUTAGE TIME]]&gt;TIME(0,30,0)),"TRIP&gt;30"," "),"")</f>
        <v/>
      </c>
    </row>
    <row r="173" spans="22:22" x14ac:dyDescent="0.25">
      <c r="V173" t="str">
        <f>IFERROR(IF(AND(Sheet1[[#This Row],[OUTAGE TYPE]]="TRANSIENT FAULT",Sheet1[[#This Row],[TOTAL OUTAGE TIME]]&gt;TIME(0,30,0)),"TRIP&gt;30"," "),"")</f>
        <v/>
      </c>
    </row>
    <row r="174" spans="22:22" x14ac:dyDescent="0.25">
      <c r="V174" t="str">
        <f>IFERROR(IF(AND(Sheet1[[#This Row],[OUTAGE TYPE]]="TRANSIENT FAULT",Sheet1[[#This Row],[TOTAL OUTAGE TIME]]&gt;TIME(0,30,0)),"TRIP&gt;30"," "),"")</f>
        <v/>
      </c>
    </row>
    <row r="175" spans="22:22" x14ac:dyDescent="0.25">
      <c r="V175" t="str">
        <f>IFERROR(IF(AND(Sheet1[[#This Row],[OUTAGE TYPE]]="TRANSIENT FAULT",Sheet1[[#This Row],[TOTAL OUTAGE TIME]]&gt;TIME(0,30,0)),"TRIP&gt;30"," "),"")</f>
        <v/>
      </c>
    </row>
    <row r="176" spans="22:22" x14ac:dyDescent="0.25">
      <c r="V176" t="str">
        <f>IFERROR(IF(AND(Sheet1[[#This Row],[OUTAGE TYPE]]="TRANSIENT FAULT",Sheet1[[#This Row],[TOTAL OUTAGE TIME]]&gt;TIME(0,30,0)),"TRIP&gt;30"," "),"")</f>
        <v/>
      </c>
    </row>
    <row r="177" spans="22:22" x14ac:dyDescent="0.25">
      <c r="V177" t="str">
        <f>IFERROR(IF(AND(Sheet1[[#This Row],[OUTAGE TYPE]]="TRANSIENT FAULT",Sheet1[[#This Row],[TOTAL OUTAGE TIME]]&gt;TIME(0,30,0)),"TRIP&gt;30"," "),"")</f>
        <v/>
      </c>
    </row>
    <row r="178" spans="22:22" x14ac:dyDescent="0.25">
      <c r="V178" t="str">
        <f>IFERROR(IF(AND(Sheet1[[#This Row],[OUTAGE TYPE]]="TRANSIENT FAULT",Sheet1[[#This Row],[TOTAL OUTAGE TIME]]&gt;TIME(0,30,0)),"TRIP&gt;30"," "),"")</f>
        <v/>
      </c>
    </row>
    <row r="179" spans="22:22" x14ac:dyDescent="0.25">
      <c r="V179" t="str">
        <f>IFERROR(IF(AND(Sheet1[[#This Row],[OUTAGE TYPE]]="TRANSIENT FAULT",Sheet1[[#This Row],[TOTAL OUTAGE TIME]]&gt;TIME(0,30,0)),"TRIP&gt;30"," "),"")</f>
        <v/>
      </c>
    </row>
    <row r="180" spans="22:22" x14ac:dyDescent="0.25">
      <c r="V180" t="str">
        <f>IFERROR(IF(AND(Sheet1[[#This Row],[OUTAGE TYPE]]="TRANSIENT FAULT",Sheet1[[#This Row],[TOTAL OUTAGE TIME]]&gt;TIME(0,30,0)),"TRIP&gt;30"," "),"")</f>
        <v/>
      </c>
    </row>
    <row r="181" spans="22:22" x14ac:dyDescent="0.25">
      <c r="V181" t="str">
        <f>IFERROR(IF(AND(Sheet1[[#This Row],[OUTAGE TYPE]]="TRANSIENT FAULT",Sheet1[[#This Row],[TOTAL OUTAGE TIME]]&gt;TIME(0,30,0)),"TRIP&gt;30"," "),"")</f>
        <v/>
      </c>
    </row>
    <row r="182" spans="22:22" x14ac:dyDescent="0.25">
      <c r="V182" t="str">
        <f>IFERROR(IF(AND(Sheet1[[#This Row],[OUTAGE TYPE]]="TRANSIENT FAULT",Sheet1[[#This Row],[TOTAL OUTAGE TIME]]&gt;TIME(0,30,0)),"TRIP&gt;30"," "),"")</f>
        <v/>
      </c>
    </row>
    <row r="183" spans="22:22" x14ac:dyDescent="0.25">
      <c r="V183" t="str">
        <f>IFERROR(IF(AND(Sheet1[[#This Row],[OUTAGE TYPE]]="TRANSIENT FAULT",Sheet1[[#This Row],[TOTAL OUTAGE TIME]]&gt;TIME(0,30,0)),"TRIP&gt;30"," "),"")</f>
        <v/>
      </c>
    </row>
    <row r="184" spans="22:22" x14ac:dyDescent="0.25">
      <c r="V184" t="str">
        <f>IFERROR(IF(AND(Sheet1[[#This Row],[OUTAGE TYPE]]="TRANSIENT FAULT",Sheet1[[#This Row],[TOTAL OUTAGE TIME]]&gt;TIME(0,30,0)),"TRIP&gt;30"," "),"")</f>
        <v/>
      </c>
    </row>
    <row r="185" spans="22:22" x14ac:dyDescent="0.25">
      <c r="V185" t="str">
        <f>IFERROR(IF(AND(Sheet1[[#This Row],[OUTAGE TYPE]]="TRANSIENT FAULT",Sheet1[[#This Row],[TOTAL OUTAGE TIME]]&gt;TIME(0,30,0)),"TRIP&gt;30"," "),"")</f>
        <v/>
      </c>
    </row>
    <row r="186" spans="22:22" x14ac:dyDescent="0.25">
      <c r="V186" t="str">
        <f>IFERROR(IF(AND(Sheet1[[#This Row],[OUTAGE TYPE]]="TRANSIENT FAULT",Sheet1[[#This Row],[TOTAL OUTAGE TIME]]&gt;TIME(0,30,0)),"TRIP&gt;30"," "),"")</f>
        <v/>
      </c>
    </row>
    <row r="187" spans="22:22" x14ac:dyDescent="0.25">
      <c r="V187" t="str">
        <f>IFERROR(IF(AND(Sheet1[[#This Row],[OUTAGE TYPE]]="TRANSIENT FAULT",Sheet1[[#This Row],[TOTAL OUTAGE TIME]]&gt;TIME(0,30,0)),"TRIP&gt;30"," "),"")</f>
        <v/>
      </c>
    </row>
    <row r="188" spans="22:22" x14ac:dyDescent="0.25">
      <c r="V188" t="str">
        <f>IFERROR(IF(AND(Sheet1[[#This Row],[OUTAGE TYPE]]="TRANSIENT FAULT",Sheet1[[#This Row],[TOTAL OUTAGE TIME]]&gt;TIME(0,30,0)),"TRIP&gt;30"," "),"")</f>
        <v/>
      </c>
    </row>
    <row r="189" spans="22:22" x14ac:dyDescent="0.25">
      <c r="V189" t="str">
        <f>IFERROR(IF(AND(Sheet1[[#This Row],[OUTAGE TYPE]]="TRANSIENT FAULT",Sheet1[[#This Row],[TOTAL OUTAGE TIME]]&gt;TIME(0,30,0)),"TRIP&gt;30"," "),"")</f>
        <v/>
      </c>
    </row>
    <row r="190" spans="22:22" x14ac:dyDescent="0.25">
      <c r="V190" t="str">
        <f>IFERROR(IF(AND(Sheet1[[#This Row],[OUTAGE TYPE]]="TRANSIENT FAULT",Sheet1[[#This Row],[TOTAL OUTAGE TIME]]&gt;TIME(0,30,0)),"TRIP&gt;30"," "),"")</f>
        <v/>
      </c>
    </row>
    <row r="191" spans="22:22" x14ac:dyDescent="0.25">
      <c r="V191" t="str">
        <f>IFERROR(IF(AND(Sheet1[[#This Row],[OUTAGE TYPE]]="TRANSIENT FAULT",Sheet1[[#This Row],[TOTAL OUTAGE TIME]]&gt;TIME(0,30,0)),"TRIP&gt;30"," "),"")</f>
        <v/>
      </c>
    </row>
    <row r="192" spans="22:22" x14ac:dyDescent="0.25">
      <c r="V192" t="str">
        <f>IFERROR(IF(AND(Sheet1[[#This Row],[OUTAGE TYPE]]="TRANSIENT FAULT",Sheet1[[#This Row],[TOTAL OUTAGE TIME]]&gt;TIME(0,30,0)),"TRIP&gt;30"," "),"")</f>
        <v/>
      </c>
    </row>
    <row r="193" spans="22:22" x14ac:dyDescent="0.25">
      <c r="V193" t="str">
        <f>IFERROR(IF(AND(Sheet1[[#This Row],[OUTAGE TYPE]]="TRANSIENT FAULT",Sheet1[[#This Row],[TOTAL OUTAGE TIME]]&gt;TIME(0,30,0)),"TRIP&gt;30"," "),"")</f>
        <v/>
      </c>
    </row>
    <row r="194" spans="22:22" x14ac:dyDescent="0.25">
      <c r="V194" t="str">
        <f>IFERROR(IF(AND(Sheet1[[#This Row],[OUTAGE TYPE]]="TRANSIENT FAULT",Sheet1[[#This Row],[TOTAL OUTAGE TIME]]&gt;TIME(0,30,0)),"TRIP&gt;30"," "),"")</f>
        <v/>
      </c>
    </row>
    <row r="195" spans="22:22" x14ac:dyDescent="0.25">
      <c r="V195" t="str">
        <f>IFERROR(IF(AND(Sheet1[[#This Row],[OUTAGE TYPE]]="TRANSIENT FAULT",Sheet1[[#This Row],[TOTAL OUTAGE TIME]]&gt;TIME(0,30,0)),"TRIP&gt;30"," "),"")</f>
        <v/>
      </c>
    </row>
    <row r="196" spans="22:22" x14ac:dyDescent="0.25">
      <c r="V196" t="str">
        <f>IFERROR(IF(AND(Sheet1[[#This Row],[OUTAGE TYPE]]="TRANSIENT FAULT",Sheet1[[#This Row],[TOTAL OUTAGE TIME]]&gt;TIME(0,30,0)),"TRIP&gt;30"," "),"")</f>
        <v/>
      </c>
    </row>
    <row r="197" spans="22:22" x14ac:dyDescent="0.25">
      <c r="V197" t="str">
        <f>IFERROR(IF(AND(Sheet1[[#This Row],[OUTAGE TYPE]]="TRANSIENT FAULT",Sheet1[[#This Row],[TOTAL OUTAGE TIME]]&gt;TIME(0,30,0)),"TRIP&gt;30"," "),"")</f>
        <v/>
      </c>
    </row>
    <row r="198" spans="22:22" x14ac:dyDescent="0.25">
      <c r="V198" t="str">
        <f>IFERROR(IF(AND(Sheet1[[#This Row],[OUTAGE TYPE]]="TRANSIENT FAULT",Sheet1[[#This Row],[TOTAL OUTAGE TIME]]&gt;TIME(0,30,0)),"TRIP&gt;30"," "),"")</f>
        <v/>
      </c>
    </row>
    <row r="199" spans="22:22" x14ac:dyDescent="0.25">
      <c r="V199" t="str">
        <f>IFERROR(IF(AND(Sheet1[[#This Row],[OUTAGE TYPE]]="TRANSIENT FAULT",Sheet1[[#This Row],[TOTAL OUTAGE TIME]]&gt;TIME(0,30,0)),"TRIP&gt;30"," "),"")</f>
        <v/>
      </c>
    </row>
    <row r="200" spans="22:22" x14ac:dyDescent="0.25">
      <c r="V200" t="str">
        <f>IFERROR(IF(AND(Sheet1[[#This Row],[OUTAGE TYPE]]="TRANSIENT FAULT",Sheet1[[#This Row],[TOTAL OUTAGE TIME]]&gt;TIME(0,30,0)),"TRIP&gt;30"," "),"")</f>
        <v/>
      </c>
    </row>
    <row r="201" spans="22:22" x14ac:dyDescent="0.25">
      <c r="V201" t="str">
        <f>IFERROR(IF(AND(Sheet1[[#This Row],[OUTAGE TYPE]]="TRANSIENT FAULT",Sheet1[[#This Row],[TOTAL OUTAGE TIME]]&gt;TIME(0,30,0)),"TRIP&gt;30"," "),"")</f>
        <v/>
      </c>
    </row>
    <row r="202" spans="22:22" x14ac:dyDescent="0.25">
      <c r="V202" t="str">
        <f>IFERROR(IF(AND(Sheet1[[#This Row],[OUTAGE TYPE]]="TRANSIENT FAULT",Sheet1[[#This Row],[TOTAL OUTAGE TIME]]&gt;TIME(0,30,0)),"TRIP&gt;30"," "),"")</f>
        <v/>
      </c>
    </row>
    <row r="203" spans="22:22" x14ac:dyDescent="0.25">
      <c r="V203" t="str">
        <f>IFERROR(IF(AND(Sheet1[[#This Row],[OUTAGE TYPE]]="TRANSIENT FAULT",Sheet1[[#This Row],[TOTAL OUTAGE TIME]]&gt;TIME(0,30,0)),"TRIP&gt;30"," "),"")</f>
        <v/>
      </c>
    </row>
    <row r="204" spans="22:22" x14ac:dyDescent="0.25">
      <c r="V204" t="str">
        <f>IFERROR(IF(AND(Sheet1[[#This Row],[OUTAGE TYPE]]="TRANSIENT FAULT",Sheet1[[#This Row],[TOTAL OUTAGE TIME]]&gt;TIME(0,30,0)),"TRIP&gt;30"," "),"")</f>
        <v/>
      </c>
    </row>
    <row r="205" spans="22:22" x14ac:dyDescent="0.25">
      <c r="V205" t="str">
        <f>IFERROR(IF(AND(Sheet1[[#This Row],[OUTAGE TYPE]]="TRANSIENT FAULT",Sheet1[[#This Row],[TOTAL OUTAGE TIME]]&gt;TIME(0,30,0)),"TRIP&gt;30"," "),"")</f>
        <v/>
      </c>
    </row>
    <row r="206" spans="22:22" x14ac:dyDescent="0.25">
      <c r="V206" t="str">
        <f>IFERROR(IF(AND(Sheet1[[#This Row],[OUTAGE TYPE]]="TRANSIENT FAULT",Sheet1[[#This Row],[TOTAL OUTAGE TIME]]&gt;TIME(0,30,0)),"TRIP&gt;30"," "),"")</f>
        <v/>
      </c>
    </row>
    <row r="207" spans="22:22" x14ac:dyDescent="0.25">
      <c r="V207" t="str">
        <f>IFERROR(IF(AND(Sheet1[[#This Row],[OUTAGE TYPE]]="TRANSIENT FAULT",Sheet1[[#This Row],[TOTAL OUTAGE TIME]]&gt;TIME(0,30,0)),"TRIP&gt;30"," "),"")</f>
        <v/>
      </c>
    </row>
    <row r="208" spans="22:22" x14ac:dyDescent="0.25">
      <c r="V208" t="str">
        <f>IFERROR(IF(AND(Sheet1[[#This Row],[OUTAGE TYPE]]="TRANSIENT FAULT",Sheet1[[#This Row],[TOTAL OUTAGE TIME]]&gt;TIME(0,30,0)),"TRIP&gt;30"," "),"")</f>
        <v/>
      </c>
    </row>
    <row r="209" spans="22:22" x14ac:dyDescent="0.25">
      <c r="V209" t="str">
        <f>IFERROR(IF(AND(Sheet1[[#This Row],[OUTAGE TYPE]]="TRANSIENT FAULT",Sheet1[[#This Row],[TOTAL OUTAGE TIME]]&gt;TIME(0,30,0)),"TRIP&gt;30"," "),"")</f>
        <v/>
      </c>
    </row>
    <row r="210" spans="22:22" x14ac:dyDescent="0.25">
      <c r="V210" t="str">
        <f>IFERROR(IF(AND(Sheet1[[#This Row],[OUTAGE TYPE]]="TRANSIENT FAULT",Sheet1[[#This Row],[TOTAL OUTAGE TIME]]&gt;TIME(0,30,0)),"TRIP&gt;30"," "),"")</f>
        <v/>
      </c>
    </row>
    <row r="211" spans="22:22" x14ac:dyDescent="0.25">
      <c r="V211" t="str">
        <f>IFERROR(IF(AND(Sheet1[[#This Row],[OUTAGE TYPE]]="TRANSIENT FAULT",Sheet1[[#This Row],[TOTAL OUTAGE TIME]]&gt;TIME(0,30,0)),"TRIP&gt;30"," "),"")</f>
        <v/>
      </c>
    </row>
    <row r="212" spans="22:22" x14ac:dyDescent="0.25">
      <c r="V212" t="str">
        <f>IFERROR(IF(AND(Sheet1[[#This Row],[OUTAGE TYPE]]="TRANSIENT FAULT",Sheet1[[#This Row],[TOTAL OUTAGE TIME]]&gt;TIME(0,30,0)),"TRIP&gt;30"," "),"")</f>
        <v/>
      </c>
    </row>
    <row r="213" spans="22:22" x14ac:dyDescent="0.25">
      <c r="V213" t="str">
        <f>IFERROR(IF(AND(Sheet1[[#This Row],[OUTAGE TYPE]]="TRANSIENT FAULT",Sheet1[[#This Row],[TOTAL OUTAGE TIME]]&gt;TIME(0,30,0)),"TRIP&gt;30"," "),"")</f>
        <v/>
      </c>
    </row>
    <row r="214" spans="22:22" x14ac:dyDescent="0.25">
      <c r="V214" t="str">
        <f>IFERROR(IF(AND(Sheet1[[#This Row],[OUTAGE TYPE]]="TRANSIENT FAULT",Sheet1[[#This Row],[TOTAL OUTAGE TIME]]&gt;TIME(0,30,0)),"TRIP&gt;30"," "),"")</f>
        <v/>
      </c>
    </row>
    <row r="215" spans="22:22" x14ac:dyDescent="0.25">
      <c r="V215" t="str">
        <f>IFERROR(IF(AND(Sheet1[[#This Row],[OUTAGE TYPE]]="TRANSIENT FAULT",Sheet1[[#This Row],[TOTAL OUTAGE TIME]]&gt;TIME(0,30,0)),"TRIP&gt;30"," "),"")</f>
        <v/>
      </c>
    </row>
    <row r="216" spans="22:22" x14ac:dyDescent="0.25">
      <c r="V216" t="str">
        <f>IFERROR(IF(AND(Sheet1[[#This Row],[OUTAGE TYPE]]="TRANSIENT FAULT",Sheet1[[#This Row],[TOTAL OUTAGE TIME]]&gt;TIME(0,30,0)),"TRIP&gt;30"," "),"")</f>
        <v/>
      </c>
    </row>
    <row r="217" spans="22:22" x14ac:dyDescent="0.25">
      <c r="V217" t="str">
        <f>IFERROR(IF(AND(Sheet1[[#This Row],[OUTAGE TYPE]]="TRANSIENT FAULT",Sheet1[[#This Row],[TOTAL OUTAGE TIME]]&gt;TIME(0,30,0)),"TRIP&gt;30"," "),"")</f>
        <v/>
      </c>
    </row>
    <row r="218" spans="22:22" x14ac:dyDescent="0.25">
      <c r="V218" t="str">
        <f>IFERROR(IF(AND(Sheet1[[#This Row],[OUTAGE TYPE]]="TRANSIENT FAULT",Sheet1[[#This Row],[TOTAL OUTAGE TIME]]&gt;TIME(0,30,0)),"TRIP&gt;30"," "),"")</f>
        <v/>
      </c>
    </row>
    <row r="219" spans="22:22" x14ac:dyDescent="0.25">
      <c r="V219" t="str">
        <f>IFERROR(IF(AND(Sheet1[[#This Row],[OUTAGE TYPE]]="TRANSIENT FAULT",Sheet1[[#This Row],[TOTAL OUTAGE TIME]]&gt;TIME(0,30,0)),"TRIP&gt;30"," "),"")</f>
        <v/>
      </c>
    </row>
    <row r="220" spans="22:22" x14ac:dyDescent="0.25">
      <c r="V220" t="str">
        <f>IFERROR(IF(AND(Sheet1[[#This Row],[OUTAGE TYPE]]="TRANSIENT FAULT",Sheet1[[#This Row],[TOTAL OUTAGE TIME]]&gt;TIME(0,30,0)),"TRIP&gt;30"," "),"")</f>
        <v/>
      </c>
    </row>
    <row r="221" spans="22:22" x14ac:dyDescent="0.25">
      <c r="V221" t="str">
        <f>IFERROR(IF(AND(Sheet1[[#This Row],[OUTAGE TYPE]]="TRANSIENT FAULT",Sheet1[[#This Row],[TOTAL OUTAGE TIME]]&gt;TIME(0,30,0)),"TRIP&gt;30"," "),"")</f>
        <v/>
      </c>
    </row>
    <row r="222" spans="22:22" x14ac:dyDescent="0.25">
      <c r="V222" t="str">
        <f>IFERROR(IF(AND(Sheet1[[#This Row],[OUTAGE TYPE]]="TRANSIENT FAULT",Sheet1[[#This Row],[TOTAL OUTAGE TIME]]&gt;TIME(0,30,0)),"TRIP&gt;30"," "),"")</f>
        <v/>
      </c>
    </row>
    <row r="223" spans="22:22" x14ac:dyDescent="0.25">
      <c r="V223" t="str">
        <f>IFERROR(IF(AND(Sheet1[[#This Row],[OUTAGE TYPE]]="TRANSIENT FAULT",Sheet1[[#This Row],[TOTAL OUTAGE TIME]]&gt;TIME(0,30,0)),"TRIP&gt;30"," "),"")</f>
        <v/>
      </c>
    </row>
    <row r="224" spans="22:22" x14ac:dyDescent="0.25">
      <c r="V224" t="str">
        <f>IFERROR(IF(AND(Sheet1[[#This Row],[OUTAGE TYPE]]="TRANSIENT FAULT",Sheet1[[#This Row],[TOTAL OUTAGE TIME]]&gt;TIME(0,30,0)),"TRIP&gt;30"," "),"")</f>
        <v/>
      </c>
    </row>
    <row r="225" spans="22:22" x14ac:dyDescent="0.25">
      <c r="V225" t="str">
        <f>IFERROR(IF(AND(Sheet1[[#This Row],[OUTAGE TYPE]]="TRANSIENT FAULT",Sheet1[[#This Row],[TOTAL OUTAGE TIME]]&gt;TIME(0,30,0)),"TRIP&gt;30"," "),"")</f>
        <v/>
      </c>
    </row>
    <row r="226" spans="22:22" x14ac:dyDescent="0.25">
      <c r="V226" t="str">
        <f>IFERROR(IF(AND(Sheet1[[#This Row],[OUTAGE TYPE]]="TRANSIENT FAULT",Sheet1[[#This Row],[TOTAL OUTAGE TIME]]&gt;TIME(0,30,0)),"TRIP&gt;30"," "),"")</f>
        <v/>
      </c>
    </row>
    <row r="227" spans="22:22" x14ac:dyDescent="0.25">
      <c r="V227" t="str">
        <f>IFERROR(IF(AND(Sheet1[[#This Row],[OUTAGE TYPE]]="TRANSIENT FAULT",Sheet1[[#This Row],[TOTAL OUTAGE TIME]]&gt;TIME(0,30,0)),"TRIP&gt;30"," "),"")</f>
        <v/>
      </c>
    </row>
    <row r="228" spans="22:22" x14ac:dyDescent="0.25">
      <c r="V228" t="str">
        <f>IFERROR(IF(AND(Sheet1[[#This Row],[OUTAGE TYPE]]="TRANSIENT FAULT",Sheet1[[#This Row],[TOTAL OUTAGE TIME]]&gt;TIME(0,30,0)),"TRIP&gt;30"," "),"")</f>
        <v/>
      </c>
    </row>
    <row r="229" spans="22:22" x14ac:dyDescent="0.25">
      <c r="V229" t="str">
        <f>IFERROR(IF(AND(Sheet1[[#This Row],[OUTAGE TYPE]]="TRANSIENT FAULT",Sheet1[[#This Row],[TOTAL OUTAGE TIME]]&gt;TIME(0,30,0)),"TRIP&gt;30"," "),"")</f>
        <v/>
      </c>
    </row>
    <row r="230" spans="22:22" x14ac:dyDescent="0.25">
      <c r="V230" t="str">
        <f>IFERROR(IF(AND(Sheet1[[#This Row],[OUTAGE TYPE]]="TRANSIENT FAULT",Sheet1[[#This Row],[TOTAL OUTAGE TIME]]&gt;TIME(0,30,0)),"TRIP&gt;30"," "),"")</f>
        <v/>
      </c>
    </row>
    <row r="231" spans="22:22" x14ac:dyDescent="0.25">
      <c r="V231" t="str">
        <f>IFERROR(IF(AND(Sheet1[[#This Row],[OUTAGE TYPE]]="TRANSIENT FAULT",Sheet1[[#This Row],[TOTAL OUTAGE TIME]]&gt;TIME(0,30,0)),"TRIP&gt;30"," "),"")</f>
        <v/>
      </c>
    </row>
    <row r="232" spans="22:22" x14ac:dyDescent="0.25">
      <c r="V232" t="str">
        <f>IFERROR(IF(AND(Sheet1[[#This Row],[OUTAGE TYPE]]="TRANSIENT FAULT",Sheet1[[#This Row],[TOTAL OUTAGE TIME]]&gt;TIME(0,30,0)),"TRIP&gt;30"," "),"")</f>
        <v/>
      </c>
    </row>
    <row r="233" spans="22:22" x14ac:dyDescent="0.25">
      <c r="V233" t="str">
        <f>IFERROR(IF(AND(Sheet1[[#This Row],[OUTAGE TYPE]]="TRANSIENT FAULT",Sheet1[[#This Row],[TOTAL OUTAGE TIME]]&gt;TIME(0,30,0)),"TRIP&gt;30"," "),"")</f>
        <v/>
      </c>
    </row>
    <row r="234" spans="22:22" x14ac:dyDescent="0.25">
      <c r="V234" t="str">
        <f>IFERROR(IF(AND(Sheet1[[#This Row],[OUTAGE TYPE]]="TRANSIENT FAULT",Sheet1[[#This Row],[TOTAL OUTAGE TIME]]&gt;TIME(0,30,0)),"TRIP&gt;30"," "),"")</f>
        <v/>
      </c>
    </row>
    <row r="235" spans="22:22" x14ac:dyDescent="0.25">
      <c r="V235" t="str">
        <f>IFERROR(IF(AND(Sheet1[[#This Row],[OUTAGE TYPE]]="TRANSIENT FAULT",Sheet1[[#This Row],[TOTAL OUTAGE TIME]]&gt;TIME(0,30,0)),"TRIP&gt;30"," "),"")</f>
        <v/>
      </c>
    </row>
    <row r="236" spans="22:22" x14ac:dyDescent="0.25">
      <c r="V236" t="str">
        <f>IFERROR(IF(AND(Sheet1[[#This Row],[OUTAGE TYPE]]="TRANSIENT FAULT",Sheet1[[#This Row],[TOTAL OUTAGE TIME]]&gt;TIME(0,30,0)),"TRIP&gt;30"," "),"")</f>
        <v/>
      </c>
    </row>
    <row r="237" spans="22:22" x14ac:dyDescent="0.25">
      <c r="V237" t="str">
        <f>IFERROR(IF(AND(Sheet1[[#This Row],[OUTAGE TYPE]]="TRANSIENT FAULT",Sheet1[[#This Row],[TOTAL OUTAGE TIME]]&gt;TIME(0,30,0)),"TRIP&gt;30"," "),"")</f>
        <v/>
      </c>
    </row>
    <row r="238" spans="22:22" x14ac:dyDescent="0.25">
      <c r="V238" t="str">
        <f>IFERROR(IF(AND(Sheet1[[#This Row],[OUTAGE TYPE]]="TRANSIENT FAULT",Sheet1[[#This Row],[TOTAL OUTAGE TIME]]&gt;TIME(0,30,0)),"TRIP&gt;30"," "),"")</f>
        <v/>
      </c>
    </row>
    <row r="239" spans="22:22" x14ac:dyDescent="0.25">
      <c r="V239" t="str">
        <f>IFERROR(IF(AND(Sheet1[[#This Row],[OUTAGE TYPE]]="TRANSIENT FAULT",Sheet1[[#This Row],[TOTAL OUTAGE TIME]]&gt;TIME(0,30,0)),"TRIP&gt;30"," "),"")</f>
        <v/>
      </c>
    </row>
    <row r="240" spans="22:22" x14ac:dyDescent="0.25">
      <c r="V240" t="str">
        <f>IFERROR(IF(AND(Sheet1[[#This Row],[OUTAGE TYPE]]="TRANSIENT FAULT",Sheet1[[#This Row],[TOTAL OUTAGE TIME]]&gt;TIME(0,30,0)),"TRIP&gt;30"," "),"")</f>
        <v/>
      </c>
    </row>
    <row r="241" spans="22:22" x14ac:dyDescent="0.25">
      <c r="V241" t="str">
        <f>IFERROR(IF(AND(Sheet1[[#This Row],[OUTAGE TYPE]]="TRANSIENT FAULT",Sheet1[[#This Row],[TOTAL OUTAGE TIME]]&gt;TIME(0,30,0)),"TRIP&gt;30"," "),"")</f>
        <v/>
      </c>
    </row>
    <row r="242" spans="22:22" x14ac:dyDescent="0.25">
      <c r="V242" t="str">
        <f>IFERROR(IF(AND(Sheet1[[#This Row],[OUTAGE TYPE]]="TRANSIENT FAULT",Sheet1[[#This Row],[TOTAL OUTAGE TIME]]&gt;TIME(0,30,0)),"TRIP&gt;30"," "),"")</f>
        <v/>
      </c>
    </row>
    <row r="243" spans="22:22" x14ac:dyDescent="0.25">
      <c r="V243" t="str">
        <f>IFERROR(IF(AND(Sheet1[[#This Row],[OUTAGE TYPE]]="TRANSIENT FAULT",Sheet1[[#This Row],[TOTAL OUTAGE TIME]]&gt;TIME(0,30,0)),"TRIP&gt;30"," "),"")</f>
        <v/>
      </c>
    </row>
    <row r="244" spans="22:22" x14ac:dyDescent="0.25">
      <c r="V244" t="str">
        <f>IFERROR(IF(AND(Sheet1[[#This Row],[OUTAGE TYPE]]="TRANSIENT FAULT",Sheet1[[#This Row],[TOTAL OUTAGE TIME]]&gt;TIME(0,30,0)),"TRIP&gt;30"," "),"")</f>
        <v/>
      </c>
    </row>
    <row r="245" spans="22:22" x14ac:dyDescent="0.25">
      <c r="V245" t="str">
        <f>IFERROR(IF(AND(Sheet1[[#This Row],[OUTAGE TYPE]]="TRANSIENT FAULT",Sheet1[[#This Row],[TOTAL OUTAGE TIME]]&gt;TIME(0,30,0)),"TRIP&gt;30"," "),"")</f>
        <v/>
      </c>
    </row>
    <row r="246" spans="22:22" x14ac:dyDescent="0.25">
      <c r="V246" t="str">
        <f>IFERROR(IF(AND(Sheet1[[#This Row],[OUTAGE TYPE]]="TRANSIENT FAULT",Sheet1[[#This Row],[TOTAL OUTAGE TIME]]&gt;TIME(0,30,0)),"TRIP&gt;30"," "),"")</f>
        <v/>
      </c>
    </row>
    <row r="247" spans="22:22" x14ac:dyDescent="0.25">
      <c r="V247" t="str">
        <f>IFERROR(IF(AND(Sheet1[[#This Row],[OUTAGE TYPE]]="TRANSIENT FAULT",Sheet1[[#This Row],[TOTAL OUTAGE TIME]]&gt;TIME(0,30,0)),"TRIP&gt;30"," "),"")</f>
        <v/>
      </c>
    </row>
    <row r="248" spans="22:22" x14ac:dyDescent="0.25">
      <c r="V248" t="str">
        <f>IFERROR(IF(AND(Sheet1[[#This Row],[OUTAGE TYPE]]="TRANSIENT FAULT",Sheet1[[#This Row],[TOTAL OUTAGE TIME]]&gt;TIME(0,30,0)),"TRIP&gt;30"," "),"")</f>
        <v/>
      </c>
    </row>
    <row r="249" spans="22:22" x14ac:dyDescent="0.25">
      <c r="V249" t="str">
        <f>IFERROR(IF(AND(Sheet1[[#This Row],[OUTAGE TYPE]]="TRANSIENT FAULT",Sheet1[[#This Row],[TOTAL OUTAGE TIME]]&gt;TIME(0,30,0)),"TRIP&gt;30"," "),"")</f>
        <v/>
      </c>
    </row>
    <row r="250" spans="22:22" x14ac:dyDescent="0.25">
      <c r="V250" t="str">
        <f>IFERROR(IF(AND(Sheet1[[#This Row],[OUTAGE TYPE]]="TRANSIENT FAULT",Sheet1[[#This Row],[TOTAL OUTAGE TIME]]&gt;TIME(0,30,0)),"TRIP&gt;30"," "),"")</f>
        <v/>
      </c>
    </row>
    <row r="251" spans="22:22" x14ac:dyDescent="0.25">
      <c r="V251" t="str">
        <f>IFERROR(IF(AND(Sheet1[[#This Row],[OUTAGE TYPE]]="TRANSIENT FAULT",Sheet1[[#This Row],[TOTAL OUTAGE TIME]]&gt;TIME(0,30,0)),"TRIP&gt;30"," "),"")</f>
        <v/>
      </c>
    </row>
    <row r="252" spans="22:22" x14ac:dyDescent="0.25">
      <c r="V252" t="str">
        <f>IFERROR(IF(AND(Sheet1[[#This Row],[OUTAGE TYPE]]="TRANSIENT FAULT",Sheet1[[#This Row],[TOTAL OUTAGE TIME]]&gt;TIME(0,30,0)),"TRIP&gt;30"," "),"")</f>
        <v/>
      </c>
    </row>
    <row r="253" spans="22:22" x14ac:dyDescent="0.25">
      <c r="V253" t="str">
        <f>IFERROR(IF(AND(Sheet1[[#This Row],[OUTAGE TYPE]]="TRANSIENT FAULT",Sheet1[[#This Row],[TOTAL OUTAGE TIME]]&gt;TIME(0,30,0)),"TRIP&gt;30"," "),"")</f>
        <v/>
      </c>
    </row>
    <row r="254" spans="22:22" x14ac:dyDescent="0.25">
      <c r="V254" t="str">
        <f>IFERROR(IF(AND(Sheet1[[#This Row],[OUTAGE TYPE]]="TRANSIENT FAULT",Sheet1[[#This Row],[TOTAL OUTAGE TIME]]&gt;TIME(0,30,0)),"TRIP&gt;30"," "),"")</f>
        <v/>
      </c>
    </row>
    <row r="255" spans="22:22" x14ac:dyDescent="0.25">
      <c r="V255" t="str">
        <f>IFERROR(IF(AND(Sheet1[[#This Row],[OUTAGE TYPE]]="TRANSIENT FAULT",Sheet1[[#This Row],[TOTAL OUTAGE TIME]]&gt;TIME(0,30,0)),"TRIP&gt;30"," "),"")</f>
        <v/>
      </c>
    </row>
    <row r="256" spans="22:22" x14ac:dyDescent="0.25">
      <c r="V256" t="str">
        <f>IFERROR(IF(AND(Sheet1[[#This Row],[OUTAGE TYPE]]="TRANSIENT FAULT",Sheet1[[#This Row],[TOTAL OUTAGE TIME]]&gt;TIME(0,30,0)),"TRIP&gt;30"," "),"")</f>
        <v/>
      </c>
    </row>
    <row r="257" spans="22:22" x14ac:dyDescent="0.25">
      <c r="V257" t="str">
        <f>IFERROR(IF(AND(Sheet1[[#This Row],[OUTAGE TYPE]]="TRANSIENT FAULT",Sheet1[[#This Row],[TOTAL OUTAGE TIME]]&gt;TIME(0,30,0)),"TRIP&gt;30"," "),"")</f>
        <v/>
      </c>
    </row>
    <row r="258" spans="22:22" x14ac:dyDescent="0.25">
      <c r="V258" t="str">
        <f>IFERROR(IF(AND(Sheet1[[#This Row],[OUTAGE TYPE]]="TRANSIENT FAULT",Sheet1[[#This Row],[TOTAL OUTAGE TIME]]&gt;TIME(0,30,0)),"TRIP&gt;30"," "),"")</f>
        <v/>
      </c>
    </row>
    <row r="259" spans="22:22" x14ac:dyDescent="0.25">
      <c r="V259" t="str">
        <f>IFERROR(IF(AND(Sheet1[[#This Row],[OUTAGE TYPE]]="TRANSIENT FAULT",Sheet1[[#This Row],[TOTAL OUTAGE TIME]]&gt;TIME(0,30,0)),"TRIP&gt;30"," "),"")</f>
        <v/>
      </c>
    </row>
    <row r="260" spans="22:22" x14ac:dyDescent="0.25">
      <c r="V260" t="str">
        <f>IFERROR(IF(AND(Sheet1[[#This Row],[OUTAGE TYPE]]="TRANSIENT FAULT",Sheet1[[#This Row],[TOTAL OUTAGE TIME]]&gt;TIME(0,30,0)),"TRIP&gt;30"," "),"")</f>
        <v/>
      </c>
    </row>
    <row r="261" spans="22:22" x14ac:dyDescent="0.25">
      <c r="V261" t="str">
        <f>IFERROR(IF(AND(Sheet1[[#This Row],[OUTAGE TYPE]]="TRANSIENT FAULT",Sheet1[[#This Row],[TOTAL OUTAGE TIME]]&gt;TIME(0,30,0)),"TRIP&gt;30"," "),"")</f>
        <v/>
      </c>
    </row>
    <row r="262" spans="22:22" x14ac:dyDescent="0.25">
      <c r="V262" t="str">
        <f>IFERROR(IF(AND(Sheet1[[#This Row],[OUTAGE TYPE]]="TRANSIENT FAULT",Sheet1[[#This Row],[TOTAL OUTAGE TIME]]&gt;TIME(0,30,0)),"TRIP&gt;30"," "),"")</f>
        <v/>
      </c>
    </row>
    <row r="263" spans="22:22" x14ac:dyDescent="0.25">
      <c r="V263" t="str">
        <f>IFERROR(IF(AND(Sheet1[[#This Row],[OUTAGE TYPE]]="TRANSIENT FAULT",Sheet1[[#This Row],[TOTAL OUTAGE TIME]]&gt;TIME(0,30,0)),"TRIP&gt;30"," "),"")</f>
        <v/>
      </c>
    </row>
    <row r="264" spans="22:22" x14ac:dyDescent="0.25">
      <c r="V264" t="str">
        <f>IFERROR(IF(AND(Sheet1[[#This Row],[OUTAGE TYPE]]="TRANSIENT FAULT",Sheet1[[#This Row],[TOTAL OUTAGE TIME]]&gt;TIME(0,30,0)),"TRIP&gt;30"," "),"")</f>
        <v/>
      </c>
    </row>
    <row r="265" spans="22:22" x14ac:dyDescent="0.25">
      <c r="V265" t="str">
        <f>IFERROR(IF(AND(Sheet1[[#This Row],[OUTAGE TYPE]]="TRANSIENT FAULT",Sheet1[[#This Row],[TOTAL OUTAGE TIME]]&gt;TIME(0,30,0)),"TRIP&gt;30"," "),"")</f>
        <v/>
      </c>
    </row>
    <row r="266" spans="22:22" x14ac:dyDescent="0.25">
      <c r="V266" t="str">
        <f>IFERROR(IF(AND(Sheet1[[#This Row],[OUTAGE TYPE]]="TRANSIENT FAULT",Sheet1[[#This Row],[TOTAL OUTAGE TIME]]&gt;TIME(0,30,0)),"TRIP&gt;30"," "),"")</f>
        <v/>
      </c>
    </row>
    <row r="267" spans="22:22" x14ac:dyDescent="0.25">
      <c r="V267" t="str">
        <f>IFERROR(IF(AND(Sheet1[[#This Row],[OUTAGE TYPE]]="TRANSIENT FAULT",Sheet1[[#This Row],[TOTAL OUTAGE TIME]]&gt;TIME(0,30,0)),"TRIP&gt;30"," "),"")</f>
        <v/>
      </c>
    </row>
    <row r="268" spans="22:22" x14ac:dyDescent="0.25">
      <c r="V268" t="str">
        <f>IFERROR(IF(AND(Sheet1[[#This Row],[OUTAGE TYPE]]="TRANSIENT FAULT",Sheet1[[#This Row],[TOTAL OUTAGE TIME]]&gt;TIME(0,30,0)),"TRIP&gt;30"," "),"")</f>
        <v/>
      </c>
    </row>
    <row r="269" spans="22:22" x14ac:dyDescent="0.25">
      <c r="V269" t="str">
        <f>IFERROR(IF(AND(Sheet1[[#This Row],[OUTAGE TYPE]]="TRANSIENT FAULT",Sheet1[[#This Row],[TOTAL OUTAGE TIME]]&gt;TIME(0,30,0)),"TRIP&gt;30"," "),"")</f>
        <v/>
      </c>
    </row>
    <row r="270" spans="22:22" x14ac:dyDescent="0.25">
      <c r="V270" t="str">
        <f>IFERROR(IF(AND(Sheet1[[#This Row],[OUTAGE TYPE]]="TRANSIENT FAULT",Sheet1[[#This Row],[TOTAL OUTAGE TIME]]&gt;TIME(0,30,0)),"TRIP&gt;30"," "),"")</f>
        <v/>
      </c>
    </row>
    <row r="271" spans="22:22" x14ac:dyDescent="0.25">
      <c r="V271" t="str">
        <f>IFERROR(IF(AND(Sheet1[[#This Row],[OUTAGE TYPE]]="TRANSIENT FAULT",Sheet1[[#This Row],[TOTAL OUTAGE TIME]]&gt;TIME(0,30,0)),"TRIP&gt;30"," "),"")</f>
        <v/>
      </c>
    </row>
    <row r="272" spans="22:22" x14ac:dyDescent="0.25">
      <c r="V272" t="str">
        <f>IFERROR(IF(AND(Sheet1[[#This Row],[OUTAGE TYPE]]="TRANSIENT FAULT",Sheet1[[#This Row],[TOTAL OUTAGE TIME]]&gt;TIME(0,30,0)),"TRIP&gt;30"," "),"")</f>
        <v/>
      </c>
    </row>
    <row r="273" spans="22:22" x14ac:dyDescent="0.25">
      <c r="V273" t="str">
        <f>IFERROR(IF(AND(Sheet1[[#This Row],[OUTAGE TYPE]]="TRANSIENT FAULT",Sheet1[[#This Row],[TOTAL OUTAGE TIME]]&gt;TIME(0,30,0)),"TRIP&gt;30"," "),"")</f>
        <v/>
      </c>
    </row>
    <row r="274" spans="22:22" x14ac:dyDescent="0.25">
      <c r="V274" t="str">
        <f>IFERROR(IF(AND(Sheet1[[#This Row],[OUTAGE TYPE]]="TRANSIENT FAULT",Sheet1[[#This Row],[TOTAL OUTAGE TIME]]&gt;TIME(0,30,0)),"TRIP&gt;30"," "),"")</f>
        <v/>
      </c>
    </row>
    <row r="275" spans="22:22" x14ac:dyDescent="0.25">
      <c r="V275" t="str">
        <f>IFERROR(IF(AND(Sheet1[[#This Row],[OUTAGE TYPE]]="TRANSIENT FAULT",Sheet1[[#This Row],[TOTAL OUTAGE TIME]]&gt;TIME(0,30,0)),"TRIP&gt;30"," "),"")</f>
        <v/>
      </c>
    </row>
    <row r="276" spans="22:22" x14ac:dyDescent="0.25">
      <c r="V276" t="str">
        <f>IFERROR(IF(AND(Sheet1[[#This Row],[OUTAGE TYPE]]="TRANSIENT FAULT",Sheet1[[#This Row],[TOTAL OUTAGE TIME]]&gt;TIME(0,30,0)),"TRIP&gt;30"," "),"")</f>
        <v/>
      </c>
    </row>
    <row r="277" spans="22:22" x14ac:dyDescent="0.25">
      <c r="V277" t="str">
        <f>IFERROR(IF(AND(Sheet1[[#This Row],[OUTAGE TYPE]]="TRANSIENT FAULT",Sheet1[[#This Row],[TOTAL OUTAGE TIME]]&gt;TIME(0,30,0)),"TRIP&gt;30"," "),"")</f>
        <v/>
      </c>
    </row>
    <row r="278" spans="22:22" x14ac:dyDescent="0.25">
      <c r="V278" t="str">
        <f>IFERROR(IF(AND(Sheet1[[#This Row],[OUTAGE TYPE]]="TRANSIENT FAULT",Sheet1[[#This Row],[TOTAL OUTAGE TIME]]&gt;TIME(0,30,0)),"TRIP&gt;30"," "),"")</f>
        <v/>
      </c>
    </row>
    <row r="279" spans="22:22" x14ac:dyDescent="0.25">
      <c r="V279" t="str">
        <f>IFERROR(IF(AND(Sheet1[[#This Row],[OUTAGE TYPE]]="TRANSIENT FAULT",Sheet1[[#This Row],[TOTAL OUTAGE TIME]]&gt;TIME(0,30,0)),"TRIP&gt;30"," "),"")</f>
        <v/>
      </c>
    </row>
    <row r="280" spans="22:22" x14ac:dyDescent="0.25">
      <c r="V280" t="str">
        <f>IFERROR(IF(AND(Sheet1[[#This Row],[OUTAGE TYPE]]="TRANSIENT FAULT",Sheet1[[#This Row],[TOTAL OUTAGE TIME]]&gt;TIME(0,30,0)),"TRIP&gt;30"," "),"")</f>
        <v/>
      </c>
    </row>
    <row r="281" spans="22:22" x14ac:dyDescent="0.25">
      <c r="V281" t="str">
        <f>IFERROR(IF(AND(Sheet1[[#This Row],[OUTAGE TYPE]]="TRANSIENT FAULT",Sheet1[[#This Row],[TOTAL OUTAGE TIME]]&gt;TIME(0,30,0)),"TRIP&gt;30"," "),"")</f>
        <v/>
      </c>
    </row>
    <row r="282" spans="22:22" x14ac:dyDescent="0.25">
      <c r="V282" t="str">
        <f>IFERROR(IF(AND(Sheet1[[#This Row],[OUTAGE TYPE]]="TRANSIENT FAULT",Sheet1[[#This Row],[TOTAL OUTAGE TIME]]&gt;TIME(0,30,0)),"TRIP&gt;30"," "),"")</f>
        <v/>
      </c>
    </row>
    <row r="283" spans="22:22" x14ac:dyDescent="0.25">
      <c r="V283" t="str">
        <f>IFERROR(IF(AND(Sheet1[[#This Row],[OUTAGE TYPE]]="TRANSIENT FAULT",Sheet1[[#This Row],[TOTAL OUTAGE TIME]]&gt;TIME(0,30,0)),"TRIP&gt;30"," "),"")</f>
        <v/>
      </c>
    </row>
    <row r="284" spans="22:22" x14ac:dyDescent="0.25">
      <c r="V284" t="str">
        <f>IFERROR(IF(AND(Sheet1[[#This Row],[OUTAGE TYPE]]="TRANSIENT FAULT",Sheet1[[#This Row],[TOTAL OUTAGE TIME]]&gt;TIME(0,30,0)),"TRIP&gt;30"," "),"")</f>
        <v/>
      </c>
    </row>
    <row r="285" spans="22:22" x14ac:dyDescent="0.25">
      <c r="V285" t="str">
        <f>IFERROR(IF(AND(Sheet1[[#This Row],[OUTAGE TYPE]]="TRANSIENT FAULT",Sheet1[[#This Row],[TOTAL OUTAGE TIME]]&gt;TIME(0,30,0)),"TRIP&gt;30"," "),"")</f>
        <v/>
      </c>
    </row>
    <row r="286" spans="22:22" x14ac:dyDescent="0.25">
      <c r="V286" t="str">
        <f>IFERROR(IF(AND(Sheet1[[#This Row],[OUTAGE TYPE]]="TRANSIENT FAULT",Sheet1[[#This Row],[TOTAL OUTAGE TIME]]&gt;TIME(0,30,0)),"TRIP&gt;30"," "),"")</f>
        <v/>
      </c>
    </row>
    <row r="287" spans="22:22" x14ac:dyDescent="0.25">
      <c r="V287" t="str">
        <f>IFERROR(IF(AND(Sheet1[[#This Row],[OUTAGE TYPE]]="TRANSIENT FAULT",Sheet1[[#This Row],[TOTAL OUTAGE TIME]]&gt;TIME(0,30,0)),"TRIP&gt;30"," "),"")</f>
        <v/>
      </c>
    </row>
    <row r="288" spans="22:22" x14ac:dyDescent="0.25">
      <c r="V288" t="str">
        <f>IFERROR(IF(AND(Sheet1[[#This Row],[OUTAGE TYPE]]="TRANSIENT FAULT",Sheet1[[#This Row],[TOTAL OUTAGE TIME]]&gt;TIME(0,30,0)),"TRIP&gt;30"," "),"")</f>
        <v/>
      </c>
    </row>
    <row r="289" spans="22:22" x14ac:dyDescent="0.25">
      <c r="V289" t="str">
        <f>IFERROR(IF(AND(Sheet1[[#This Row],[OUTAGE TYPE]]="TRANSIENT FAULT",Sheet1[[#This Row],[TOTAL OUTAGE TIME]]&gt;TIME(0,30,0)),"TRIP&gt;30"," "),"")</f>
        <v/>
      </c>
    </row>
    <row r="290" spans="22:22" x14ac:dyDescent="0.25">
      <c r="V290" t="str">
        <f>IFERROR(IF(AND(Sheet1[[#This Row],[OUTAGE TYPE]]="TRANSIENT FAULT",Sheet1[[#This Row],[TOTAL OUTAGE TIME]]&gt;TIME(0,30,0)),"TRIP&gt;30"," "),"")</f>
        <v/>
      </c>
    </row>
    <row r="291" spans="22:22" x14ac:dyDescent="0.25">
      <c r="V291" t="str">
        <f>IFERROR(IF(AND(Sheet1[[#This Row],[OUTAGE TYPE]]="TRANSIENT FAULT",Sheet1[[#This Row],[TOTAL OUTAGE TIME]]&gt;TIME(0,30,0)),"TRIP&gt;30"," "),"")</f>
        <v/>
      </c>
    </row>
    <row r="292" spans="22:22" x14ac:dyDescent="0.25">
      <c r="V292" t="str">
        <f>IFERROR(IF(AND(Sheet1[[#This Row],[OUTAGE TYPE]]="TRANSIENT FAULT",Sheet1[[#This Row],[TOTAL OUTAGE TIME]]&gt;TIME(0,30,0)),"TRIP&gt;30"," "),"")</f>
        <v/>
      </c>
    </row>
    <row r="293" spans="22:22" x14ac:dyDescent="0.25">
      <c r="V293" t="str">
        <f>IFERROR(IF(AND(Sheet1[[#This Row],[OUTAGE TYPE]]="TRANSIENT FAULT",Sheet1[[#This Row],[TOTAL OUTAGE TIME]]&gt;TIME(0,30,0)),"TRIP&gt;30"," "),"")</f>
        <v/>
      </c>
    </row>
    <row r="294" spans="22:22" x14ac:dyDescent="0.25">
      <c r="V294" t="str">
        <f>IFERROR(IF(AND(Sheet1[[#This Row],[OUTAGE TYPE]]="TRANSIENT FAULT",Sheet1[[#This Row],[TOTAL OUTAGE TIME]]&gt;TIME(0,30,0)),"TRIP&gt;30"," "),"")</f>
        <v/>
      </c>
    </row>
    <row r="295" spans="22:22" x14ac:dyDescent="0.25">
      <c r="V295" t="str">
        <f>IFERROR(IF(AND(Sheet1[[#This Row],[OUTAGE TYPE]]="TRANSIENT FAULT",Sheet1[[#This Row],[TOTAL OUTAGE TIME]]&gt;TIME(0,30,0)),"TRIP&gt;30"," "),"")</f>
        <v/>
      </c>
    </row>
    <row r="296" spans="22:22" x14ac:dyDescent="0.25">
      <c r="V296" t="str">
        <f>IFERROR(IF(AND(Sheet1[[#This Row],[OUTAGE TYPE]]="TRANSIENT FAULT",Sheet1[[#This Row],[TOTAL OUTAGE TIME]]&gt;TIME(0,30,0)),"TRIP&gt;30"," "),"")</f>
        <v/>
      </c>
    </row>
    <row r="297" spans="22:22" x14ac:dyDescent="0.25">
      <c r="V297" t="str">
        <f>IFERROR(IF(AND(Sheet1[[#This Row],[OUTAGE TYPE]]="TRANSIENT FAULT",Sheet1[[#This Row],[TOTAL OUTAGE TIME]]&gt;TIME(0,30,0)),"TRIP&gt;30"," "),"")</f>
        <v/>
      </c>
    </row>
    <row r="298" spans="22:22" x14ac:dyDescent="0.25">
      <c r="V298" t="str">
        <f>IFERROR(IF(AND(Sheet1[[#This Row],[OUTAGE TYPE]]="TRANSIENT FAULT",Sheet1[[#This Row],[TOTAL OUTAGE TIME]]&gt;TIME(0,30,0)),"TRIP&gt;30"," "),"")</f>
        <v/>
      </c>
    </row>
    <row r="299" spans="22:22" x14ac:dyDescent="0.25">
      <c r="V299" t="str">
        <f>IFERROR(IF(AND(Sheet1[[#This Row],[OUTAGE TYPE]]="TRANSIENT FAULT",Sheet1[[#This Row],[TOTAL OUTAGE TIME]]&gt;TIME(0,30,0)),"TRIP&gt;30"," "),"")</f>
        <v/>
      </c>
    </row>
    <row r="300" spans="22:22" x14ac:dyDescent="0.25">
      <c r="V300" t="str">
        <f>IFERROR(IF(AND(Sheet1[[#This Row],[OUTAGE TYPE]]="TRANSIENT FAULT",Sheet1[[#This Row],[TOTAL OUTAGE TIME]]&gt;TIME(0,30,0)),"TRIP&gt;30"," "),"")</f>
        <v/>
      </c>
    </row>
    <row r="301" spans="22:22" x14ac:dyDescent="0.25">
      <c r="V301" t="str">
        <f>IFERROR(IF(AND(Sheet1[[#This Row],[OUTAGE TYPE]]="TRANSIENT FAULT",Sheet1[[#This Row],[TOTAL OUTAGE TIME]]&gt;TIME(0,30,0)),"TRIP&gt;30"," "),"")</f>
        <v/>
      </c>
    </row>
    <row r="302" spans="22:22" x14ac:dyDescent="0.25">
      <c r="V302" t="str">
        <f>IFERROR(IF(AND(Sheet1[[#This Row],[OUTAGE TYPE]]="TRANSIENT FAULT",Sheet1[[#This Row],[TOTAL OUTAGE TIME]]&gt;TIME(0,30,0)),"TRIP&gt;30"," "),"")</f>
        <v/>
      </c>
    </row>
    <row r="303" spans="22:22" x14ac:dyDescent="0.25">
      <c r="V303" t="str">
        <f>IFERROR(IF(AND(Sheet1[[#This Row],[OUTAGE TYPE]]="TRANSIENT FAULT",Sheet1[[#This Row],[TOTAL OUTAGE TIME]]&gt;TIME(0,30,0)),"TRIP&gt;30"," "),"")</f>
        <v/>
      </c>
    </row>
    <row r="304" spans="22:22" x14ac:dyDescent="0.25">
      <c r="V304" t="str">
        <f>IFERROR(IF(AND(Sheet1[[#This Row],[OUTAGE TYPE]]="TRANSIENT FAULT",Sheet1[[#This Row],[TOTAL OUTAGE TIME]]&gt;TIME(0,30,0)),"TRIP&gt;30"," "),"")</f>
        <v/>
      </c>
    </row>
    <row r="305" spans="22:22" x14ac:dyDescent="0.25">
      <c r="V305" t="str">
        <f>IFERROR(IF(AND(Sheet1[[#This Row],[OUTAGE TYPE]]="TRANSIENT FAULT",Sheet1[[#This Row],[TOTAL OUTAGE TIME]]&gt;TIME(0,30,0)),"TRIP&gt;30"," "),"")</f>
        <v/>
      </c>
    </row>
    <row r="306" spans="22:22" x14ac:dyDescent="0.25">
      <c r="V306" t="str">
        <f>IFERROR(IF(AND(Sheet1[[#This Row],[OUTAGE TYPE]]="TRANSIENT FAULT",Sheet1[[#This Row],[TOTAL OUTAGE TIME]]&gt;TIME(0,30,0)),"TRIP&gt;30"," "),"")</f>
        <v/>
      </c>
    </row>
    <row r="307" spans="22:22" x14ac:dyDescent="0.25">
      <c r="V307" t="str">
        <f>IFERROR(IF(AND(Sheet1[[#This Row],[OUTAGE TYPE]]="TRANSIENT FAULT",Sheet1[[#This Row],[TOTAL OUTAGE TIME]]&gt;TIME(0,30,0)),"TRIP&gt;30"," "),"")</f>
        <v/>
      </c>
    </row>
    <row r="308" spans="22:22" x14ac:dyDescent="0.25">
      <c r="V308" t="str">
        <f>IFERROR(IF(AND(Sheet1[[#This Row],[OUTAGE TYPE]]="TRANSIENT FAULT",Sheet1[[#This Row],[TOTAL OUTAGE TIME]]&gt;TIME(0,30,0)),"TRIP&gt;30"," "),"")</f>
        <v/>
      </c>
    </row>
    <row r="309" spans="22:22" x14ac:dyDescent="0.25">
      <c r="V309" t="str">
        <f>IFERROR(IF(AND(Sheet1[[#This Row],[OUTAGE TYPE]]="TRANSIENT FAULT",Sheet1[[#This Row],[TOTAL OUTAGE TIME]]&gt;TIME(0,30,0)),"TRIP&gt;30"," "),"")</f>
        <v/>
      </c>
    </row>
    <row r="310" spans="22:22" x14ac:dyDescent="0.25">
      <c r="V310" t="str">
        <f>IFERROR(IF(AND(Sheet1[[#This Row],[OUTAGE TYPE]]="TRANSIENT FAULT",Sheet1[[#This Row],[TOTAL OUTAGE TIME]]&gt;TIME(0,30,0)),"TRIP&gt;30"," "),"")</f>
        <v/>
      </c>
    </row>
    <row r="311" spans="22:22" x14ac:dyDescent="0.25">
      <c r="V311" t="str">
        <f>IFERROR(IF(AND(Sheet1[[#This Row],[OUTAGE TYPE]]="TRANSIENT FAULT",Sheet1[[#This Row],[TOTAL OUTAGE TIME]]&gt;TIME(0,30,0)),"TRIP&gt;30"," "),"")</f>
        <v/>
      </c>
    </row>
    <row r="312" spans="22:22" x14ac:dyDescent="0.25">
      <c r="V312" t="str">
        <f>IFERROR(IF(AND(Sheet1[[#This Row],[OUTAGE TYPE]]="TRANSIENT FAULT",Sheet1[[#This Row],[TOTAL OUTAGE TIME]]&gt;TIME(0,30,0)),"TRIP&gt;30"," "),"")</f>
        <v/>
      </c>
    </row>
    <row r="313" spans="22:22" x14ac:dyDescent="0.25">
      <c r="V313" t="str">
        <f>IFERROR(IF(AND(Sheet1[[#This Row],[OUTAGE TYPE]]="TRANSIENT FAULT",Sheet1[[#This Row],[TOTAL OUTAGE TIME]]&gt;TIME(0,30,0)),"TRIP&gt;30"," "),"")</f>
        <v/>
      </c>
    </row>
    <row r="314" spans="22:22" x14ac:dyDescent="0.25">
      <c r="V314" t="str">
        <f>IFERROR(IF(AND(Sheet1[[#This Row],[OUTAGE TYPE]]="TRANSIENT FAULT",Sheet1[[#This Row],[TOTAL OUTAGE TIME]]&gt;TIME(0,30,0)),"TRIP&gt;30"," "),"")</f>
        <v/>
      </c>
    </row>
    <row r="315" spans="22:22" x14ac:dyDescent="0.25">
      <c r="V315" t="str">
        <f>IFERROR(IF(AND(Sheet1[[#This Row],[OUTAGE TYPE]]="TRANSIENT FAULT",Sheet1[[#This Row],[TOTAL OUTAGE TIME]]&gt;TIME(0,30,0)),"TRIP&gt;30"," "),"")</f>
        <v/>
      </c>
    </row>
    <row r="316" spans="22:22" x14ac:dyDescent="0.25">
      <c r="V316" t="str">
        <f>IFERROR(IF(AND(Sheet1[[#This Row],[OUTAGE TYPE]]="TRANSIENT FAULT",Sheet1[[#This Row],[TOTAL OUTAGE TIME]]&gt;TIME(0,30,0)),"TRIP&gt;30"," "),"")</f>
        <v/>
      </c>
    </row>
    <row r="317" spans="22:22" x14ac:dyDescent="0.25">
      <c r="V317" t="str">
        <f>IFERROR(IF(AND(Sheet1[[#This Row],[OUTAGE TYPE]]="TRANSIENT FAULT",Sheet1[[#This Row],[TOTAL OUTAGE TIME]]&gt;TIME(0,30,0)),"TRIP&gt;30"," "),"")</f>
        <v/>
      </c>
    </row>
    <row r="318" spans="22:22" x14ac:dyDescent="0.25">
      <c r="V318" t="str">
        <f>IFERROR(IF(AND(Sheet1[[#This Row],[OUTAGE TYPE]]="TRANSIENT FAULT",Sheet1[[#This Row],[TOTAL OUTAGE TIME]]&gt;TIME(0,30,0)),"TRIP&gt;30"," "),"")</f>
        <v/>
      </c>
    </row>
    <row r="319" spans="22:22" x14ac:dyDescent="0.25">
      <c r="V319" t="str">
        <f>IFERROR(IF(AND(Sheet1[[#This Row],[OUTAGE TYPE]]="TRANSIENT FAULT",Sheet1[[#This Row],[TOTAL OUTAGE TIME]]&gt;TIME(0,30,0)),"TRIP&gt;30"," "),"")</f>
        <v/>
      </c>
    </row>
    <row r="320" spans="22:22" x14ac:dyDescent="0.25">
      <c r="V320" t="str">
        <f>IFERROR(IF(AND(Sheet1[[#This Row],[OUTAGE TYPE]]="TRANSIENT FAULT",Sheet1[[#This Row],[TOTAL OUTAGE TIME]]&gt;TIME(0,30,0)),"TRIP&gt;30"," "),"")</f>
        <v/>
      </c>
    </row>
    <row r="321" spans="22:22" x14ac:dyDescent="0.25">
      <c r="V321" t="str">
        <f>IFERROR(IF(AND(Sheet1[[#This Row],[OUTAGE TYPE]]="TRANSIENT FAULT",Sheet1[[#This Row],[TOTAL OUTAGE TIME]]&gt;TIME(0,30,0)),"TRIP&gt;30"," "),"")</f>
        <v/>
      </c>
    </row>
    <row r="322" spans="22:22" x14ac:dyDescent="0.25">
      <c r="V322" t="str">
        <f>IFERROR(IF(AND(Sheet1[[#This Row],[OUTAGE TYPE]]="TRANSIENT FAULT",Sheet1[[#This Row],[TOTAL OUTAGE TIME]]&gt;TIME(0,30,0)),"TRIP&gt;30"," "),"")</f>
        <v/>
      </c>
    </row>
    <row r="323" spans="22:22" x14ac:dyDescent="0.25">
      <c r="V323" t="str">
        <f>IFERROR(IF(AND(Sheet1[[#This Row],[OUTAGE TYPE]]="TRANSIENT FAULT",Sheet1[[#This Row],[TOTAL OUTAGE TIME]]&gt;TIME(0,30,0)),"TRIP&gt;30"," "),"")</f>
        <v/>
      </c>
    </row>
    <row r="324" spans="22:22" x14ac:dyDescent="0.25">
      <c r="V324" t="str">
        <f>IFERROR(IF(AND(Sheet1[[#This Row],[OUTAGE TYPE]]="TRANSIENT FAULT",Sheet1[[#This Row],[TOTAL OUTAGE TIME]]&gt;TIME(0,30,0)),"TRIP&gt;30"," "),"")</f>
        <v/>
      </c>
    </row>
    <row r="325" spans="22:22" x14ac:dyDescent="0.25">
      <c r="V325" t="str">
        <f>IFERROR(IF(AND(Sheet1[[#This Row],[OUTAGE TYPE]]="TRANSIENT FAULT",Sheet1[[#This Row],[TOTAL OUTAGE TIME]]&gt;TIME(0,30,0)),"TRIP&gt;30"," "),"")</f>
        <v/>
      </c>
    </row>
    <row r="326" spans="22:22" x14ac:dyDescent="0.25">
      <c r="V326" t="str">
        <f>IFERROR(IF(AND(Sheet1[[#This Row],[OUTAGE TYPE]]="TRANSIENT FAULT",Sheet1[[#This Row],[TOTAL OUTAGE TIME]]&gt;TIME(0,30,0)),"TRIP&gt;30"," "),"")</f>
        <v/>
      </c>
    </row>
    <row r="327" spans="22:22" x14ac:dyDescent="0.25">
      <c r="V327" t="str">
        <f>IFERROR(IF(AND(Sheet1[[#This Row],[OUTAGE TYPE]]="TRANSIENT FAULT",Sheet1[[#This Row],[TOTAL OUTAGE TIME]]&gt;TIME(0,30,0)),"TRIP&gt;30"," "),"")</f>
        <v/>
      </c>
    </row>
    <row r="328" spans="22:22" x14ac:dyDescent="0.25">
      <c r="V328" t="str">
        <f>IFERROR(IF(AND(Sheet1[[#This Row],[OUTAGE TYPE]]="TRANSIENT FAULT",Sheet1[[#This Row],[TOTAL OUTAGE TIME]]&gt;TIME(0,30,0)),"TRIP&gt;30"," "),"")</f>
        <v/>
      </c>
    </row>
    <row r="329" spans="22:22" x14ac:dyDescent="0.25">
      <c r="V329" t="str">
        <f>IFERROR(IF(AND(Sheet1[[#This Row],[OUTAGE TYPE]]="TRANSIENT FAULT",Sheet1[[#This Row],[TOTAL OUTAGE TIME]]&gt;TIME(0,30,0)),"TRIP&gt;30"," "),"")</f>
        <v/>
      </c>
    </row>
    <row r="330" spans="22:22" x14ac:dyDescent="0.25">
      <c r="V330" t="str">
        <f>IFERROR(IF(AND(Sheet1[[#This Row],[OUTAGE TYPE]]="TRANSIENT FAULT",Sheet1[[#This Row],[TOTAL OUTAGE TIME]]&gt;TIME(0,30,0)),"TRIP&gt;30"," "),"")</f>
        <v/>
      </c>
    </row>
    <row r="331" spans="22:22" x14ac:dyDescent="0.25">
      <c r="V331" t="str">
        <f>IFERROR(IF(AND(Sheet1[[#This Row],[OUTAGE TYPE]]="TRANSIENT FAULT",Sheet1[[#This Row],[TOTAL OUTAGE TIME]]&gt;TIME(0,30,0)),"TRIP&gt;30"," "),"")</f>
        <v/>
      </c>
    </row>
    <row r="332" spans="22:22" x14ac:dyDescent="0.25">
      <c r="V332" t="str">
        <f>IFERROR(IF(AND(Sheet1[[#This Row],[OUTAGE TYPE]]="TRANSIENT FAULT",Sheet1[[#This Row],[TOTAL OUTAGE TIME]]&gt;TIME(0,30,0)),"TRIP&gt;30"," "),"")</f>
        <v/>
      </c>
    </row>
    <row r="333" spans="22:22" x14ac:dyDescent="0.25">
      <c r="V333" t="str">
        <f>IFERROR(IF(AND(Sheet1[[#This Row],[OUTAGE TYPE]]="TRANSIENT FAULT",Sheet1[[#This Row],[TOTAL OUTAGE TIME]]&gt;TIME(0,30,0)),"TRIP&gt;30"," "),"")</f>
        <v/>
      </c>
    </row>
    <row r="334" spans="22:22" x14ac:dyDescent="0.25">
      <c r="V334" t="str">
        <f>IFERROR(IF(AND(Sheet1[[#This Row],[OUTAGE TYPE]]="TRANSIENT FAULT",Sheet1[[#This Row],[TOTAL OUTAGE TIME]]&gt;TIME(0,30,0)),"TRIP&gt;30"," "),"")</f>
        <v/>
      </c>
    </row>
    <row r="335" spans="22:22" x14ac:dyDescent="0.25">
      <c r="V335" t="str">
        <f>IFERROR(IF(AND(Sheet1[[#This Row],[OUTAGE TYPE]]="TRANSIENT FAULT",Sheet1[[#This Row],[TOTAL OUTAGE TIME]]&gt;TIME(0,30,0)),"TRIP&gt;30"," "),"")</f>
        <v/>
      </c>
    </row>
    <row r="336" spans="22:22" x14ac:dyDescent="0.25">
      <c r="V336" t="str">
        <f>IFERROR(IF(AND(Sheet1[[#This Row],[OUTAGE TYPE]]="TRANSIENT FAULT",Sheet1[[#This Row],[TOTAL OUTAGE TIME]]&gt;TIME(0,30,0)),"TRIP&gt;30"," "),"")</f>
        <v/>
      </c>
    </row>
    <row r="337" spans="22:22" x14ac:dyDescent="0.25">
      <c r="V337" t="str">
        <f>IFERROR(IF(AND(Sheet1[[#This Row],[OUTAGE TYPE]]="TRANSIENT FAULT",Sheet1[[#This Row],[TOTAL OUTAGE TIME]]&gt;TIME(0,30,0)),"TRIP&gt;30"," "),"")</f>
        <v/>
      </c>
    </row>
    <row r="338" spans="22:22" x14ac:dyDescent="0.25">
      <c r="V338" t="str">
        <f>IFERROR(IF(AND(Sheet1[[#This Row],[OUTAGE TYPE]]="TRANSIENT FAULT",Sheet1[[#This Row],[TOTAL OUTAGE TIME]]&gt;TIME(0,30,0)),"TRIP&gt;30"," "),"")</f>
        <v/>
      </c>
    </row>
    <row r="339" spans="22:22" x14ac:dyDescent="0.25">
      <c r="V339" t="str">
        <f>IFERROR(IF(AND(Sheet1[[#This Row],[OUTAGE TYPE]]="TRANSIENT FAULT",Sheet1[[#This Row],[TOTAL OUTAGE TIME]]&gt;TIME(0,30,0)),"TRIP&gt;30"," "),"")</f>
        <v/>
      </c>
    </row>
    <row r="340" spans="22:22" x14ac:dyDescent="0.25">
      <c r="V340" t="str">
        <f>IFERROR(IF(AND(Sheet1[[#This Row],[OUTAGE TYPE]]="TRANSIENT FAULT",Sheet1[[#This Row],[TOTAL OUTAGE TIME]]&gt;TIME(0,30,0)),"TRIP&gt;30"," "),"")</f>
        <v/>
      </c>
    </row>
    <row r="341" spans="22:22" x14ac:dyDescent="0.25">
      <c r="V341" t="str">
        <f>IFERROR(IF(AND(Sheet1[[#This Row],[OUTAGE TYPE]]="TRANSIENT FAULT",Sheet1[[#This Row],[TOTAL OUTAGE TIME]]&gt;TIME(0,30,0)),"TRIP&gt;30"," "),"")</f>
        <v/>
      </c>
    </row>
    <row r="342" spans="22:22" x14ac:dyDescent="0.25">
      <c r="V342" t="str">
        <f>IFERROR(IF(AND(Sheet1[[#This Row],[OUTAGE TYPE]]="TRANSIENT FAULT",Sheet1[[#This Row],[TOTAL OUTAGE TIME]]&gt;TIME(0,30,0)),"TRIP&gt;30"," "),"")</f>
        <v/>
      </c>
    </row>
    <row r="343" spans="22:22" x14ac:dyDescent="0.25">
      <c r="V343" t="str">
        <f>IFERROR(IF(AND(Sheet1[[#This Row],[OUTAGE TYPE]]="TRANSIENT FAULT",Sheet1[[#This Row],[TOTAL OUTAGE TIME]]&gt;TIME(0,30,0)),"TRIP&gt;30"," "),"")</f>
        <v/>
      </c>
    </row>
    <row r="344" spans="22:22" x14ac:dyDescent="0.25">
      <c r="V344" t="str">
        <f>IFERROR(IF(AND(Sheet1[[#This Row],[OUTAGE TYPE]]="TRANSIENT FAULT",Sheet1[[#This Row],[TOTAL OUTAGE TIME]]&gt;TIME(0,30,0)),"TRIP&gt;30"," "),"")</f>
        <v/>
      </c>
    </row>
    <row r="345" spans="22:22" x14ac:dyDescent="0.25">
      <c r="V345" t="str">
        <f>IFERROR(IF(AND(Sheet1[[#This Row],[OUTAGE TYPE]]="TRANSIENT FAULT",Sheet1[[#This Row],[TOTAL OUTAGE TIME]]&gt;TIME(0,30,0)),"TRIP&gt;30"," "),"")</f>
        <v/>
      </c>
    </row>
    <row r="346" spans="22:22" x14ac:dyDescent="0.25">
      <c r="V346" t="str">
        <f>IFERROR(IF(AND(Sheet1[[#This Row],[OUTAGE TYPE]]="TRANSIENT FAULT",Sheet1[[#This Row],[TOTAL OUTAGE TIME]]&gt;TIME(0,30,0)),"TRIP&gt;30"," "),"")</f>
        <v/>
      </c>
    </row>
    <row r="347" spans="22:22" x14ac:dyDescent="0.25">
      <c r="V347" t="str">
        <f>IFERROR(IF(AND(Sheet1[[#This Row],[OUTAGE TYPE]]="TRANSIENT FAULT",Sheet1[[#This Row],[TOTAL OUTAGE TIME]]&gt;TIME(0,30,0)),"TRIP&gt;30"," "),"")</f>
        <v/>
      </c>
    </row>
    <row r="348" spans="22:22" x14ac:dyDescent="0.25">
      <c r="V348" t="str">
        <f>IFERROR(IF(AND(Sheet1[[#This Row],[OUTAGE TYPE]]="TRANSIENT FAULT",Sheet1[[#This Row],[TOTAL OUTAGE TIME]]&gt;TIME(0,30,0)),"TRIP&gt;30"," "),"")</f>
        <v/>
      </c>
    </row>
    <row r="349" spans="22:22" x14ac:dyDescent="0.25">
      <c r="V349" t="str">
        <f>IFERROR(IF(AND(Sheet1[[#This Row],[OUTAGE TYPE]]="TRANSIENT FAULT",Sheet1[[#This Row],[TOTAL OUTAGE TIME]]&gt;TIME(0,30,0)),"TRIP&gt;30"," "),"")</f>
        <v/>
      </c>
    </row>
    <row r="350" spans="22:22" x14ac:dyDescent="0.25">
      <c r="V350" t="str">
        <f>IFERROR(IF(AND(Sheet1[[#This Row],[OUTAGE TYPE]]="TRANSIENT FAULT",Sheet1[[#This Row],[TOTAL OUTAGE TIME]]&gt;TIME(0,30,0)),"TRIP&gt;30"," "),"")</f>
        <v/>
      </c>
    </row>
    <row r="351" spans="22:22" x14ac:dyDescent="0.25">
      <c r="V351" t="str">
        <f>IFERROR(IF(AND(Sheet1[[#This Row],[OUTAGE TYPE]]="TRANSIENT FAULT",Sheet1[[#This Row],[TOTAL OUTAGE TIME]]&gt;TIME(0,30,0)),"TRIP&gt;30"," "),"")</f>
        <v/>
      </c>
    </row>
    <row r="352" spans="22:22" x14ac:dyDescent="0.25">
      <c r="V352" t="str">
        <f>IFERROR(IF(AND(Sheet1[[#This Row],[OUTAGE TYPE]]="TRANSIENT FAULT",Sheet1[[#This Row],[TOTAL OUTAGE TIME]]&gt;TIME(0,30,0)),"TRIP&gt;30"," "),"")</f>
        <v/>
      </c>
    </row>
    <row r="353" spans="22:22" x14ac:dyDescent="0.25">
      <c r="V353" t="str">
        <f>IFERROR(IF(AND(Sheet1[[#This Row],[OUTAGE TYPE]]="TRANSIENT FAULT",Sheet1[[#This Row],[TOTAL OUTAGE TIME]]&gt;TIME(0,30,0)),"TRIP&gt;30"," "),"")</f>
        <v/>
      </c>
    </row>
    <row r="354" spans="22:22" x14ac:dyDescent="0.25">
      <c r="V354" t="str">
        <f>IFERROR(IF(AND(Sheet1[[#This Row],[OUTAGE TYPE]]="TRANSIENT FAULT",Sheet1[[#This Row],[TOTAL OUTAGE TIME]]&gt;TIME(0,30,0)),"TRIP&gt;30"," "),"")</f>
        <v/>
      </c>
    </row>
    <row r="355" spans="22:22" x14ac:dyDescent="0.25">
      <c r="V355" t="str">
        <f>IFERROR(IF(AND(Sheet1[[#This Row],[OUTAGE TYPE]]="TRANSIENT FAULT",Sheet1[[#This Row],[TOTAL OUTAGE TIME]]&gt;TIME(0,30,0)),"TRIP&gt;30"," "),"")</f>
        <v/>
      </c>
    </row>
    <row r="356" spans="22:22" x14ac:dyDescent="0.25">
      <c r="V356" t="str">
        <f>IFERROR(IF(AND(Sheet1[[#This Row],[OUTAGE TYPE]]="TRANSIENT FAULT",Sheet1[[#This Row],[TOTAL OUTAGE TIME]]&gt;TIME(0,30,0)),"TRIP&gt;30"," "),"")</f>
        <v/>
      </c>
    </row>
    <row r="357" spans="22:22" x14ac:dyDescent="0.25">
      <c r="V357" t="str">
        <f>IFERROR(IF(AND(Sheet1[[#This Row],[OUTAGE TYPE]]="TRANSIENT FAULT",Sheet1[[#This Row],[TOTAL OUTAGE TIME]]&gt;TIME(0,30,0)),"TRIP&gt;30"," "),"")</f>
        <v/>
      </c>
    </row>
    <row r="358" spans="22:22" x14ac:dyDescent="0.25">
      <c r="V358" t="str">
        <f>IFERROR(IF(AND(Sheet1[[#This Row],[OUTAGE TYPE]]="TRANSIENT FAULT",Sheet1[[#This Row],[TOTAL OUTAGE TIME]]&gt;TIME(0,30,0)),"TRIP&gt;30"," "),"")</f>
        <v/>
      </c>
    </row>
    <row r="359" spans="22:22" x14ac:dyDescent="0.25">
      <c r="V359" t="str">
        <f>IFERROR(IF(AND(Sheet1[[#This Row],[OUTAGE TYPE]]="TRANSIENT FAULT",Sheet1[[#This Row],[TOTAL OUTAGE TIME]]&gt;TIME(0,30,0)),"TRIP&gt;30"," "),"")</f>
        <v/>
      </c>
    </row>
    <row r="360" spans="22:22" x14ac:dyDescent="0.25">
      <c r="V360" t="str">
        <f>IFERROR(IF(AND(Sheet1[[#This Row],[OUTAGE TYPE]]="TRANSIENT FAULT",Sheet1[[#This Row],[TOTAL OUTAGE TIME]]&gt;TIME(0,30,0)),"TRIP&gt;30"," "),"")</f>
        <v/>
      </c>
    </row>
    <row r="361" spans="22:22" x14ac:dyDescent="0.25">
      <c r="V361" t="str">
        <f>IFERROR(IF(AND(Sheet1[[#This Row],[OUTAGE TYPE]]="TRANSIENT FAULT",Sheet1[[#This Row],[TOTAL OUTAGE TIME]]&gt;TIME(0,30,0)),"TRIP&gt;30"," "),"")</f>
        <v/>
      </c>
    </row>
    <row r="362" spans="22:22" x14ac:dyDescent="0.25">
      <c r="V362" t="str">
        <f>IFERROR(IF(AND(Sheet1[[#This Row],[OUTAGE TYPE]]="TRANSIENT FAULT",Sheet1[[#This Row],[TOTAL OUTAGE TIME]]&gt;TIME(0,30,0)),"TRIP&gt;30"," "),"")</f>
        <v/>
      </c>
    </row>
    <row r="363" spans="22:22" x14ac:dyDescent="0.25">
      <c r="V363" t="str">
        <f>IFERROR(IF(AND(Sheet1[[#This Row],[OUTAGE TYPE]]="TRANSIENT FAULT",Sheet1[[#This Row],[TOTAL OUTAGE TIME]]&gt;TIME(0,30,0)),"TRIP&gt;30"," "),"")</f>
        <v/>
      </c>
    </row>
    <row r="364" spans="22:22" x14ac:dyDescent="0.25">
      <c r="V364" t="str">
        <f>IFERROR(IF(AND(Sheet1[[#This Row],[OUTAGE TYPE]]="TRANSIENT FAULT",Sheet1[[#This Row],[TOTAL OUTAGE TIME]]&gt;TIME(0,30,0)),"TRIP&gt;30"," "),"")</f>
        <v/>
      </c>
    </row>
    <row r="365" spans="22:22" x14ac:dyDescent="0.25">
      <c r="V365" t="str">
        <f>IFERROR(IF(AND(Sheet1[[#This Row],[OUTAGE TYPE]]="TRANSIENT FAULT",Sheet1[[#This Row],[TOTAL OUTAGE TIME]]&gt;TIME(0,30,0)),"TRIP&gt;30"," "),"")</f>
        <v/>
      </c>
    </row>
    <row r="366" spans="22:22" x14ac:dyDescent="0.25">
      <c r="V366" t="str">
        <f>IFERROR(IF(AND(Sheet1[[#This Row],[OUTAGE TYPE]]="TRANSIENT FAULT",Sheet1[[#This Row],[TOTAL OUTAGE TIME]]&gt;TIME(0,30,0)),"TRIP&gt;30"," "),"")</f>
        <v/>
      </c>
    </row>
    <row r="367" spans="22:22" x14ac:dyDescent="0.25">
      <c r="V367" t="str">
        <f>IFERROR(IF(AND(Sheet1[[#This Row],[OUTAGE TYPE]]="TRANSIENT FAULT",Sheet1[[#This Row],[TOTAL OUTAGE TIME]]&gt;TIME(0,30,0)),"TRIP&gt;30"," "),"")</f>
        <v/>
      </c>
    </row>
    <row r="368" spans="22:22" x14ac:dyDescent="0.25">
      <c r="V368" t="str">
        <f>IFERROR(IF(AND(Sheet1[[#This Row],[OUTAGE TYPE]]="TRANSIENT FAULT",Sheet1[[#This Row],[TOTAL OUTAGE TIME]]&gt;TIME(0,30,0)),"TRIP&gt;30"," "),"")</f>
        <v/>
      </c>
    </row>
    <row r="369" spans="22:22" x14ac:dyDescent="0.25">
      <c r="V369" t="str">
        <f>IFERROR(IF(AND(Sheet1[[#This Row],[OUTAGE TYPE]]="TRANSIENT FAULT",Sheet1[[#This Row],[TOTAL OUTAGE TIME]]&gt;TIME(0,30,0)),"TRIP&gt;30"," "),"")</f>
        <v/>
      </c>
    </row>
    <row r="370" spans="22:22" x14ac:dyDescent="0.25">
      <c r="V370" t="str">
        <f>IFERROR(IF(AND(Sheet1[[#This Row],[OUTAGE TYPE]]="TRANSIENT FAULT",Sheet1[[#This Row],[TOTAL OUTAGE TIME]]&gt;TIME(0,30,0)),"TRIP&gt;30"," "),"")</f>
        <v/>
      </c>
    </row>
    <row r="371" spans="22:22" x14ac:dyDescent="0.25">
      <c r="V371" t="str">
        <f>IFERROR(IF(AND(Sheet1[[#This Row],[OUTAGE TYPE]]="TRANSIENT FAULT",Sheet1[[#This Row],[TOTAL OUTAGE TIME]]&gt;TIME(0,30,0)),"TRIP&gt;30"," "),"")</f>
        <v/>
      </c>
    </row>
    <row r="372" spans="22:22" x14ac:dyDescent="0.25">
      <c r="V372" t="str">
        <f>IFERROR(IF(AND(Sheet1[[#This Row],[OUTAGE TYPE]]="TRANSIENT FAULT",Sheet1[[#This Row],[TOTAL OUTAGE TIME]]&gt;TIME(0,30,0)),"TRIP&gt;30"," "),"")</f>
        <v/>
      </c>
    </row>
    <row r="373" spans="22:22" x14ac:dyDescent="0.25">
      <c r="V373" t="str">
        <f>IFERROR(IF(AND(Sheet1[[#This Row],[OUTAGE TYPE]]="TRANSIENT FAULT",Sheet1[[#This Row],[TOTAL OUTAGE TIME]]&gt;TIME(0,30,0)),"TRIP&gt;30"," "),"")</f>
        <v/>
      </c>
    </row>
    <row r="374" spans="22:22" x14ac:dyDescent="0.25">
      <c r="V374" t="str">
        <f>IFERROR(IF(AND(Sheet1[[#This Row],[OUTAGE TYPE]]="TRANSIENT FAULT",Sheet1[[#This Row],[TOTAL OUTAGE TIME]]&gt;TIME(0,30,0)),"TRIP&gt;30"," "),"")</f>
        <v/>
      </c>
    </row>
    <row r="375" spans="22:22" x14ac:dyDescent="0.25">
      <c r="V375" t="str">
        <f>IFERROR(IF(AND(Sheet1[[#This Row],[OUTAGE TYPE]]="TRANSIENT FAULT",Sheet1[[#This Row],[TOTAL OUTAGE TIME]]&gt;TIME(0,30,0)),"TRIP&gt;30"," "),"")</f>
        <v/>
      </c>
    </row>
    <row r="376" spans="22:22" x14ac:dyDescent="0.25">
      <c r="V376" t="str">
        <f>IFERROR(IF(AND(Sheet1[[#This Row],[OUTAGE TYPE]]="TRANSIENT FAULT",Sheet1[[#This Row],[TOTAL OUTAGE TIME]]&gt;TIME(0,30,0)),"TRIP&gt;30"," "),"")</f>
        <v/>
      </c>
    </row>
    <row r="377" spans="22:22" x14ac:dyDescent="0.25">
      <c r="V377" t="str">
        <f>IFERROR(IF(AND(Sheet1[[#This Row],[OUTAGE TYPE]]="TRANSIENT FAULT",Sheet1[[#This Row],[TOTAL OUTAGE TIME]]&gt;TIME(0,30,0)),"TRIP&gt;30"," "),"")</f>
        <v/>
      </c>
    </row>
    <row r="378" spans="22:22" x14ac:dyDescent="0.25">
      <c r="V378" t="str">
        <f>IFERROR(IF(AND(Sheet1[[#This Row],[OUTAGE TYPE]]="TRANSIENT FAULT",Sheet1[[#This Row],[TOTAL OUTAGE TIME]]&gt;TIME(0,30,0)),"TRIP&gt;30"," "),"")</f>
        <v/>
      </c>
    </row>
    <row r="379" spans="22:22" x14ac:dyDescent="0.25">
      <c r="V379" t="str">
        <f>IFERROR(IF(AND(Sheet1[[#This Row],[OUTAGE TYPE]]="TRANSIENT FAULT",Sheet1[[#This Row],[TOTAL OUTAGE TIME]]&gt;TIME(0,30,0)),"TRIP&gt;30"," "),"")</f>
        <v/>
      </c>
    </row>
    <row r="380" spans="22:22" x14ac:dyDescent="0.25">
      <c r="V380" t="str">
        <f>IFERROR(IF(AND(Sheet1[[#This Row],[OUTAGE TYPE]]="TRANSIENT FAULT",Sheet1[[#This Row],[TOTAL OUTAGE TIME]]&gt;TIME(0,30,0)),"TRIP&gt;30"," "),"")</f>
        <v/>
      </c>
    </row>
    <row r="381" spans="22:22" x14ac:dyDescent="0.25">
      <c r="V381" t="str">
        <f>IFERROR(IF(AND(Sheet1[[#This Row],[OUTAGE TYPE]]="TRANSIENT FAULT",Sheet1[[#This Row],[TOTAL OUTAGE TIME]]&gt;TIME(0,30,0)),"TRIP&gt;30"," "),"")</f>
        <v/>
      </c>
    </row>
    <row r="382" spans="22:22" x14ac:dyDescent="0.25">
      <c r="V382" t="str">
        <f>IFERROR(IF(AND(Sheet1[[#This Row],[OUTAGE TYPE]]="TRANSIENT FAULT",Sheet1[[#This Row],[TOTAL OUTAGE TIME]]&gt;TIME(0,30,0)),"TRIP&gt;30"," "),"")</f>
        <v/>
      </c>
    </row>
    <row r="383" spans="22:22" x14ac:dyDescent="0.25">
      <c r="V383" t="str">
        <f>IFERROR(IF(AND(Sheet1[[#This Row],[OUTAGE TYPE]]="TRANSIENT FAULT",Sheet1[[#This Row],[TOTAL OUTAGE TIME]]&gt;TIME(0,30,0)),"TRIP&gt;30"," "),"")</f>
        <v/>
      </c>
    </row>
    <row r="384" spans="22:22" x14ac:dyDescent="0.25">
      <c r="V384" t="str">
        <f>IFERROR(IF(AND(Sheet1[[#This Row],[OUTAGE TYPE]]="TRANSIENT FAULT",Sheet1[[#This Row],[TOTAL OUTAGE TIME]]&gt;TIME(0,30,0)),"TRIP&gt;30"," "),"")</f>
        <v/>
      </c>
    </row>
    <row r="385" spans="22:22" x14ac:dyDescent="0.25">
      <c r="V385" t="str">
        <f>IFERROR(IF(AND(Sheet1[[#This Row],[OUTAGE TYPE]]="TRANSIENT FAULT",Sheet1[[#This Row],[TOTAL OUTAGE TIME]]&gt;TIME(0,30,0)),"TRIP&gt;30"," "),"")</f>
        <v/>
      </c>
    </row>
    <row r="386" spans="22:22" x14ac:dyDescent="0.25">
      <c r="V386" t="str">
        <f>IFERROR(IF(AND(Sheet1[[#This Row],[OUTAGE TYPE]]="TRANSIENT FAULT",Sheet1[[#This Row],[TOTAL OUTAGE TIME]]&gt;TIME(0,30,0)),"TRIP&gt;30"," "),"")</f>
        <v/>
      </c>
    </row>
    <row r="387" spans="22:22" x14ac:dyDescent="0.25">
      <c r="V387" t="str">
        <f>IFERROR(IF(AND(Sheet1[[#This Row],[OUTAGE TYPE]]="TRANSIENT FAULT",Sheet1[[#This Row],[TOTAL OUTAGE TIME]]&gt;TIME(0,30,0)),"TRIP&gt;30"," "),"")</f>
        <v/>
      </c>
    </row>
    <row r="388" spans="22:22" x14ac:dyDescent="0.25">
      <c r="V388" t="str">
        <f>IFERROR(IF(AND(Sheet1[[#This Row],[OUTAGE TYPE]]="TRANSIENT FAULT",Sheet1[[#This Row],[TOTAL OUTAGE TIME]]&gt;TIME(0,30,0)),"TRIP&gt;30"," "),"")</f>
        <v/>
      </c>
    </row>
    <row r="389" spans="22:22" x14ac:dyDescent="0.25">
      <c r="V389" t="str">
        <f>IFERROR(IF(AND(Sheet1[[#This Row],[OUTAGE TYPE]]="TRANSIENT FAULT",Sheet1[[#This Row],[TOTAL OUTAGE TIME]]&gt;TIME(0,30,0)),"TRIP&gt;30"," "),"")</f>
        <v/>
      </c>
    </row>
    <row r="390" spans="22:22" x14ac:dyDescent="0.25">
      <c r="V390" t="str">
        <f>IFERROR(IF(AND(Sheet1[[#This Row],[OUTAGE TYPE]]="TRANSIENT FAULT",Sheet1[[#This Row],[TOTAL OUTAGE TIME]]&gt;TIME(0,30,0)),"TRIP&gt;30"," "),"")</f>
        <v/>
      </c>
    </row>
    <row r="391" spans="22:22" x14ac:dyDescent="0.25">
      <c r="V391" t="str">
        <f>IFERROR(IF(AND(Sheet1[[#This Row],[OUTAGE TYPE]]="TRANSIENT FAULT",Sheet1[[#This Row],[TOTAL OUTAGE TIME]]&gt;TIME(0,30,0)),"TRIP&gt;30"," "),"")</f>
        <v/>
      </c>
    </row>
    <row r="392" spans="22:22" x14ac:dyDescent="0.25">
      <c r="V392" t="str">
        <f>IFERROR(IF(AND(Sheet1[[#This Row],[OUTAGE TYPE]]="TRANSIENT FAULT",Sheet1[[#This Row],[TOTAL OUTAGE TIME]]&gt;TIME(0,30,0)),"TRIP&gt;30"," "),"")</f>
        <v/>
      </c>
    </row>
    <row r="393" spans="22:22" x14ac:dyDescent="0.25">
      <c r="V393" t="str">
        <f>IFERROR(IF(AND(Sheet1[[#This Row],[OUTAGE TYPE]]="TRANSIENT FAULT",Sheet1[[#This Row],[TOTAL OUTAGE TIME]]&gt;TIME(0,30,0)),"TRIP&gt;30"," "),"")</f>
        <v/>
      </c>
    </row>
    <row r="394" spans="22:22" x14ac:dyDescent="0.25">
      <c r="V394" t="str">
        <f>IFERROR(IF(AND(Sheet1[[#This Row],[OUTAGE TYPE]]="TRANSIENT FAULT",Sheet1[[#This Row],[TOTAL OUTAGE TIME]]&gt;TIME(0,30,0)),"TRIP&gt;30"," "),"")</f>
        <v/>
      </c>
    </row>
    <row r="395" spans="22:22" x14ac:dyDescent="0.25">
      <c r="V395" t="str">
        <f>IFERROR(IF(AND(Sheet1[[#This Row],[OUTAGE TYPE]]="TRANSIENT FAULT",Sheet1[[#This Row],[TOTAL OUTAGE TIME]]&gt;TIME(0,30,0)),"TRIP&gt;30"," "),"")</f>
        <v/>
      </c>
    </row>
    <row r="396" spans="22:22" x14ac:dyDescent="0.25">
      <c r="V396" t="str">
        <f>IFERROR(IF(AND(Sheet1[[#This Row],[OUTAGE TYPE]]="TRANSIENT FAULT",Sheet1[[#This Row],[TOTAL OUTAGE TIME]]&gt;TIME(0,30,0)),"TRIP&gt;30"," "),"")</f>
        <v/>
      </c>
    </row>
    <row r="397" spans="22:22" x14ac:dyDescent="0.25">
      <c r="V397" t="str">
        <f>IFERROR(IF(AND(Sheet1[[#This Row],[OUTAGE TYPE]]="TRANSIENT FAULT",Sheet1[[#This Row],[TOTAL OUTAGE TIME]]&gt;TIME(0,30,0)),"TRIP&gt;30"," "),"")</f>
        <v/>
      </c>
    </row>
    <row r="398" spans="22:22" x14ac:dyDescent="0.25">
      <c r="V398" t="str">
        <f>IFERROR(IF(AND(Sheet1[[#This Row],[OUTAGE TYPE]]="TRANSIENT FAULT",Sheet1[[#This Row],[TOTAL OUTAGE TIME]]&gt;TIME(0,30,0)),"TRIP&gt;30"," "),"")</f>
        <v/>
      </c>
    </row>
    <row r="399" spans="22:22" x14ac:dyDescent="0.25">
      <c r="V399" t="str">
        <f>IFERROR(IF(AND(Sheet1[[#This Row],[OUTAGE TYPE]]="TRANSIENT FAULT",Sheet1[[#This Row],[TOTAL OUTAGE TIME]]&gt;TIME(0,30,0)),"TRIP&gt;30"," "),"")</f>
        <v/>
      </c>
    </row>
    <row r="400" spans="22:22" x14ac:dyDescent="0.25">
      <c r="V400" t="str">
        <f>IFERROR(IF(AND(Sheet1[[#This Row],[OUTAGE TYPE]]="TRANSIENT FAULT",Sheet1[[#This Row],[TOTAL OUTAGE TIME]]&gt;TIME(0,30,0)),"TRIP&gt;30"," "),"")</f>
        <v/>
      </c>
    </row>
    <row r="401" spans="22:22" x14ac:dyDescent="0.25">
      <c r="V401" t="str">
        <f>IFERROR(IF(AND(Sheet1[[#This Row],[OUTAGE TYPE]]="TRANSIENT FAULT",Sheet1[[#This Row],[TOTAL OUTAGE TIME]]&gt;TIME(0,30,0)),"TRIP&gt;30"," "),"")</f>
        <v/>
      </c>
    </row>
    <row r="402" spans="22:22" x14ac:dyDescent="0.25">
      <c r="V402" t="str">
        <f>IFERROR(IF(AND(Sheet1[[#This Row],[OUTAGE TYPE]]="TRANSIENT FAULT",Sheet1[[#This Row],[TOTAL OUTAGE TIME]]&gt;TIME(0,30,0)),"TRIP&gt;30"," "),"")</f>
        <v/>
      </c>
    </row>
    <row r="403" spans="22:22" x14ac:dyDescent="0.25">
      <c r="V403" t="str">
        <f>IFERROR(IF(AND(Sheet1[[#This Row],[OUTAGE TYPE]]="TRANSIENT FAULT",Sheet1[[#This Row],[TOTAL OUTAGE TIME]]&gt;TIME(0,30,0)),"TRIP&gt;30"," "),"")</f>
        <v/>
      </c>
    </row>
    <row r="404" spans="22:22" x14ac:dyDescent="0.25">
      <c r="V404" t="str">
        <f>IFERROR(IF(AND(Sheet1[[#This Row],[OUTAGE TYPE]]="TRANSIENT FAULT",Sheet1[[#This Row],[TOTAL OUTAGE TIME]]&gt;TIME(0,30,0)),"TRIP&gt;30"," "),"")</f>
        <v/>
      </c>
    </row>
    <row r="405" spans="22:22" x14ac:dyDescent="0.25">
      <c r="V405" t="str">
        <f>IFERROR(IF(AND(Sheet1[[#This Row],[OUTAGE TYPE]]="TRANSIENT FAULT",Sheet1[[#This Row],[TOTAL OUTAGE TIME]]&gt;TIME(0,30,0)),"TRIP&gt;30"," "),"")</f>
        <v/>
      </c>
    </row>
    <row r="406" spans="22:22" x14ac:dyDescent="0.25">
      <c r="V406" t="str">
        <f>IFERROR(IF(AND(Sheet1[[#This Row],[OUTAGE TYPE]]="TRANSIENT FAULT",Sheet1[[#This Row],[TOTAL OUTAGE TIME]]&gt;TIME(0,30,0)),"TRIP&gt;30"," "),"")</f>
        <v/>
      </c>
    </row>
    <row r="407" spans="22:22" x14ac:dyDescent="0.25">
      <c r="V407" t="str">
        <f>IFERROR(IF(AND(Sheet1[[#This Row],[OUTAGE TYPE]]="TRANSIENT FAULT",Sheet1[[#This Row],[TOTAL OUTAGE TIME]]&gt;TIME(0,30,0)),"TRIP&gt;30"," "),"")</f>
        <v/>
      </c>
    </row>
    <row r="408" spans="22:22" x14ac:dyDescent="0.25">
      <c r="V408" t="str">
        <f>IFERROR(IF(AND(Sheet1[[#This Row],[OUTAGE TYPE]]="TRANSIENT FAULT",Sheet1[[#This Row],[TOTAL OUTAGE TIME]]&gt;TIME(0,30,0)),"TRIP&gt;30"," "),"")</f>
        <v/>
      </c>
    </row>
    <row r="409" spans="22:22" x14ac:dyDescent="0.25">
      <c r="V409" t="str">
        <f>IFERROR(IF(AND(Sheet1[[#This Row],[OUTAGE TYPE]]="TRANSIENT FAULT",Sheet1[[#This Row],[TOTAL OUTAGE TIME]]&gt;TIME(0,30,0)),"TRIP&gt;30"," "),"")</f>
        <v/>
      </c>
    </row>
    <row r="410" spans="22:22" x14ac:dyDescent="0.25">
      <c r="V410" t="str">
        <f>IFERROR(IF(AND(Sheet1[[#This Row],[OUTAGE TYPE]]="TRANSIENT FAULT",Sheet1[[#This Row],[TOTAL OUTAGE TIME]]&gt;TIME(0,30,0)),"TRIP&gt;30"," "),"")</f>
        <v/>
      </c>
    </row>
    <row r="411" spans="22:22" x14ac:dyDescent="0.25">
      <c r="V411" t="str">
        <f>IFERROR(IF(AND(Sheet1[[#This Row],[OUTAGE TYPE]]="TRANSIENT FAULT",Sheet1[[#This Row],[TOTAL OUTAGE TIME]]&gt;TIME(0,30,0)),"TRIP&gt;30"," "),"")</f>
        <v/>
      </c>
    </row>
    <row r="412" spans="22:22" x14ac:dyDescent="0.25">
      <c r="V412" t="str">
        <f>IFERROR(IF(AND(Sheet1[[#This Row],[OUTAGE TYPE]]="TRANSIENT FAULT",Sheet1[[#This Row],[TOTAL OUTAGE TIME]]&gt;TIME(0,30,0)),"TRIP&gt;30"," "),"")</f>
        <v/>
      </c>
    </row>
    <row r="413" spans="22:22" x14ac:dyDescent="0.25">
      <c r="V413" t="str">
        <f>IFERROR(IF(AND(Sheet1[[#This Row],[OUTAGE TYPE]]="TRANSIENT FAULT",Sheet1[[#This Row],[TOTAL OUTAGE TIME]]&gt;TIME(0,30,0)),"TRIP&gt;30"," "),"")</f>
        <v/>
      </c>
    </row>
    <row r="414" spans="22:22" x14ac:dyDescent="0.25">
      <c r="V414" t="str">
        <f>IFERROR(IF(AND(Sheet1[[#This Row],[OUTAGE TYPE]]="TRANSIENT FAULT",Sheet1[[#This Row],[TOTAL OUTAGE TIME]]&gt;TIME(0,30,0)),"TRIP&gt;30"," "),"")</f>
        <v/>
      </c>
    </row>
    <row r="415" spans="22:22" x14ac:dyDescent="0.25">
      <c r="V415" t="str">
        <f>IFERROR(IF(AND(Sheet1[[#This Row],[OUTAGE TYPE]]="TRANSIENT FAULT",Sheet1[[#This Row],[TOTAL OUTAGE TIME]]&gt;TIME(0,30,0)),"TRIP&gt;30"," "),"")</f>
        <v/>
      </c>
    </row>
    <row r="416" spans="22:22" x14ac:dyDescent="0.25">
      <c r="V416" t="str">
        <f>IFERROR(IF(AND(Sheet1[[#This Row],[OUTAGE TYPE]]="TRANSIENT FAULT",Sheet1[[#This Row],[TOTAL OUTAGE TIME]]&gt;TIME(0,30,0)),"TRIP&gt;30"," "),"")</f>
        <v/>
      </c>
    </row>
    <row r="417" spans="22:22" x14ac:dyDescent="0.25">
      <c r="V417" t="str">
        <f>IFERROR(IF(AND(Sheet1[[#This Row],[OUTAGE TYPE]]="TRANSIENT FAULT",Sheet1[[#This Row],[TOTAL OUTAGE TIME]]&gt;TIME(0,30,0)),"TRIP&gt;30"," "),"")</f>
        <v/>
      </c>
    </row>
    <row r="418" spans="22:22" x14ac:dyDescent="0.25">
      <c r="V418" t="str">
        <f>IFERROR(IF(AND(Sheet1[[#This Row],[OUTAGE TYPE]]="TRANSIENT FAULT",Sheet1[[#This Row],[TOTAL OUTAGE TIME]]&gt;TIME(0,30,0)),"TRIP&gt;30"," "),"")</f>
        <v/>
      </c>
    </row>
    <row r="419" spans="22:22" x14ac:dyDescent="0.25">
      <c r="V419" t="str">
        <f>IFERROR(IF(AND(Sheet1[[#This Row],[OUTAGE TYPE]]="TRANSIENT FAULT",Sheet1[[#This Row],[TOTAL OUTAGE TIME]]&gt;TIME(0,30,0)),"TRIP&gt;30"," "),"")</f>
        <v/>
      </c>
    </row>
    <row r="420" spans="22:22" x14ac:dyDescent="0.25">
      <c r="V420" t="str">
        <f>IFERROR(IF(AND(Sheet1[[#This Row],[OUTAGE TYPE]]="TRANSIENT FAULT",Sheet1[[#This Row],[TOTAL OUTAGE TIME]]&gt;TIME(0,30,0)),"TRIP&gt;30"," "),"")</f>
        <v/>
      </c>
    </row>
    <row r="421" spans="22:22" x14ac:dyDescent="0.25">
      <c r="V421" t="str">
        <f>IFERROR(IF(AND(Sheet1[[#This Row],[OUTAGE TYPE]]="TRANSIENT FAULT",Sheet1[[#This Row],[TOTAL OUTAGE TIME]]&gt;TIME(0,30,0)),"TRIP&gt;30"," "),"")</f>
        <v/>
      </c>
    </row>
    <row r="422" spans="22:22" x14ac:dyDescent="0.25">
      <c r="V422" t="str">
        <f>IFERROR(IF(AND(Sheet1[[#This Row],[OUTAGE TYPE]]="TRANSIENT FAULT",Sheet1[[#This Row],[TOTAL OUTAGE TIME]]&gt;TIME(0,30,0)),"TRIP&gt;30"," "),"")</f>
        <v/>
      </c>
    </row>
    <row r="423" spans="22:22" x14ac:dyDescent="0.25">
      <c r="V423" t="str">
        <f>IFERROR(IF(AND(Sheet1[[#This Row],[OUTAGE TYPE]]="TRANSIENT FAULT",Sheet1[[#This Row],[TOTAL OUTAGE TIME]]&gt;TIME(0,30,0)),"TRIP&gt;30"," "),"")</f>
        <v/>
      </c>
    </row>
    <row r="424" spans="22:22" x14ac:dyDescent="0.25">
      <c r="V424" t="str">
        <f>IFERROR(IF(AND(Sheet1[[#This Row],[OUTAGE TYPE]]="TRANSIENT FAULT",Sheet1[[#This Row],[TOTAL OUTAGE TIME]]&gt;TIME(0,30,0)),"TRIP&gt;30"," "),"")</f>
        <v/>
      </c>
    </row>
    <row r="425" spans="22:22" x14ac:dyDescent="0.25">
      <c r="V425" t="str">
        <f>IFERROR(IF(AND(Sheet1[[#This Row],[OUTAGE TYPE]]="TRANSIENT FAULT",Sheet1[[#This Row],[TOTAL OUTAGE TIME]]&gt;TIME(0,30,0)),"TRIP&gt;30"," "),"")</f>
        <v/>
      </c>
    </row>
    <row r="426" spans="22:22" x14ac:dyDescent="0.25">
      <c r="V426" t="str">
        <f>IFERROR(IF(AND(Sheet1[[#This Row],[OUTAGE TYPE]]="TRANSIENT FAULT",Sheet1[[#This Row],[TOTAL OUTAGE TIME]]&gt;TIME(0,30,0)),"TRIP&gt;30"," "),"")</f>
        <v/>
      </c>
    </row>
    <row r="427" spans="22:22" x14ac:dyDescent="0.25">
      <c r="V427" t="str">
        <f>IFERROR(IF(AND(Sheet1[[#This Row],[OUTAGE TYPE]]="TRANSIENT FAULT",Sheet1[[#This Row],[TOTAL OUTAGE TIME]]&gt;TIME(0,30,0)),"TRIP&gt;30"," "),"")</f>
        <v/>
      </c>
    </row>
    <row r="428" spans="22:22" x14ac:dyDescent="0.25">
      <c r="V428" t="str">
        <f>IFERROR(IF(AND(Sheet1[[#This Row],[OUTAGE TYPE]]="TRANSIENT FAULT",Sheet1[[#This Row],[TOTAL OUTAGE TIME]]&gt;TIME(0,30,0)),"TRIP&gt;30"," "),"")</f>
        <v/>
      </c>
    </row>
    <row r="429" spans="22:22" x14ac:dyDescent="0.25">
      <c r="V429" t="str">
        <f>IFERROR(IF(AND(Sheet1[[#This Row],[OUTAGE TYPE]]="TRANSIENT FAULT",Sheet1[[#This Row],[TOTAL OUTAGE TIME]]&gt;TIME(0,30,0)),"TRIP&gt;30"," "),"")</f>
        <v/>
      </c>
    </row>
    <row r="430" spans="22:22" x14ac:dyDescent="0.25">
      <c r="V430" t="str">
        <f>IFERROR(IF(AND(Sheet1[[#This Row],[OUTAGE TYPE]]="TRANSIENT FAULT",Sheet1[[#This Row],[TOTAL OUTAGE TIME]]&gt;TIME(0,30,0)),"TRIP&gt;30"," "),"")</f>
        <v/>
      </c>
    </row>
    <row r="431" spans="22:22" x14ac:dyDescent="0.25">
      <c r="V431" t="str">
        <f>IFERROR(IF(AND(Sheet1[[#This Row],[OUTAGE TYPE]]="TRANSIENT FAULT",Sheet1[[#This Row],[TOTAL OUTAGE TIME]]&gt;TIME(0,30,0)),"TRIP&gt;30"," "),"")</f>
        <v/>
      </c>
    </row>
    <row r="432" spans="22:22" x14ac:dyDescent="0.25">
      <c r="V432" t="str">
        <f>IFERROR(IF(AND(Sheet1[[#This Row],[OUTAGE TYPE]]="TRANSIENT FAULT",Sheet1[[#This Row],[TOTAL OUTAGE TIME]]&gt;TIME(0,30,0)),"TRIP&gt;30"," "),"")</f>
        <v/>
      </c>
    </row>
    <row r="433" spans="22:22" x14ac:dyDescent="0.25">
      <c r="V433" t="str">
        <f>IFERROR(IF(AND(Sheet1[[#This Row],[OUTAGE TYPE]]="TRANSIENT FAULT",Sheet1[[#This Row],[TOTAL OUTAGE TIME]]&gt;TIME(0,30,0)),"TRIP&gt;30"," "),"")</f>
        <v/>
      </c>
    </row>
    <row r="434" spans="22:22" x14ac:dyDescent="0.25">
      <c r="V434" t="str">
        <f>IFERROR(IF(AND(Sheet1[[#This Row],[OUTAGE TYPE]]="TRANSIENT FAULT",Sheet1[[#This Row],[TOTAL OUTAGE TIME]]&gt;TIME(0,30,0)),"TRIP&gt;30"," "),"")</f>
        <v/>
      </c>
    </row>
    <row r="435" spans="22:22" x14ac:dyDescent="0.25">
      <c r="V435" t="str">
        <f>IFERROR(IF(AND(Sheet1[[#This Row],[OUTAGE TYPE]]="TRANSIENT FAULT",Sheet1[[#This Row],[TOTAL OUTAGE TIME]]&gt;TIME(0,30,0)),"TRIP&gt;30"," "),"")</f>
        <v/>
      </c>
    </row>
    <row r="436" spans="22:22" x14ac:dyDescent="0.25">
      <c r="V436" t="str">
        <f>IFERROR(IF(AND(Sheet1[[#This Row],[OUTAGE TYPE]]="TRANSIENT FAULT",Sheet1[[#This Row],[TOTAL OUTAGE TIME]]&gt;TIME(0,30,0)),"TRIP&gt;30"," "),"")</f>
        <v/>
      </c>
    </row>
    <row r="437" spans="22:22" x14ac:dyDescent="0.25">
      <c r="V437" t="str">
        <f>IFERROR(IF(AND(Sheet1[[#This Row],[OUTAGE TYPE]]="TRANSIENT FAULT",Sheet1[[#This Row],[TOTAL OUTAGE TIME]]&gt;TIME(0,30,0)),"TRIP&gt;30"," "),"")</f>
        <v/>
      </c>
    </row>
    <row r="438" spans="22:22" x14ac:dyDescent="0.25">
      <c r="V438" t="str">
        <f>IFERROR(IF(AND(Sheet1[[#This Row],[OUTAGE TYPE]]="TRANSIENT FAULT",Sheet1[[#This Row],[TOTAL OUTAGE TIME]]&gt;TIME(0,30,0)),"TRIP&gt;30"," "),"")</f>
        <v/>
      </c>
    </row>
    <row r="439" spans="22:22" x14ac:dyDescent="0.25">
      <c r="V439" t="str">
        <f>IFERROR(IF(AND(Sheet1[[#This Row],[OUTAGE TYPE]]="TRANSIENT FAULT",Sheet1[[#This Row],[TOTAL OUTAGE TIME]]&gt;TIME(0,30,0)),"TRIP&gt;30"," "),"")</f>
        <v/>
      </c>
    </row>
    <row r="440" spans="22:22" x14ac:dyDescent="0.25">
      <c r="V440" t="str">
        <f>IFERROR(IF(AND(Sheet1[[#This Row],[OUTAGE TYPE]]="TRANSIENT FAULT",Sheet1[[#This Row],[TOTAL OUTAGE TIME]]&gt;TIME(0,30,0)),"TRIP&gt;30"," "),"")</f>
        <v/>
      </c>
    </row>
    <row r="441" spans="22:22" x14ac:dyDescent="0.25">
      <c r="V441" t="str">
        <f>IFERROR(IF(AND(Sheet1[[#This Row],[OUTAGE TYPE]]="TRANSIENT FAULT",Sheet1[[#This Row],[TOTAL OUTAGE TIME]]&gt;TIME(0,30,0)),"TRIP&gt;30"," "),"")</f>
        <v/>
      </c>
    </row>
    <row r="442" spans="22:22" x14ac:dyDescent="0.25">
      <c r="V442" t="str">
        <f>IFERROR(IF(AND(Sheet1[[#This Row],[OUTAGE TYPE]]="TRANSIENT FAULT",Sheet1[[#This Row],[TOTAL OUTAGE TIME]]&gt;TIME(0,30,0)),"TRIP&gt;30"," "),"")</f>
        <v/>
      </c>
    </row>
    <row r="443" spans="22:22" x14ac:dyDescent="0.25">
      <c r="V443" t="str">
        <f>IFERROR(IF(AND(Sheet1[[#This Row],[OUTAGE TYPE]]="TRANSIENT FAULT",Sheet1[[#This Row],[TOTAL OUTAGE TIME]]&gt;TIME(0,30,0)),"TRIP&gt;30"," "),"")</f>
        <v/>
      </c>
    </row>
    <row r="444" spans="22:22" x14ac:dyDescent="0.25">
      <c r="V444" t="str">
        <f>IFERROR(IF(AND(Sheet1[[#This Row],[OUTAGE TYPE]]="TRANSIENT FAULT",Sheet1[[#This Row],[TOTAL OUTAGE TIME]]&gt;TIME(0,30,0)),"TRIP&gt;30"," "),"")</f>
        <v/>
      </c>
    </row>
    <row r="445" spans="22:22" x14ac:dyDescent="0.25">
      <c r="V445" t="str">
        <f>IFERROR(IF(AND(Sheet1[[#This Row],[OUTAGE TYPE]]="TRANSIENT FAULT",Sheet1[[#This Row],[TOTAL OUTAGE TIME]]&gt;TIME(0,30,0)),"TRIP&gt;30"," "),"")</f>
        <v/>
      </c>
    </row>
    <row r="446" spans="22:22" x14ac:dyDescent="0.25">
      <c r="V446" t="str">
        <f>IFERROR(IF(AND(Sheet1[[#This Row],[OUTAGE TYPE]]="TRANSIENT FAULT",Sheet1[[#This Row],[TOTAL OUTAGE TIME]]&gt;TIME(0,30,0)),"TRIP&gt;30"," "),"")</f>
        <v/>
      </c>
    </row>
    <row r="447" spans="22:22" x14ac:dyDescent="0.25">
      <c r="V447" t="str">
        <f>IFERROR(IF(AND(Sheet1[[#This Row],[OUTAGE TYPE]]="TRANSIENT FAULT",Sheet1[[#This Row],[TOTAL OUTAGE TIME]]&gt;TIME(0,30,0)),"TRIP&gt;30"," "),"")</f>
        <v/>
      </c>
    </row>
    <row r="448" spans="22:22" x14ac:dyDescent="0.25">
      <c r="V448" t="str">
        <f>IFERROR(IF(AND(Sheet1[[#This Row],[OUTAGE TYPE]]="TRANSIENT FAULT",Sheet1[[#This Row],[TOTAL OUTAGE TIME]]&gt;TIME(0,30,0)),"TRIP&gt;30"," "),"")</f>
        <v/>
      </c>
    </row>
    <row r="449" spans="22:22" x14ac:dyDescent="0.25">
      <c r="V449" t="str">
        <f>IFERROR(IF(AND(Sheet1[[#This Row],[OUTAGE TYPE]]="TRANSIENT FAULT",Sheet1[[#This Row],[TOTAL OUTAGE TIME]]&gt;TIME(0,30,0)),"TRIP&gt;30"," "),"")</f>
        <v/>
      </c>
    </row>
    <row r="450" spans="22:22" x14ac:dyDescent="0.25">
      <c r="V450" t="str">
        <f>IFERROR(IF(AND(Sheet1[[#This Row],[OUTAGE TYPE]]="TRANSIENT FAULT",Sheet1[[#This Row],[TOTAL OUTAGE TIME]]&gt;TIME(0,30,0)),"TRIP&gt;30"," "),"")</f>
        <v/>
      </c>
    </row>
    <row r="451" spans="22:22" x14ac:dyDescent="0.25">
      <c r="V451" t="str">
        <f>IFERROR(IF(AND(Sheet1[[#This Row],[OUTAGE TYPE]]="TRANSIENT FAULT",Sheet1[[#This Row],[TOTAL OUTAGE TIME]]&gt;TIME(0,30,0)),"TRIP&gt;30"," "),"")</f>
        <v/>
      </c>
    </row>
    <row r="452" spans="22:22" x14ac:dyDescent="0.25">
      <c r="V452" t="str">
        <f>IFERROR(IF(AND(Sheet1[[#This Row],[OUTAGE TYPE]]="TRANSIENT FAULT",Sheet1[[#This Row],[TOTAL OUTAGE TIME]]&gt;TIME(0,30,0)),"TRIP&gt;30"," "),"")</f>
        <v/>
      </c>
    </row>
    <row r="453" spans="22:22" x14ac:dyDescent="0.25">
      <c r="V453" t="str">
        <f>IFERROR(IF(AND(Sheet1[[#This Row],[OUTAGE TYPE]]="TRANSIENT FAULT",Sheet1[[#This Row],[TOTAL OUTAGE TIME]]&gt;TIME(0,30,0)),"TRIP&gt;30"," "),"")</f>
        <v/>
      </c>
    </row>
    <row r="454" spans="22:22" x14ac:dyDescent="0.25">
      <c r="V454" t="str">
        <f>IFERROR(IF(AND(Sheet1[[#This Row],[OUTAGE TYPE]]="TRANSIENT FAULT",Sheet1[[#This Row],[TOTAL OUTAGE TIME]]&gt;TIME(0,30,0)),"TRIP&gt;30"," "),"")</f>
        <v/>
      </c>
    </row>
    <row r="455" spans="22:22" x14ac:dyDescent="0.25">
      <c r="V455" t="str">
        <f>IFERROR(IF(AND(Sheet1[[#This Row],[OUTAGE TYPE]]="TRANSIENT FAULT",Sheet1[[#This Row],[TOTAL OUTAGE TIME]]&gt;TIME(0,30,0)),"TRIP&gt;30"," "),"")</f>
        <v/>
      </c>
    </row>
    <row r="456" spans="22:22" x14ac:dyDescent="0.25">
      <c r="V456" t="str">
        <f>IFERROR(IF(AND(Sheet1[[#This Row],[OUTAGE TYPE]]="TRANSIENT FAULT",Sheet1[[#This Row],[TOTAL OUTAGE TIME]]&gt;TIME(0,30,0)),"TRIP&gt;30"," "),"")</f>
        <v/>
      </c>
    </row>
    <row r="457" spans="22:22" x14ac:dyDescent="0.25">
      <c r="V457" t="str">
        <f>IFERROR(IF(AND(Sheet1[[#This Row],[OUTAGE TYPE]]="TRANSIENT FAULT",Sheet1[[#This Row],[TOTAL OUTAGE TIME]]&gt;TIME(0,30,0)),"TRIP&gt;30"," "),"")</f>
        <v/>
      </c>
    </row>
    <row r="458" spans="22:22" x14ac:dyDescent="0.25">
      <c r="V458" t="str">
        <f>IFERROR(IF(AND(Sheet1[[#This Row],[OUTAGE TYPE]]="TRANSIENT FAULT",Sheet1[[#This Row],[TOTAL OUTAGE TIME]]&gt;TIME(0,30,0)),"TRIP&gt;30"," "),"")</f>
        <v/>
      </c>
    </row>
    <row r="459" spans="22:22" x14ac:dyDescent="0.25">
      <c r="V459" t="str">
        <f>IFERROR(IF(AND(Sheet1[[#This Row],[OUTAGE TYPE]]="TRANSIENT FAULT",Sheet1[[#This Row],[TOTAL OUTAGE TIME]]&gt;TIME(0,30,0)),"TRIP&gt;30"," "),"")</f>
        <v/>
      </c>
    </row>
    <row r="460" spans="22:22" x14ac:dyDescent="0.25">
      <c r="V460" t="str">
        <f>IFERROR(IF(AND(Sheet1[[#This Row],[OUTAGE TYPE]]="TRANSIENT FAULT",Sheet1[[#This Row],[TOTAL OUTAGE TIME]]&gt;TIME(0,30,0)),"TRIP&gt;30"," "),"")</f>
        <v/>
      </c>
    </row>
    <row r="461" spans="22:22" x14ac:dyDescent="0.25">
      <c r="V461" t="str">
        <f>IFERROR(IF(AND(Sheet1[[#This Row],[OUTAGE TYPE]]="TRANSIENT FAULT",Sheet1[[#This Row],[TOTAL OUTAGE TIME]]&gt;TIME(0,30,0)),"TRIP&gt;30"," "),"")</f>
        <v/>
      </c>
    </row>
    <row r="462" spans="22:22" x14ac:dyDescent="0.25">
      <c r="V462" t="str">
        <f>IFERROR(IF(AND(Sheet1[[#This Row],[OUTAGE TYPE]]="TRANSIENT FAULT",Sheet1[[#This Row],[TOTAL OUTAGE TIME]]&gt;TIME(0,30,0)),"TRIP&gt;30"," "),"")</f>
        <v/>
      </c>
    </row>
    <row r="463" spans="22:22" x14ac:dyDescent="0.25">
      <c r="V463" t="str">
        <f>IFERROR(IF(AND(Sheet1[[#This Row],[OUTAGE TYPE]]="TRANSIENT FAULT",Sheet1[[#This Row],[TOTAL OUTAGE TIME]]&gt;TIME(0,30,0)),"TRIP&gt;30"," "),"")</f>
        <v/>
      </c>
    </row>
    <row r="464" spans="22:22" x14ac:dyDescent="0.25">
      <c r="V464" t="str">
        <f>IFERROR(IF(AND(Sheet1[[#This Row],[OUTAGE TYPE]]="TRANSIENT FAULT",Sheet1[[#This Row],[TOTAL OUTAGE TIME]]&gt;TIME(0,30,0)),"TRIP&gt;30"," "),"")</f>
        <v/>
      </c>
    </row>
    <row r="465" spans="22:22" x14ac:dyDescent="0.25">
      <c r="V465" t="str">
        <f>IFERROR(IF(AND(Sheet1[[#This Row],[OUTAGE TYPE]]="TRANSIENT FAULT",Sheet1[[#This Row],[TOTAL OUTAGE TIME]]&gt;TIME(0,30,0)),"TRIP&gt;30"," "),"")</f>
        <v/>
      </c>
    </row>
    <row r="466" spans="22:22" x14ac:dyDescent="0.25">
      <c r="V466" t="str">
        <f>IFERROR(IF(AND(Sheet1[[#This Row],[OUTAGE TYPE]]="TRANSIENT FAULT",Sheet1[[#This Row],[TOTAL OUTAGE TIME]]&gt;TIME(0,30,0)),"TRIP&gt;30"," "),"")</f>
        <v/>
      </c>
    </row>
    <row r="467" spans="22:22" x14ac:dyDescent="0.25">
      <c r="V467" t="str">
        <f>IFERROR(IF(AND(Sheet1[[#This Row],[OUTAGE TYPE]]="TRANSIENT FAULT",Sheet1[[#This Row],[TOTAL OUTAGE TIME]]&gt;TIME(0,30,0)),"TRIP&gt;30"," "),"")</f>
        <v/>
      </c>
    </row>
    <row r="468" spans="22:22" x14ac:dyDescent="0.25">
      <c r="V468" t="str">
        <f>IFERROR(IF(AND(Sheet1[[#This Row],[OUTAGE TYPE]]="TRANSIENT FAULT",Sheet1[[#This Row],[TOTAL OUTAGE TIME]]&gt;TIME(0,30,0)),"TRIP&gt;30"," "),"")</f>
        <v/>
      </c>
    </row>
    <row r="469" spans="22:22" x14ac:dyDescent="0.25">
      <c r="V469" t="str">
        <f>IFERROR(IF(AND(Sheet1[[#This Row],[OUTAGE TYPE]]="TRANSIENT FAULT",Sheet1[[#This Row],[TOTAL OUTAGE TIME]]&gt;TIME(0,30,0)),"TRIP&gt;30"," "),"")</f>
        <v/>
      </c>
    </row>
    <row r="470" spans="22:22" x14ac:dyDescent="0.25">
      <c r="V470" t="str">
        <f>IFERROR(IF(AND(Sheet1[[#This Row],[OUTAGE TYPE]]="TRANSIENT FAULT",Sheet1[[#This Row],[TOTAL OUTAGE TIME]]&gt;TIME(0,30,0)),"TRIP&gt;30"," "),"")</f>
        <v/>
      </c>
    </row>
    <row r="471" spans="22:22" x14ac:dyDescent="0.25">
      <c r="V471" t="str">
        <f>IFERROR(IF(AND(Sheet1[[#This Row],[OUTAGE TYPE]]="TRANSIENT FAULT",Sheet1[[#This Row],[TOTAL OUTAGE TIME]]&gt;TIME(0,30,0)),"TRIP&gt;30"," "),"")</f>
        <v/>
      </c>
    </row>
    <row r="472" spans="22:22" x14ac:dyDescent="0.25">
      <c r="V472" t="str">
        <f>IFERROR(IF(AND(Sheet1[[#This Row],[OUTAGE TYPE]]="TRANSIENT FAULT",Sheet1[[#This Row],[TOTAL OUTAGE TIME]]&gt;TIME(0,30,0)),"TRIP&gt;30"," "),"")</f>
        <v/>
      </c>
    </row>
    <row r="473" spans="22:22" x14ac:dyDescent="0.25">
      <c r="V473" t="str">
        <f>IFERROR(IF(AND(Sheet1[[#This Row],[OUTAGE TYPE]]="TRANSIENT FAULT",Sheet1[[#This Row],[TOTAL OUTAGE TIME]]&gt;TIME(0,30,0)),"TRIP&gt;30"," "),"")</f>
        <v/>
      </c>
    </row>
    <row r="474" spans="22:22" x14ac:dyDescent="0.25">
      <c r="V474" t="str">
        <f>IFERROR(IF(AND(Sheet1[[#This Row],[OUTAGE TYPE]]="TRANSIENT FAULT",Sheet1[[#This Row],[TOTAL OUTAGE TIME]]&gt;TIME(0,30,0)),"TRIP&gt;30"," "),"")</f>
        <v/>
      </c>
    </row>
    <row r="475" spans="22:22" x14ac:dyDescent="0.25">
      <c r="V475" t="str">
        <f>IFERROR(IF(AND(Sheet1[[#This Row],[OUTAGE TYPE]]="TRANSIENT FAULT",Sheet1[[#This Row],[TOTAL OUTAGE TIME]]&gt;TIME(0,30,0)),"TRIP&gt;30"," "),"")</f>
        <v/>
      </c>
    </row>
    <row r="476" spans="22:22" x14ac:dyDescent="0.25">
      <c r="V476" t="str">
        <f>IFERROR(IF(AND(Sheet1[[#This Row],[OUTAGE TYPE]]="TRANSIENT FAULT",Sheet1[[#This Row],[TOTAL OUTAGE TIME]]&gt;TIME(0,30,0)),"TRIP&gt;30"," "),"")</f>
        <v/>
      </c>
    </row>
    <row r="477" spans="22:22" x14ac:dyDescent="0.25">
      <c r="V477" t="str">
        <f>IFERROR(IF(AND(Sheet1[[#This Row],[OUTAGE TYPE]]="TRANSIENT FAULT",Sheet1[[#This Row],[TOTAL OUTAGE TIME]]&gt;TIME(0,30,0)),"TRIP&gt;30"," "),"")</f>
        <v/>
      </c>
    </row>
    <row r="478" spans="22:22" x14ac:dyDescent="0.25">
      <c r="V478" t="str">
        <f>IFERROR(IF(AND(Sheet1[[#This Row],[OUTAGE TYPE]]="TRANSIENT FAULT",Sheet1[[#This Row],[TOTAL OUTAGE TIME]]&gt;TIME(0,30,0)),"TRIP&gt;30"," "),"")</f>
        <v/>
      </c>
    </row>
    <row r="479" spans="22:22" x14ac:dyDescent="0.25">
      <c r="V479" t="str">
        <f>IFERROR(IF(AND(Sheet1[[#This Row],[OUTAGE TYPE]]="TRANSIENT FAULT",Sheet1[[#This Row],[TOTAL OUTAGE TIME]]&gt;TIME(0,30,0)),"TRIP&gt;30"," "),"")</f>
        <v/>
      </c>
    </row>
    <row r="480" spans="22:22" x14ac:dyDescent="0.25">
      <c r="V480" t="str">
        <f>IFERROR(IF(AND(Sheet1[[#This Row],[OUTAGE TYPE]]="TRANSIENT FAULT",Sheet1[[#This Row],[TOTAL OUTAGE TIME]]&gt;TIME(0,30,0)),"TRIP&gt;30"," "),"")</f>
        <v/>
      </c>
    </row>
    <row r="481" spans="22:22" x14ac:dyDescent="0.25">
      <c r="V481" t="str">
        <f>IFERROR(IF(AND(Sheet1[[#This Row],[OUTAGE TYPE]]="TRANSIENT FAULT",Sheet1[[#This Row],[TOTAL OUTAGE TIME]]&gt;TIME(0,30,0)),"TRIP&gt;30"," "),"")</f>
        <v/>
      </c>
    </row>
    <row r="482" spans="22:22" x14ac:dyDescent="0.25">
      <c r="V482" t="str">
        <f>IFERROR(IF(AND(Sheet1[[#This Row],[OUTAGE TYPE]]="TRANSIENT FAULT",Sheet1[[#This Row],[TOTAL OUTAGE TIME]]&gt;TIME(0,30,0)),"TRIP&gt;30"," "),"")</f>
        <v/>
      </c>
    </row>
    <row r="483" spans="22:22" x14ac:dyDescent="0.25">
      <c r="V483" t="str">
        <f>IFERROR(IF(AND(Sheet1[[#This Row],[OUTAGE TYPE]]="TRANSIENT FAULT",Sheet1[[#This Row],[TOTAL OUTAGE TIME]]&gt;TIME(0,30,0)),"TRIP&gt;30"," "),"")</f>
        <v/>
      </c>
    </row>
    <row r="484" spans="22:22" x14ac:dyDescent="0.25">
      <c r="V484" t="str">
        <f>IFERROR(IF(AND(Sheet1[[#This Row],[OUTAGE TYPE]]="TRANSIENT FAULT",Sheet1[[#This Row],[TOTAL OUTAGE TIME]]&gt;TIME(0,30,0)),"TRIP&gt;30"," "),"")</f>
        <v/>
      </c>
    </row>
    <row r="485" spans="22:22" x14ac:dyDescent="0.25">
      <c r="V485" t="str">
        <f>IFERROR(IF(AND(Sheet1[[#This Row],[OUTAGE TYPE]]="TRANSIENT FAULT",Sheet1[[#This Row],[TOTAL OUTAGE TIME]]&gt;TIME(0,30,0)),"TRIP&gt;30"," "),"")</f>
        <v/>
      </c>
    </row>
    <row r="486" spans="22:22" x14ac:dyDescent="0.25">
      <c r="V486" t="str">
        <f>IFERROR(IF(AND(Sheet1[[#This Row],[OUTAGE TYPE]]="TRANSIENT FAULT",Sheet1[[#This Row],[TOTAL OUTAGE TIME]]&gt;TIME(0,30,0)),"TRIP&gt;30"," "),"")</f>
        <v/>
      </c>
    </row>
    <row r="487" spans="22:22" x14ac:dyDescent="0.25">
      <c r="V487" t="str">
        <f>IFERROR(IF(AND(Sheet1[[#This Row],[OUTAGE TYPE]]="TRANSIENT FAULT",Sheet1[[#This Row],[TOTAL OUTAGE TIME]]&gt;TIME(0,30,0)),"TRIP&gt;30"," "),"")</f>
        <v/>
      </c>
    </row>
    <row r="488" spans="22:22" x14ac:dyDescent="0.25">
      <c r="V488" t="str">
        <f>IFERROR(IF(AND(Sheet1[[#This Row],[OUTAGE TYPE]]="TRANSIENT FAULT",Sheet1[[#This Row],[TOTAL OUTAGE TIME]]&gt;TIME(0,30,0)),"TRIP&gt;30"," "),"")</f>
        <v/>
      </c>
    </row>
    <row r="489" spans="22:22" x14ac:dyDescent="0.25">
      <c r="V489" t="str">
        <f>IFERROR(IF(AND(Sheet1[[#This Row],[OUTAGE TYPE]]="TRANSIENT FAULT",Sheet1[[#This Row],[TOTAL OUTAGE TIME]]&gt;TIME(0,30,0)),"TRIP&gt;30"," "),"")</f>
        <v/>
      </c>
    </row>
    <row r="490" spans="22:22" x14ac:dyDescent="0.25">
      <c r="V490" t="str">
        <f>IFERROR(IF(AND(Sheet1[[#This Row],[OUTAGE TYPE]]="TRANSIENT FAULT",Sheet1[[#This Row],[TOTAL OUTAGE TIME]]&gt;TIME(0,30,0)),"TRIP&gt;30"," "),"")</f>
        <v/>
      </c>
    </row>
    <row r="491" spans="22:22" x14ac:dyDescent="0.25">
      <c r="V491" t="str">
        <f>IFERROR(IF(AND(Sheet1[[#This Row],[OUTAGE TYPE]]="TRANSIENT FAULT",Sheet1[[#This Row],[TOTAL OUTAGE TIME]]&gt;TIME(0,30,0)),"TRIP&gt;30"," "),"")</f>
        <v/>
      </c>
    </row>
    <row r="492" spans="22:22" x14ac:dyDescent="0.25">
      <c r="V492" t="str">
        <f>IFERROR(IF(AND(Sheet1[[#This Row],[OUTAGE TYPE]]="TRANSIENT FAULT",Sheet1[[#This Row],[TOTAL OUTAGE TIME]]&gt;TIME(0,30,0)),"TRIP&gt;30"," "),"")</f>
        <v/>
      </c>
    </row>
    <row r="493" spans="22:22" x14ac:dyDescent="0.25">
      <c r="V493" t="str">
        <f>IFERROR(IF(AND(Sheet1[[#This Row],[OUTAGE TYPE]]="TRANSIENT FAULT",Sheet1[[#This Row],[TOTAL OUTAGE TIME]]&gt;TIME(0,30,0)),"TRIP&gt;30"," "),"")</f>
        <v/>
      </c>
    </row>
    <row r="494" spans="22:22" x14ac:dyDescent="0.25">
      <c r="V494" t="str">
        <f>IFERROR(IF(AND(Sheet1[[#This Row],[OUTAGE TYPE]]="TRANSIENT FAULT",Sheet1[[#This Row],[TOTAL OUTAGE TIME]]&gt;TIME(0,30,0)),"TRIP&gt;30"," "),"")</f>
        <v/>
      </c>
    </row>
    <row r="495" spans="22:22" x14ac:dyDescent="0.25">
      <c r="V495" t="str">
        <f>IFERROR(IF(AND(Sheet1[[#This Row],[OUTAGE TYPE]]="TRANSIENT FAULT",Sheet1[[#This Row],[TOTAL OUTAGE TIME]]&gt;TIME(0,30,0)),"TRIP&gt;30"," "),"")</f>
        <v/>
      </c>
    </row>
    <row r="496" spans="22:22" x14ac:dyDescent="0.25">
      <c r="V496" t="str">
        <f>IFERROR(IF(AND(Sheet1[[#This Row],[OUTAGE TYPE]]="TRANSIENT FAULT",Sheet1[[#This Row],[TOTAL OUTAGE TIME]]&gt;TIME(0,30,0)),"TRIP&gt;30"," "),"")</f>
        <v/>
      </c>
    </row>
    <row r="497" spans="22:22" x14ac:dyDescent="0.25">
      <c r="V497" t="str">
        <f>IFERROR(IF(AND(Sheet1[[#This Row],[OUTAGE TYPE]]="TRANSIENT FAULT",Sheet1[[#This Row],[TOTAL OUTAGE TIME]]&gt;TIME(0,30,0)),"TRIP&gt;30"," "),"")</f>
        <v/>
      </c>
    </row>
    <row r="498" spans="22:22" x14ac:dyDescent="0.25">
      <c r="V498" t="str">
        <f>IFERROR(IF(AND(Sheet1[[#This Row],[OUTAGE TYPE]]="TRANSIENT FAULT",Sheet1[[#This Row],[TOTAL OUTAGE TIME]]&gt;TIME(0,30,0)),"TRIP&gt;30"," "),"")</f>
        <v/>
      </c>
    </row>
    <row r="499" spans="22:22" x14ac:dyDescent="0.25">
      <c r="V499" t="str">
        <f>IFERROR(IF(AND(Sheet1[[#This Row],[OUTAGE TYPE]]="TRANSIENT FAULT",Sheet1[[#This Row],[TOTAL OUTAGE TIME]]&gt;TIME(0,30,0)),"TRIP&gt;30"," "),"")</f>
        <v/>
      </c>
    </row>
    <row r="500" spans="22:22" x14ac:dyDescent="0.25">
      <c r="V500" t="str">
        <f>IFERROR(IF(AND(Sheet1[[#This Row],[OUTAGE TYPE]]="TRANSIENT FAULT",Sheet1[[#This Row],[TOTAL OUTAGE TIME]]&gt;TIME(0,30,0)),"TRIP&gt;30"," "),"")</f>
        <v/>
      </c>
    </row>
    <row r="501" spans="22:22" x14ac:dyDescent="0.25">
      <c r="V501" t="str">
        <f>IFERROR(IF(AND(Sheet1[[#This Row],[OUTAGE TYPE]]="TRANSIENT FAULT",Sheet1[[#This Row],[TOTAL OUTAGE TIME]]&gt;TIME(0,30,0)),"TRIP&gt;30"," "),"")</f>
        <v/>
      </c>
    </row>
    <row r="502" spans="22:22" x14ac:dyDescent="0.25">
      <c r="V502" t="str">
        <f>IFERROR(IF(AND(Sheet1[[#This Row],[OUTAGE TYPE]]="TRANSIENT FAULT",Sheet1[[#This Row],[TOTAL OUTAGE TIME]]&gt;TIME(0,30,0)),"TRIP&gt;30"," "),"")</f>
        <v/>
      </c>
    </row>
    <row r="503" spans="22:22" x14ac:dyDescent="0.25">
      <c r="V503" t="str">
        <f>IFERROR(IF(AND(Sheet1[[#This Row],[OUTAGE TYPE]]="TRANSIENT FAULT",Sheet1[[#This Row],[TOTAL OUTAGE TIME]]&gt;TIME(0,30,0)),"TRIP&gt;30"," "),"")</f>
        <v/>
      </c>
    </row>
    <row r="504" spans="22:22" x14ac:dyDescent="0.25">
      <c r="V504" t="str">
        <f>IFERROR(IF(AND(Sheet1[[#This Row],[OUTAGE TYPE]]="TRANSIENT FAULT",Sheet1[[#This Row],[TOTAL OUTAGE TIME]]&gt;TIME(0,30,0)),"TRIP&gt;30"," "),"")</f>
        <v/>
      </c>
    </row>
    <row r="505" spans="22:22" x14ac:dyDescent="0.25">
      <c r="V505" t="str">
        <f>IFERROR(IF(AND(Sheet1[[#This Row],[OUTAGE TYPE]]="TRANSIENT FAULT",Sheet1[[#This Row],[TOTAL OUTAGE TIME]]&gt;TIME(0,30,0)),"TRIP&gt;30"," "),"")</f>
        <v/>
      </c>
    </row>
    <row r="506" spans="22:22" x14ac:dyDescent="0.25">
      <c r="V506" t="str">
        <f>IFERROR(IF(AND(Sheet1[[#This Row],[OUTAGE TYPE]]="TRANSIENT FAULT",Sheet1[[#This Row],[TOTAL OUTAGE TIME]]&gt;TIME(0,30,0)),"TRIP&gt;30"," "),"")</f>
        <v/>
      </c>
    </row>
    <row r="507" spans="22:22" x14ac:dyDescent="0.25">
      <c r="V507" t="str">
        <f>IFERROR(IF(AND(Sheet1[[#This Row],[OUTAGE TYPE]]="TRANSIENT FAULT",Sheet1[[#This Row],[TOTAL OUTAGE TIME]]&gt;TIME(0,30,0)),"TRIP&gt;30"," "),"")</f>
        <v/>
      </c>
    </row>
    <row r="508" spans="22:22" x14ac:dyDescent="0.25">
      <c r="V508" t="str">
        <f>IFERROR(IF(AND(Sheet1[[#This Row],[OUTAGE TYPE]]="TRANSIENT FAULT",Sheet1[[#This Row],[TOTAL OUTAGE TIME]]&gt;TIME(0,30,0)),"TRIP&gt;30"," "),"")</f>
        <v/>
      </c>
    </row>
    <row r="509" spans="22:22" x14ac:dyDescent="0.25">
      <c r="V509" t="str">
        <f>IFERROR(IF(AND(Sheet1[[#This Row],[OUTAGE TYPE]]="TRANSIENT FAULT",Sheet1[[#This Row],[TOTAL OUTAGE TIME]]&gt;TIME(0,30,0)),"TRIP&gt;30"," "),"")</f>
        <v/>
      </c>
    </row>
    <row r="510" spans="22:22" x14ac:dyDescent="0.25">
      <c r="V510" t="str">
        <f>IFERROR(IF(AND(Sheet1[[#This Row],[OUTAGE TYPE]]="TRANSIENT FAULT",Sheet1[[#This Row],[TOTAL OUTAGE TIME]]&gt;TIME(0,30,0)),"TRIP&gt;30"," "),"")</f>
        <v/>
      </c>
    </row>
    <row r="511" spans="22:22" x14ac:dyDescent="0.25">
      <c r="V511" t="str">
        <f>IFERROR(IF(AND(Sheet1[[#This Row],[OUTAGE TYPE]]="TRANSIENT FAULT",Sheet1[[#This Row],[TOTAL OUTAGE TIME]]&gt;TIME(0,30,0)),"TRIP&gt;30"," "),"")</f>
        <v/>
      </c>
    </row>
    <row r="512" spans="22:22" x14ac:dyDescent="0.25">
      <c r="V512" t="str">
        <f>IFERROR(IF(AND(Sheet1[[#This Row],[OUTAGE TYPE]]="TRANSIENT FAULT",Sheet1[[#This Row],[TOTAL OUTAGE TIME]]&gt;TIME(0,30,0)),"TRIP&gt;30"," "),"")</f>
        <v/>
      </c>
    </row>
    <row r="513" spans="22:22" x14ac:dyDescent="0.25">
      <c r="V513" t="str">
        <f>IFERROR(IF(AND(Sheet1[[#This Row],[OUTAGE TYPE]]="TRANSIENT FAULT",Sheet1[[#This Row],[TOTAL OUTAGE TIME]]&gt;TIME(0,30,0)),"TRIP&gt;30"," "),"")</f>
        <v/>
      </c>
    </row>
    <row r="514" spans="22:22" x14ac:dyDescent="0.25">
      <c r="V514" t="str">
        <f>IFERROR(IF(AND(Sheet1[[#This Row],[OUTAGE TYPE]]="TRANSIENT FAULT",Sheet1[[#This Row],[TOTAL OUTAGE TIME]]&gt;TIME(0,30,0)),"TRIP&gt;30"," "),"")</f>
        <v/>
      </c>
    </row>
    <row r="515" spans="22:22" x14ac:dyDescent="0.25">
      <c r="V515" t="str">
        <f>IFERROR(IF(AND(Sheet1[[#This Row],[OUTAGE TYPE]]="TRANSIENT FAULT",Sheet1[[#This Row],[TOTAL OUTAGE TIME]]&gt;TIME(0,30,0)),"TRIP&gt;30"," "),"")</f>
        <v/>
      </c>
    </row>
    <row r="516" spans="22:22" x14ac:dyDescent="0.25">
      <c r="V516" t="str">
        <f>IFERROR(IF(AND(Sheet1[[#This Row],[OUTAGE TYPE]]="TRANSIENT FAULT",Sheet1[[#This Row],[TOTAL OUTAGE TIME]]&gt;TIME(0,30,0)),"TRIP&gt;30"," "),"")</f>
        <v/>
      </c>
    </row>
    <row r="517" spans="22:22" x14ac:dyDescent="0.25">
      <c r="V517" t="str">
        <f>IFERROR(IF(AND(Sheet1[[#This Row],[OUTAGE TYPE]]="TRANSIENT FAULT",Sheet1[[#This Row],[TOTAL OUTAGE TIME]]&gt;TIME(0,30,0)),"TRIP&gt;30"," "),"")</f>
        <v/>
      </c>
    </row>
    <row r="518" spans="22:22" x14ac:dyDescent="0.25">
      <c r="V518" t="str">
        <f>IFERROR(IF(AND(Sheet1[[#This Row],[OUTAGE TYPE]]="TRANSIENT FAULT",Sheet1[[#This Row],[TOTAL OUTAGE TIME]]&gt;TIME(0,30,0)),"TRIP&gt;30"," "),"")</f>
        <v/>
      </c>
    </row>
    <row r="519" spans="22:22" x14ac:dyDescent="0.25">
      <c r="V519" t="str">
        <f>IFERROR(IF(AND(Sheet1[[#This Row],[OUTAGE TYPE]]="TRANSIENT FAULT",Sheet1[[#This Row],[TOTAL OUTAGE TIME]]&gt;TIME(0,30,0)),"TRIP&gt;30"," "),"")</f>
        <v/>
      </c>
    </row>
    <row r="520" spans="22:22" x14ac:dyDescent="0.25">
      <c r="V520" t="str">
        <f>IFERROR(IF(AND(Sheet1[[#This Row],[OUTAGE TYPE]]="TRANSIENT FAULT",Sheet1[[#This Row],[TOTAL OUTAGE TIME]]&gt;TIME(0,30,0)),"TRIP&gt;30"," "),"")</f>
        <v/>
      </c>
    </row>
    <row r="521" spans="22:22" x14ac:dyDescent="0.25">
      <c r="V521" t="str">
        <f>IFERROR(IF(AND(Sheet1[[#This Row],[OUTAGE TYPE]]="TRANSIENT FAULT",Sheet1[[#This Row],[TOTAL OUTAGE TIME]]&gt;TIME(0,30,0)),"TRIP&gt;30"," "),"")</f>
        <v/>
      </c>
    </row>
    <row r="522" spans="22:22" x14ac:dyDescent="0.25">
      <c r="V522" t="str">
        <f>IFERROR(IF(AND(Sheet1[[#This Row],[OUTAGE TYPE]]="TRANSIENT FAULT",Sheet1[[#This Row],[TOTAL OUTAGE TIME]]&gt;TIME(0,30,0)),"TRIP&gt;30"," "),"")</f>
        <v/>
      </c>
    </row>
    <row r="523" spans="22:22" x14ac:dyDescent="0.25">
      <c r="V523" t="str">
        <f>IFERROR(IF(AND(Sheet1[[#This Row],[OUTAGE TYPE]]="TRANSIENT FAULT",Sheet1[[#This Row],[TOTAL OUTAGE TIME]]&gt;TIME(0,30,0)),"TRIP&gt;30"," "),"")</f>
        <v/>
      </c>
    </row>
    <row r="524" spans="22:22" x14ac:dyDescent="0.25">
      <c r="V524" t="str">
        <f>IFERROR(IF(AND(Sheet1[[#This Row],[OUTAGE TYPE]]="TRANSIENT FAULT",Sheet1[[#This Row],[TOTAL OUTAGE TIME]]&gt;TIME(0,30,0)),"TRIP&gt;30"," "),"")</f>
        <v/>
      </c>
    </row>
    <row r="525" spans="22:22" x14ac:dyDescent="0.25">
      <c r="V525" t="str">
        <f>IFERROR(IF(AND(Sheet1[[#This Row],[OUTAGE TYPE]]="TRANSIENT FAULT",Sheet1[[#This Row],[TOTAL OUTAGE TIME]]&gt;TIME(0,30,0)),"TRIP&gt;30"," "),"")</f>
        <v/>
      </c>
    </row>
    <row r="526" spans="22:22" x14ac:dyDescent="0.25">
      <c r="V526" t="str">
        <f>IFERROR(IF(AND(Sheet1[[#This Row],[OUTAGE TYPE]]="TRANSIENT FAULT",Sheet1[[#This Row],[TOTAL OUTAGE TIME]]&gt;TIME(0,30,0)),"TRIP&gt;30"," "),"")</f>
        <v/>
      </c>
    </row>
    <row r="527" spans="22:22" x14ac:dyDescent="0.25">
      <c r="V527" t="str">
        <f>IFERROR(IF(AND(Sheet1[[#This Row],[OUTAGE TYPE]]="TRANSIENT FAULT",Sheet1[[#This Row],[TOTAL OUTAGE TIME]]&gt;TIME(0,30,0)),"TRIP&gt;30"," "),"")</f>
        <v/>
      </c>
    </row>
    <row r="528" spans="22:22" x14ac:dyDescent="0.25">
      <c r="V528" t="str">
        <f>IFERROR(IF(AND(Sheet1[[#This Row],[OUTAGE TYPE]]="TRANSIENT FAULT",Sheet1[[#This Row],[TOTAL OUTAGE TIME]]&gt;TIME(0,30,0)),"TRIP&gt;30"," "),"")</f>
        <v/>
      </c>
    </row>
    <row r="529" spans="22:22" x14ac:dyDescent="0.25">
      <c r="V529" t="str">
        <f>IFERROR(IF(AND(Sheet1[[#This Row],[OUTAGE TYPE]]="TRANSIENT FAULT",Sheet1[[#This Row],[TOTAL OUTAGE TIME]]&gt;TIME(0,30,0)),"TRIP&gt;30"," "),"")</f>
        <v/>
      </c>
    </row>
    <row r="530" spans="22:22" x14ac:dyDescent="0.25">
      <c r="V530" t="str">
        <f>IFERROR(IF(AND(Sheet1[[#This Row],[OUTAGE TYPE]]="TRANSIENT FAULT",Sheet1[[#This Row],[TOTAL OUTAGE TIME]]&gt;TIME(0,30,0)),"TRIP&gt;30"," "),"")</f>
        <v/>
      </c>
    </row>
    <row r="531" spans="22:22" x14ac:dyDescent="0.25">
      <c r="V531" t="str">
        <f>IFERROR(IF(AND(Sheet1[[#This Row],[OUTAGE TYPE]]="TRANSIENT FAULT",Sheet1[[#This Row],[TOTAL OUTAGE TIME]]&gt;TIME(0,30,0)),"TRIP&gt;30"," "),"")</f>
        <v/>
      </c>
    </row>
    <row r="532" spans="22:22" x14ac:dyDescent="0.25">
      <c r="V532" t="str">
        <f>IFERROR(IF(AND(Sheet1[[#This Row],[OUTAGE TYPE]]="TRANSIENT FAULT",Sheet1[[#This Row],[TOTAL OUTAGE TIME]]&gt;TIME(0,30,0)),"TRIP&gt;30"," "),"")</f>
        <v/>
      </c>
    </row>
    <row r="533" spans="22:22" x14ac:dyDescent="0.25">
      <c r="V533" t="str">
        <f>IFERROR(IF(AND(Sheet1[[#This Row],[OUTAGE TYPE]]="TRANSIENT FAULT",Sheet1[[#This Row],[TOTAL OUTAGE TIME]]&gt;TIME(0,30,0)),"TRIP&gt;30"," "),"")</f>
        <v/>
      </c>
    </row>
    <row r="534" spans="22:22" x14ac:dyDescent="0.25">
      <c r="V534" t="str">
        <f>IFERROR(IF(AND(Sheet1[[#This Row],[OUTAGE TYPE]]="TRANSIENT FAULT",Sheet1[[#This Row],[TOTAL OUTAGE TIME]]&gt;TIME(0,30,0)),"TRIP&gt;30"," "),"")</f>
        <v/>
      </c>
    </row>
    <row r="535" spans="22:22" x14ac:dyDescent="0.25">
      <c r="V535" t="str">
        <f>IFERROR(IF(AND(Sheet1[[#This Row],[OUTAGE TYPE]]="TRANSIENT FAULT",Sheet1[[#This Row],[TOTAL OUTAGE TIME]]&gt;TIME(0,30,0)),"TRIP&gt;30"," "),"")</f>
        <v/>
      </c>
    </row>
    <row r="536" spans="22:22" x14ac:dyDescent="0.25">
      <c r="V536" t="str">
        <f>IFERROR(IF(AND(Sheet1[[#This Row],[OUTAGE TYPE]]="TRANSIENT FAULT",Sheet1[[#This Row],[TOTAL OUTAGE TIME]]&gt;TIME(0,30,0)),"TRIP&gt;30"," "),"")</f>
        <v/>
      </c>
    </row>
    <row r="537" spans="22:22" x14ac:dyDescent="0.25">
      <c r="V537" t="str">
        <f>IFERROR(IF(AND(Sheet1[[#This Row],[OUTAGE TYPE]]="TRANSIENT FAULT",Sheet1[[#This Row],[TOTAL OUTAGE TIME]]&gt;TIME(0,30,0)),"TRIP&gt;30"," "),"")</f>
        <v/>
      </c>
    </row>
    <row r="538" spans="22:22" x14ac:dyDescent="0.25">
      <c r="V538" t="str">
        <f>IFERROR(IF(AND(Sheet1[[#This Row],[OUTAGE TYPE]]="TRANSIENT FAULT",Sheet1[[#This Row],[TOTAL OUTAGE TIME]]&gt;TIME(0,30,0)),"TRIP&gt;30"," "),"")</f>
        <v/>
      </c>
    </row>
    <row r="539" spans="22:22" x14ac:dyDescent="0.25">
      <c r="V539" t="str">
        <f>IFERROR(IF(AND(Sheet1[[#This Row],[OUTAGE TYPE]]="TRANSIENT FAULT",Sheet1[[#This Row],[TOTAL OUTAGE TIME]]&gt;TIME(0,30,0)),"TRIP&gt;30"," "),"")</f>
        <v/>
      </c>
    </row>
    <row r="540" spans="22:22" x14ac:dyDescent="0.25">
      <c r="V540" t="str">
        <f>IFERROR(IF(AND(Sheet1[[#This Row],[OUTAGE TYPE]]="TRANSIENT FAULT",Sheet1[[#This Row],[TOTAL OUTAGE TIME]]&gt;TIME(0,30,0)),"TRIP&gt;30"," "),"")</f>
        <v/>
      </c>
    </row>
    <row r="541" spans="22:22" x14ac:dyDescent="0.25">
      <c r="V541" t="str">
        <f>IFERROR(IF(AND(Sheet1[[#This Row],[OUTAGE TYPE]]="TRANSIENT FAULT",Sheet1[[#This Row],[TOTAL OUTAGE TIME]]&gt;TIME(0,30,0)),"TRIP&gt;30"," "),"")</f>
        <v/>
      </c>
    </row>
    <row r="542" spans="22:22" x14ac:dyDescent="0.25">
      <c r="V542" t="str">
        <f>IFERROR(IF(AND(Sheet1[[#This Row],[OUTAGE TYPE]]="TRANSIENT FAULT",Sheet1[[#This Row],[TOTAL OUTAGE TIME]]&gt;TIME(0,30,0)),"TRIP&gt;30"," "),"")</f>
        <v/>
      </c>
    </row>
    <row r="543" spans="22:22" x14ac:dyDescent="0.25">
      <c r="V543" t="str">
        <f>IFERROR(IF(AND(Sheet1[[#This Row],[OUTAGE TYPE]]="TRANSIENT FAULT",Sheet1[[#This Row],[TOTAL OUTAGE TIME]]&gt;TIME(0,30,0)),"TRIP&gt;30"," "),"")</f>
        <v/>
      </c>
    </row>
    <row r="544" spans="22:22" x14ac:dyDescent="0.25">
      <c r="V544" t="str">
        <f>IFERROR(IF(AND(Sheet1[[#This Row],[OUTAGE TYPE]]="TRANSIENT FAULT",Sheet1[[#This Row],[TOTAL OUTAGE TIME]]&gt;TIME(0,30,0)),"TRIP&gt;30"," "),"")</f>
        <v/>
      </c>
    </row>
    <row r="545" spans="22:22" x14ac:dyDescent="0.25">
      <c r="V545" t="str">
        <f>IFERROR(IF(AND(Sheet1[[#This Row],[OUTAGE TYPE]]="TRANSIENT FAULT",Sheet1[[#This Row],[TOTAL OUTAGE TIME]]&gt;TIME(0,30,0)),"TRIP&gt;30"," "),"")</f>
        <v/>
      </c>
    </row>
    <row r="546" spans="22:22" x14ac:dyDescent="0.25">
      <c r="V546" t="str">
        <f>IFERROR(IF(AND(Sheet1[[#This Row],[OUTAGE TYPE]]="TRANSIENT FAULT",Sheet1[[#This Row],[TOTAL OUTAGE TIME]]&gt;TIME(0,30,0)),"TRIP&gt;30"," "),"")</f>
        <v/>
      </c>
    </row>
    <row r="547" spans="22:22" x14ac:dyDescent="0.25">
      <c r="V547" t="str">
        <f>IFERROR(IF(AND(Sheet1[[#This Row],[OUTAGE TYPE]]="TRANSIENT FAULT",Sheet1[[#This Row],[TOTAL OUTAGE TIME]]&gt;TIME(0,30,0)),"TRIP&gt;30"," "),"")</f>
        <v/>
      </c>
    </row>
    <row r="548" spans="22:22" x14ac:dyDescent="0.25">
      <c r="V548" t="str">
        <f>IFERROR(IF(AND(Sheet1[[#This Row],[OUTAGE TYPE]]="TRANSIENT FAULT",Sheet1[[#This Row],[TOTAL OUTAGE TIME]]&gt;TIME(0,30,0)),"TRIP&gt;30"," "),"")</f>
        <v/>
      </c>
    </row>
    <row r="549" spans="22:22" x14ac:dyDescent="0.25">
      <c r="V549" t="str">
        <f>IFERROR(IF(AND(Sheet1[[#This Row],[OUTAGE TYPE]]="TRANSIENT FAULT",Sheet1[[#This Row],[TOTAL OUTAGE TIME]]&gt;TIME(0,30,0)),"TRIP&gt;30"," "),"")</f>
        <v/>
      </c>
    </row>
    <row r="550" spans="22:22" x14ac:dyDescent="0.25">
      <c r="V550" t="str">
        <f>IFERROR(IF(AND(Sheet1[[#This Row],[OUTAGE TYPE]]="TRANSIENT FAULT",Sheet1[[#This Row],[TOTAL OUTAGE TIME]]&gt;TIME(0,30,0)),"TRIP&gt;30"," "),"")</f>
        <v/>
      </c>
    </row>
    <row r="551" spans="22:22" x14ac:dyDescent="0.25">
      <c r="V551" t="str">
        <f>IFERROR(IF(AND(Sheet1[[#This Row],[OUTAGE TYPE]]="TRANSIENT FAULT",Sheet1[[#This Row],[TOTAL OUTAGE TIME]]&gt;TIME(0,30,0)),"TRIP&gt;30"," "),"")</f>
        <v/>
      </c>
    </row>
    <row r="552" spans="22:22" x14ac:dyDescent="0.25">
      <c r="V552" t="str">
        <f>IFERROR(IF(AND(Sheet1[[#This Row],[OUTAGE TYPE]]="TRANSIENT FAULT",Sheet1[[#This Row],[TOTAL OUTAGE TIME]]&gt;TIME(0,30,0)),"TRIP&gt;30"," "),"")</f>
        <v/>
      </c>
    </row>
    <row r="553" spans="22:22" x14ac:dyDescent="0.25">
      <c r="V553" t="str">
        <f>IFERROR(IF(AND(Sheet1[[#This Row],[OUTAGE TYPE]]="TRANSIENT FAULT",Sheet1[[#This Row],[TOTAL OUTAGE TIME]]&gt;TIME(0,30,0)),"TRIP&gt;30"," "),"")</f>
        <v/>
      </c>
    </row>
    <row r="554" spans="22:22" x14ac:dyDescent="0.25">
      <c r="V554" t="str">
        <f>IFERROR(IF(AND(Sheet1[[#This Row],[OUTAGE TYPE]]="TRANSIENT FAULT",Sheet1[[#This Row],[TOTAL OUTAGE TIME]]&gt;TIME(0,30,0)),"TRIP&gt;30"," "),"")</f>
        <v/>
      </c>
    </row>
    <row r="555" spans="22:22" x14ac:dyDescent="0.25">
      <c r="V555" t="str">
        <f>IFERROR(IF(AND(Sheet1[[#This Row],[OUTAGE TYPE]]="TRANSIENT FAULT",Sheet1[[#This Row],[TOTAL OUTAGE TIME]]&gt;TIME(0,30,0)),"TRIP&gt;30"," "),"")</f>
        <v/>
      </c>
    </row>
    <row r="556" spans="22:22" x14ac:dyDescent="0.25">
      <c r="V556" t="str">
        <f>IFERROR(IF(AND(Sheet1[[#This Row],[OUTAGE TYPE]]="TRANSIENT FAULT",Sheet1[[#This Row],[TOTAL OUTAGE TIME]]&gt;TIME(0,30,0)),"TRIP&gt;30"," "),"")</f>
        <v/>
      </c>
    </row>
    <row r="557" spans="22:22" x14ac:dyDescent="0.25">
      <c r="V557" t="str">
        <f>IFERROR(IF(AND(Sheet1[[#This Row],[OUTAGE TYPE]]="TRANSIENT FAULT",Sheet1[[#This Row],[TOTAL OUTAGE TIME]]&gt;TIME(0,30,0)),"TRIP&gt;30"," "),"")</f>
        <v/>
      </c>
    </row>
    <row r="558" spans="22:22" x14ac:dyDescent="0.25">
      <c r="V558" t="str">
        <f>IFERROR(IF(AND(Sheet1[[#This Row],[OUTAGE TYPE]]="TRANSIENT FAULT",Sheet1[[#This Row],[TOTAL OUTAGE TIME]]&gt;TIME(0,30,0)),"TRIP&gt;30"," "),"")</f>
        <v/>
      </c>
    </row>
    <row r="559" spans="22:22" x14ac:dyDescent="0.25">
      <c r="V559" t="str">
        <f>IFERROR(IF(AND(Sheet1[[#This Row],[OUTAGE TYPE]]="TRANSIENT FAULT",Sheet1[[#This Row],[TOTAL OUTAGE TIME]]&gt;TIME(0,30,0)),"TRIP&gt;30"," "),"")</f>
        <v/>
      </c>
    </row>
    <row r="560" spans="22:22" x14ac:dyDescent="0.25">
      <c r="V560" t="str">
        <f>IFERROR(IF(AND(Sheet1[[#This Row],[OUTAGE TYPE]]="TRANSIENT FAULT",Sheet1[[#This Row],[TOTAL OUTAGE TIME]]&gt;TIME(0,30,0)),"TRIP&gt;30"," "),"")</f>
        <v/>
      </c>
    </row>
    <row r="561" spans="22:22" x14ac:dyDescent="0.25">
      <c r="V561" t="str">
        <f>IFERROR(IF(AND(Sheet1[[#This Row],[OUTAGE TYPE]]="TRANSIENT FAULT",Sheet1[[#This Row],[TOTAL OUTAGE TIME]]&gt;TIME(0,30,0)),"TRIP&gt;30"," "),"")</f>
        <v/>
      </c>
    </row>
    <row r="562" spans="22:22" x14ac:dyDescent="0.25">
      <c r="V562" t="str">
        <f>IFERROR(IF(AND(Sheet1[[#This Row],[OUTAGE TYPE]]="TRANSIENT FAULT",Sheet1[[#This Row],[TOTAL OUTAGE TIME]]&gt;TIME(0,30,0)),"TRIP&gt;30"," "),"")</f>
        <v/>
      </c>
    </row>
    <row r="563" spans="22:22" x14ac:dyDescent="0.25">
      <c r="V563" t="str">
        <f>IFERROR(IF(AND(Sheet1[[#This Row],[OUTAGE TYPE]]="TRANSIENT FAULT",Sheet1[[#This Row],[TOTAL OUTAGE TIME]]&gt;TIME(0,30,0)),"TRIP&gt;30"," "),"")</f>
        <v/>
      </c>
    </row>
    <row r="564" spans="22:22" x14ac:dyDescent="0.25">
      <c r="V564" t="str">
        <f>IFERROR(IF(AND(Sheet1[[#This Row],[OUTAGE TYPE]]="TRANSIENT FAULT",Sheet1[[#This Row],[TOTAL OUTAGE TIME]]&gt;TIME(0,30,0)),"TRIP&gt;30"," "),"")</f>
        <v/>
      </c>
    </row>
    <row r="565" spans="22:22" x14ac:dyDescent="0.25">
      <c r="V565" t="str">
        <f>IFERROR(IF(AND(Sheet1[[#This Row],[OUTAGE TYPE]]="TRANSIENT FAULT",Sheet1[[#This Row],[TOTAL OUTAGE TIME]]&gt;TIME(0,30,0)),"TRIP&gt;30"," "),"")</f>
        <v/>
      </c>
    </row>
    <row r="566" spans="22:22" x14ac:dyDescent="0.25">
      <c r="V566" t="str">
        <f>IFERROR(IF(AND(Sheet1[[#This Row],[OUTAGE TYPE]]="TRANSIENT FAULT",Sheet1[[#This Row],[TOTAL OUTAGE TIME]]&gt;TIME(0,30,0)),"TRIP&gt;30"," "),"")</f>
        <v/>
      </c>
    </row>
    <row r="567" spans="22:22" x14ac:dyDescent="0.25">
      <c r="V567" t="str">
        <f>IFERROR(IF(AND(Sheet1[[#This Row],[OUTAGE TYPE]]="TRANSIENT FAULT",Sheet1[[#This Row],[TOTAL OUTAGE TIME]]&gt;TIME(0,30,0)),"TRIP&gt;30"," "),"")</f>
        <v/>
      </c>
    </row>
    <row r="568" spans="22:22" x14ac:dyDescent="0.25">
      <c r="V568" t="str">
        <f>IFERROR(IF(AND(Sheet1[[#This Row],[OUTAGE TYPE]]="TRANSIENT FAULT",Sheet1[[#This Row],[TOTAL OUTAGE TIME]]&gt;TIME(0,30,0)),"TRIP&gt;30"," "),"")</f>
        <v/>
      </c>
    </row>
    <row r="569" spans="22:22" x14ac:dyDescent="0.25">
      <c r="V569" t="str">
        <f>IFERROR(IF(AND(Sheet1[[#This Row],[OUTAGE TYPE]]="TRANSIENT FAULT",Sheet1[[#This Row],[TOTAL OUTAGE TIME]]&gt;TIME(0,30,0)),"TRIP&gt;30"," "),"")</f>
        <v/>
      </c>
    </row>
    <row r="570" spans="22:22" x14ac:dyDescent="0.25">
      <c r="V570" t="str">
        <f>IFERROR(IF(AND(Sheet1[[#This Row],[OUTAGE TYPE]]="TRANSIENT FAULT",Sheet1[[#This Row],[TOTAL OUTAGE TIME]]&gt;TIME(0,30,0)),"TRIP&gt;30"," "),"")</f>
        <v/>
      </c>
    </row>
    <row r="571" spans="22:22" x14ac:dyDescent="0.25">
      <c r="V571" t="str">
        <f>IFERROR(IF(AND(Sheet1[[#This Row],[OUTAGE TYPE]]="TRANSIENT FAULT",Sheet1[[#This Row],[TOTAL OUTAGE TIME]]&gt;TIME(0,30,0)),"TRIP&gt;30"," "),"")</f>
        <v/>
      </c>
    </row>
    <row r="572" spans="22:22" x14ac:dyDescent="0.25">
      <c r="V572" t="str">
        <f>IFERROR(IF(AND(Sheet1[[#This Row],[OUTAGE TYPE]]="TRANSIENT FAULT",Sheet1[[#This Row],[TOTAL OUTAGE TIME]]&gt;TIME(0,30,0)),"TRIP&gt;30"," "),"")</f>
        <v/>
      </c>
    </row>
    <row r="573" spans="22:22" x14ac:dyDescent="0.25">
      <c r="V573" t="str">
        <f>IFERROR(IF(AND(Sheet1[[#This Row],[OUTAGE TYPE]]="TRANSIENT FAULT",Sheet1[[#This Row],[TOTAL OUTAGE TIME]]&gt;TIME(0,30,0)),"TRIP&gt;30"," "),"")</f>
        <v/>
      </c>
    </row>
    <row r="574" spans="22:22" x14ac:dyDescent="0.25">
      <c r="V574" t="str">
        <f>IFERROR(IF(AND(Sheet1[[#This Row],[OUTAGE TYPE]]="TRANSIENT FAULT",Sheet1[[#This Row],[TOTAL OUTAGE TIME]]&gt;TIME(0,30,0)),"TRIP&gt;30"," "),"")</f>
        <v/>
      </c>
    </row>
    <row r="575" spans="22:22" x14ac:dyDescent="0.25">
      <c r="V575" t="str">
        <f>IFERROR(IF(AND(Sheet1[[#This Row],[OUTAGE TYPE]]="TRANSIENT FAULT",Sheet1[[#This Row],[TOTAL OUTAGE TIME]]&gt;TIME(0,30,0)),"TRIP&gt;30"," "),"")</f>
        <v/>
      </c>
    </row>
    <row r="576" spans="22:22" x14ac:dyDescent="0.25">
      <c r="V576" t="str">
        <f>IFERROR(IF(AND(Sheet1[[#This Row],[OUTAGE TYPE]]="TRANSIENT FAULT",Sheet1[[#This Row],[TOTAL OUTAGE TIME]]&gt;TIME(0,30,0)),"TRIP&gt;30"," "),"")</f>
        <v/>
      </c>
    </row>
    <row r="577" spans="22:22" x14ac:dyDescent="0.25">
      <c r="V577" t="str">
        <f>IFERROR(IF(AND(Sheet1[[#This Row],[OUTAGE TYPE]]="TRANSIENT FAULT",Sheet1[[#This Row],[TOTAL OUTAGE TIME]]&gt;TIME(0,30,0)),"TRIP&gt;30"," "),"")</f>
        <v/>
      </c>
    </row>
    <row r="578" spans="22:22" x14ac:dyDescent="0.25">
      <c r="V578" t="str">
        <f>IFERROR(IF(AND(Sheet1[[#This Row],[OUTAGE TYPE]]="TRANSIENT FAULT",Sheet1[[#This Row],[TOTAL OUTAGE TIME]]&gt;TIME(0,30,0)),"TRIP&gt;30"," "),"")</f>
        <v/>
      </c>
    </row>
    <row r="579" spans="22:22" x14ac:dyDescent="0.25">
      <c r="V579" t="str">
        <f>IFERROR(IF(AND(Sheet1[[#This Row],[OUTAGE TYPE]]="TRANSIENT FAULT",Sheet1[[#This Row],[TOTAL OUTAGE TIME]]&gt;TIME(0,30,0)),"TRIP&gt;30"," "),"")</f>
        <v/>
      </c>
    </row>
    <row r="580" spans="22:22" x14ac:dyDescent="0.25">
      <c r="V580" t="str">
        <f>IFERROR(IF(AND(Sheet1[[#This Row],[OUTAGE TYPE]]="TRANSIENT FAULT",Sheet1[[#This Row],[TOTAL OUTAGE TIME]]&gt;TIME(0,30,0)),"TRIP&gt;30"," "),"")</f>
        <v/>
      </c>
    </row>
    <row r="581" spans="22:22" x14ac:dyDescent="0.25">
      <c r="V581" t="str">
        <f>IFERROR(IF(AND(Sheet1[[#This Row],[OUTAGE TYPE]]="TRANSIENT FAULT",Sheet1[[#This Row],[TOTAL OUTAGE TIME]]&gt;TIME(0,30,0)),"TRIP&gt;30"," "),"")</f>
        <v/>
      </c>
    </row>
    <row r="582" spans="22:22" x14ac:dyDescent="0.25">
      <c r="V582" t="str">
        <f>IFERROR(IF(AND(Sheet1[[#This Row],[OUTAGE TYPE]]="TRANSIENT FAULT",Sheet1[[#This Row],[TOTAL OUTAGE TIME]]&gt;TIME(0,30,0)),"TRIP&gt;30"," "),"")</f>
        <v/>
      </c>
    </row>
    <row r="583" spans="22:22" x14ac:dyDescent="0.25">
      <c r="V583" t="str">
        <f>IFERROR(IF(AND(Sheet1[[#This Row],[OUTAGE TYPE]]="TRANSIENT FAULT",Sheet1[[#This Row],[TOTAL OUTAGE TIME]]&gt;TIME(0,30,0)),"TRIP&gt;30"," "),"")</f>
        <v/>
      </c>
    </row>
    <row r="584" spans="22:22" x14ac:dyDescent="0.25">
      <c r="V584" t="str">
        <f>IFERROR(IF(AND(Sheet1[[#This Row],[OUTAGE TYPE]]="TRANSIENT FAULT",Sheet1[[#This Row],[TOTAL OUTAGE TIME]]&gt;TIME(0,30,0)),"TRIP&gt;30"," "),"")</f>
        <v/>
      </c>
    </row>
    <row r="585" spans="22:22" x14ac:dyDescent="0.25">
      <c r="V585" t="str">
        <f>IFERROR(IF(AND(Sheet1[[#This Row],[OUTAGE TYPE]]="TRANSIENT FAULT",Sheet1[[#This Row],[TOTAL OUTAGE TIME]]&gt;TIME(0,30,0)),"TRIP&gt;30"," "),"")</f>
        <v/>
      </c>
    </row>
    <row r="586" spans="22:22" x14ac:dyDescent="0.25">
      <c r="V586" t="str">
        <f>IFERROR(IF(AND(Sheet1[[#This Row],[OUTAGE TYPE]]="TRANSIENT FAULT",Sheet1[[#This Row],[TOTAL OUTAGE TIME]]&gt;TIME(0,30,0)),"TRIP&gt;30"," "),"")</f>
        <v/>
      </c>
    </row>
    <row r="587" spans="22:22" x14ac:dyDescent="0.25">
      <c r="V587" t="str">
        <f>IFERROR(IF(AND(Sheet1[[#This Row],[OUTAGE TYPE]]="TRANSIENT FAULT",Sheet1[[#This Row],[TOTAL OUTAGE TIME]]&gt;TIME(0,30,0)),"TRIP&gt;30"," "),"")</f>
        <v/>
      </c>
    </row>
    <row r="588" spans="22:22" x14ac:dyDescent="0.25">
      <c r="V588" t="str">
        <f>IFERROR(IF(AND(Sheet1[[#This Row],[OUTAGE TYPE]]="TRANSIENT FAULT",Sheet1[[#This Row],[TOTAL OUTAGE TIME]]&gt;TIME(0,30,0)),"TRIP&gt;30"," "),"")</f>
        <v/>
      </c>
    </row>
    <row r="589" spans="22:22" x14ac:dyDescent="0.25">
      <c r="V589" t="str">
        <f>IFERROR(IF(AND(Sheet1[[#This Row],[OUTAGE TYPE]]="TRANSIENT FAULT",Sheet1[[#This Row],[TOTAL OUTAGE TIME]]&gt;TIME(0,30,0)),"TRIP&gt;30"," "),"")</f>
        <v/>
      </c>
    </row>
    <row r="590" spans="22:22" x14ac:dyDescent="0.25">
      <c r="V590" t="str">
        <f>IFERROR(IF(AND(Sheet1[[#This Row],[OUTAGE TYPE]]="TRANSIENT FAULT",Sheet1[[#This Row],[TOTAL OUTAGE TIME]]&gt;TIME(0,30,0)),"TRIP&gt;30"," "),"")</f>
        <v/>
      </c>
    </row>
    <row r="591" spans="22:22" x14ac:dyDescent="0.25">
      <c r="V591" t="str">
        <f>IFERROR(IF(AND(Sheet1[[#This Row],[OUTAGE TYPE]]="TRANSIENT FAULT",Sheet1[[#This Row],[TOTAL OUTAGE TIME]]&gt;TIME(0,30,0)),"TRIP&gt;30"," "),"")</f>
        <v/>
      </c>
    </row>
    <row r="592" spans="22:22" x14ac:dyDescent="0.25">
      <c r="V592" t="str">
        <f>IFERROR(IF(AND(Sheet1[[#This Row],[OUTAGE TYPE]]="TRANSIENT FAULT",Sheet1[[#This Row],[TOTAL OUTAGE TIME]]&gt;TIME(0,30,0)),"TRIP&gt;30"," "),"")</f>
        <v/>
      </c>
    </row>
    <row r="593" spans="22:22" x14ac:dyDescent="0.25">
      <c r="V593" t="str">
        <f>IFERROR(IF(AND(Sheet1[[#This Row],[OUTAGE TYPE]]="TRANSIENT FAULT",Sheet1[[#This Row],[TOTAL OUTAGE TIME]]&gt;TIME(0,30,0)),"TRIP&gt;30"," "),"")</f>
        <v/>
      </c>
    </row>
    <row r="594" spans="22:22" x14ac:dyDescent="0.25">
      <c r="V594" t="str">
        <f>IFERROR(IF(AND(Sheet1[[#This Row],[OUTAGE TYPE]]="TRANSIENT FAULT",Sheet1[[#This Row],[TOTAL OUTAGE TIME]]&gt;TIME(0,30,0)),"TRIP&gt;30"," "),"")</f>
        <v/>
      </c>
    </row>
    <row r="595" spans="22:22" x14ac:dyDescent="0.25">
      <c r="V595" t="str">
        <f>IFERROR(IF(AND(Sheet1[[#This Row],[OUTAGE TYPE]]="TRANSIENT FAULT",Sheet1[[#This Row],[TOTAL OUTAGE TIME]]&gt;TIME(0,30,0)),"TRIP&gt;30"," "),"")</f>
        <v/>
      </c>
    </row>
    <row r="596" spans="22:22" x14ac:dyDescent="0.25">
      <c r="V596" t="str">
        <f>IFERROR(IF(AND(Sheet1[[#This Row],[OUTAGE TYPE]]="TRANSIENT FAULT",Sheet1[[#This Row],[TOTAL OUTAGE TIME]]&gt;TIME(0,30,0)),"TRIP&gt;30"," "),"")</f>
        <v/>
      </c>
    </row>
    <row r="597" spans="22:22" x14ac:dyDescent="0.25">
      <c r="V597" t="str">
        <f>IFERROR(IF(AND(Sheet1[[#This Row],[OUTAGE TYPE]]="TRANSIENT FAULT",Sheet1[[#This Row],[TOTAL OUTAGE TIME]]&gt;TIME(0,30,0)),"TRIP&gt;30"," "),"")</f>
        <v/>
      </c>
    </row>
    <row r="598" spans="22:22" x14ac:dyDescent="0.25">
      <c r="V598" t="str">
        <f>IFERROR(IF(AND(Sheet1[[#This Row],[OUTAGE TYPE]]="TRANSIENT FAULT",Sheet1[[#This Row],[TOTAL OUTAGE TIME]]&gt;TIME(0,30,0)),"TRIP&gt;30"," "),"")</f>
        <v/>
      </c>
    </row>
    <row r="599" spans="22:22" x14ac:dyDescent="0.25">
      <c r="V599" t="str">
        <f>IFERROR(IF(AND(Sheet1[[#This Row],[OUTAGE TYPE]]="TRANSIENT FAULT",Sheet1[[#This Row],[TOTAL OUTAGE TIME]]&gt;TIME(0,30,0)),"TRIP&gt;30"," "),"")</f>
        <v/>
      </c>
    </row>
    <row r="600" spans="22:22" x14ac:dyDescent="0.25">
      <c r="V600" t="str">
        <f>IFERROR(IF(AND(Sheet1[[#This Row],[OUTAGE TYPE]]="TRANSIENT FAULT",Sheet1[[#This Row],[TOTAL OUTAGE TIME]]&gt;TIME(0,30,0)),"TRIP&gt;30"," "),"")</f>
        <v/>
      </c>
    </row>
    <row r="601" spans="22:22" x14ac:dyDescent="0.25">
      <c r="V601" t="str">
        <f>IFERROR(IF(AND(Sheet1[[#This Row],[OUTAGE TYPE]]="TRANSIENT FAULT",Sheet1[[#This Row],[TOTAL OUTAGE TIME]]&gt;TIME(0,30,0)),"TRIP&gt;30"," "),"")</f>
        <v/>
      </c>
    </row>
    <row r="602" spans="22:22" x14ac:dyDescent="0.25">
      <c r="V602" t="str">
        <f>IFERROR(IF(AND(Sheet1[[#This Row],[OUTAGE TYPE]]="TRANSIENT FAULT",Sheet1[[#This Row],[TOTAL OUTAGE TIME]]&gt;TIME(0,30,0)),"TRIP&gt;30"," "),"")</f>
        <v/>
      </c>
    </row>
    <row r="603" spans="22:22" x14ac:dyDescent="0.25">
      <c r="V603" t="str">
        <f>IFERROR(IF(AND(Sheet1[[#This Row],[OUTAGE TYPE]]="TRANSIENT FAULT",Sheet1[[#This Row],[TOTAL OUTAGE TIME]]&gt;TIME(0,30,0)),"TRIP&gt;30"," "),"")</f>
        <v/>
      </c>
    </row>
    <row r="604" spans="22:22" x14ac:dyDescent="0.25">
      <c r="V604" t="str">
        <f>IFERROR(IF(AND(Sheet1[[#This Row],[OUTAGE TYPE]]="TRANSIENT FAULT",Sheet1[[#This Row],[TOTAL OUTAGE TIME]]&gt;TIME(0,30,0)),"TRIP&gt;30"," "),"")</f>
        <v/>
      </c>
    </row>
    <row r="605" spans="22:22" x14ac:dyDescent="0.25">
      <c r="V605" t="str">
        <f>IFERROR(IF(AND(Sheet1[[#This Row],[OUTAGE TYPE]]="TRANSIENT FAULT",Sheet1[[#This Row],[TOTAL OUTAGE TIME]]&gt;TIME(0,30,0)),"TRIP&gt;30"," "),"")</f>
        <v/>
      </c>
    </row>
    <row r="606" spans="22:22" x14ac:dyDescent="0.25">
      <c r="V606" t="str">
        <f>IFERROR(IF(AND(Sheet1[[#This Row],[OUTAGE TYPE]]="TRANSIENT FAULT",Sheet1[[#This Row],[TOTAL OUTAGE TIME]]&gt;TIME(0,30,0)),"TRIP&gt;30"," "),"")</f>
        <v/>
      </c>
    </row>
    <row r="607" spans="22:22" x14ac:dyDescent="0.25">
      <c r="V607" t="str">
        <f>IFERROR(IF(AND(Sheet1[[#This Row],[OUTAGE TYPE]]="TRANSIENT FAULT",Sheet1[[#This Row],[TOTAL OUTAGE TIME]]&gt;TIME(0,30,0)),"TRIP&gt;30"," "),"")</f>
        <v/>
      </c>
    </row>
    <row r="608" spans="22:22" x14ac:dyDescent="0.25">
      <c r="V608" t="str">
        <f>IFERROR(IF(AND(Sheet1[[#This Row],[OUTAGE TYPE]]="TRANSIENT FAULT",Sheet1[[#This Row],[TOTAL OUTAGE TIME]]&gt;TIME(0,30,0)),"TRIP&gt;30"," "),"")</f>
        <v/>
      </c>
    </row>
    <row r="609" spans="22:22" x14ac:dyDescent="0.25">
      <c r="V609" t="str">
        <f>IFERROR(IF(AND(Sheet1[[#This Row],[OUTAGE TYPE]]="TRANSIENT FAULT",Sheet1[[#This Row],[TOTAL OUTAGE TIME]]&gt;TIME(0,30,0)),"TRIP&gt;30"," "),"")</f>
        <v/>
      </c>
    </row>
    <row r="610" spans="22:22" x14ac:dyDescent="0.25">
      <c r="V610" t="str">
        <f>IFERROR(IF(AND(Sheet1[[#This Row],[OUTAGE TYPE]]="TRANSIENT FAULT",Sheet1[[#This Row],[TOTAL OUTAGE TIME]]&gt;TIME(0,30,0)),"TRIP&gt;30"," "),"")</f>
        <v/>
      </c>
    </row>
    <row r="611" spans="22:22" x14ac:dyDescent="0.25">
      <c r="V611" t="str">
        <f>IFERROR(IF(AND(Sheet1[[#This Row],[OUTAGE TYPE]]="TRANSIENT FAULT",Sheet1[[#This Row],[TOTAL OUTAGE TIME]]&gt;TIME(0,30,0)),"TRIP&gt;30"," "),"")</f>
        <v/>
      </c>
    </row>
    <row r="612" spans="22:22" x14ac:dyDescent="0.25">
      <c r="V612" t="str">
        <f>IFERROR(IF(AND(Sheet1[[#This Row],[OUTAGE TYPE]]="TRANSIENT FAULT",Sheet1[[#This Row],[TOTAL OUTAGE TIME]]&gt;TIME(0,30,0)),"TRIP&gt;30"," "),"")</f>
        <v/>
      </c>
    </row>
    <row r="613" spans="22:22" x14ac:dyDescent="0.25">
      <c r="V613" t="str">
        <f>IFERROR(IF(AND(Sheet1[[#This Row],[OUTAGE TYPE]]="TRANSIENT FAULT",Sheet1[[#This Row],[TOTAL OUTAGE TIME]]&gt;TIME(0,30,0)),"TRIP&gt;30"," "),"")</f>
        <v/>
      </c>
    </row>
    <row r="614" spans="22:22" x14ac:dyDescent="0.25">
      <c r="V614" t="str">
        <f>IFERROR(IF(AND(Sheet1[[#This Row],[OUTAGE TYPE]]="TRANSIENT FAULT",Sheet1[[#This Row],[TOTAL OUTAGE TIME]]&gt;TIME(0,30,0)),"TRIP&gt;30"," "),"")</f>
        <v/>
      </c>
    </row>
    <row r="615" spans="22:22" x14ac:dyDescent="0.25">
      <c r="V615" t="str">
        <f>IFERROR(IF(AND(Sheet1[[#This Row],[OUTAGE TYPE]]="TRANSIENT FAULT",Sheet1[[#This Row],[TOTAL OUTAGE TIME]]&gt;TIME(0,30,0)),"TRIP&gt;30"," "),"")</f>
        <v/>
      </c>
    </row>
    <row r="616" spans="22:22" x14ac:dyDescent="0.25">
      <c r="V616" t="str">
        <f>IFERROR(IF(AND(Sheet1[[#This Row],[OUTAGE TYPE]]="TRANSIENT FAULT",Sheet1[[#This Row],[TOTAL OUTAGE TIME]]&gt;TIME(0,30,0)),"TRIP&gt;30"," "),"")</f>
        <v/>
      </c>
    </row>
    <row r="617" spans="22:22" x14ac:dyDescent="0.25">
      <c r="V617" t="str">
        <f>IFERROR(IF(AND(Sheet1[[#This Row],[OUTAGE TYPE]]="TRANSIENT FAULT",Sheet1[[#This Row],[TOTAL OUTAGE TIME]]&gt;TIME(0,30,0)),"TRIP&gt;30"," "),"")</f>
        <v/>
      </c>
    </row>
    <row r="618" spans="22:22" x14ac:dyDescent="0.25">
      <c r="V618" t="str">
        <f>IFERROR(IF(AND(Sheet1[[#This Row],[OUTAGE TYPE]]="TRANSIENT FAULT",Sheet1[[#This Row],[TOTAL OUTAGE TIME]]&gt;TIME(0,30,0)),"TRIP&gt;30"," "),"")</f>
        <v/>
      </c>
    </row>
    <row r="619" spans="22:22" x14ac:dyDescent="0.25">
      <c r="V619" t="str">
        <f>IFERROR(IF(AND(Sheet1[[#This Row],[OUTAGE TYPE]]="TRANSIENT FAULT",Sheet1[[#This Row],[TOTAL OUTAGE TIME]]&gt;TIME(0,30,0)),"TRIP&gt;30"," "),"")</f>
        <v/>
      </c>
    </row>
    <row r="620" spans="22:22" x14ac:dyDescent="0.25">
      <c r="V620" t="str">
        <f>IFERROR(IF(AND(Sheet1[[#This Row],[OUTAGE TYPE]]="TRANSIENT FAULT",Sheet1[[#This Row],[TOTAL OUTAGE TIME]]&gt;TIME(0,30,0)),"TRIP&gt;30"," "),"")</f>
        <v/>
      </c>
    </row>
    <row r="621" spans="22:22" x14ac:dyDescent="0.25">
      <c r="V621" t="str">
        <f>IFERROR(IF(AND(Sheet1[[#This Row],[OUTAGE TYPE]]="TRANSIENT FAULT",Sheet1[[#This Row],[TOTAL OUTAGE TIME]]&gt;TIME(0,30,0)),"TRIP&gt;30"," "),"")</f>
        <v/>
      </c>
    </row>
    <row r="622" spans="22:22" x14ac:dyDescent="0.25">
      <c r="V622" t="str">
        <f>IFERROR(IF(AND(Sheet1[[#This Row],[OUTAGE TYPE]]="TRANSIENT FAULT",Sheet1[[#This Row],[TOTAL OUTAGE TIME]]&gt;TIME(0,30,0)),"TRIP&gt;30"," "),"")</f>
        <v/>
      </c>
    </row>
    <row r="623" spans="22:22" x14ac:dyDescent="0.25">
      <c r="V623" t="str">
        <f>IFERROR(IF(AND(Sheet1[[#This Row],[OUTAGE TYPE]]="TRANSIENT FAULT",Sheet1[[#This Row],[TOTAL OUTAGE TIME]]&gt;TIME(0,30,0)),"TRIP&gt;30"," "),"")</f>
        <v/>
      </c>
    </row>
    <row r="624" spans="22:22" x14ac:dyDescent="0.25">
      <c r="V624" t="str">
        <f>IFERROR(IF(AND(Sheet1[[#This Row],[OUTAGE TYPE]]="TRANSIENT FAULT",Sheet1[[#This Row],[TOTAL OUTAGE TIME]]&gt;TIME(0,30,0)),"TRIP&gt;30"," "),"")</f>
        <v/>
      </c>
    </row>
    <row r="625" spans="22:22" x14ac:dyDescent="0.25">
      <c r="V625" t="str">
        <f>IFERROR(IF(AND(Sheet1[[#This Row],[OUTAGE TYPE]]="TRANSIENT FAULT",Sheet1[[#This Row],[TOTAL OUTAGE TIME]]&gt;TIME(0,30,0)),"TRIP&gt;30"," "),"")</f>
        <v/>
      </c>
    </row>
    <row r="626" spans="22:22" x14ac:dyDescent="0.25">
      <c r="V626" t="str">
        <f>IFERROR(IF(AND(Sheet1[[#This Row],[OUTAGE TYPE]]="TRANSIENT FAULT",Sheet1[[#This Row],[TOTAL OUTAGE TIME]]&gt;TIME(0,30,0)),"TRIP&gt;30"," "),"")</f>
        <v/>
      </c>
    </row>
    <row r="627" spans="22:22" x14ac:dyDescent="0.25">
      <c r="V627" t="str">
        <f>IFERROR(IF(AND(Sheet1[[#This Row],[OUTAGE TYPE]]="TRANSIENT FAULT",Sheet1[[#This Row],[TOTAL OUTAGE TIME]]&gt;TIME(0,30,0)),"TRIP&gt;30"," "),"")</f>
        <v/>
      </c>
    </row>
    <row r="628" spans="22:22" x14ac:dyDescent="0.25">
      <c r="V628" t="str">
        <f>IFERROR(IF(AND(Sheet1[[#This Row],[OUTAGE TYPE]]="TRANSIENT FAULT",Sheet1[[#This Row],[TOTAL OUTAGE TIME]]&gt;TIME(0,30,0)),"TRIP&gt;30"," "),"")</f>
        <v/>
      </c>
    </row>
    <row r="629" spans="22:22" x14ac:dyDescent="0.25">
      <c r="V629" t="str">
        <f>IFERROR(IF(AND(Sheet1[[#This Row],[OUTAGE TYPE]]="TRANSIENT FAULT",Sheet1[[#This Row],[TOTAL OUTAGE TIME]]&gt;TIME(0,30,0)),"TRIP&gt;30"," "),"")</f>
        <v/>
      </c>
    </row>
    <row r="630" spans="22:22" x14ac:dyDescent="0.25">
      <c r="V630" t="str">
        <f>IFERROR(IF(AND(Sheet1[[#This Row],[OUTAGE TYPE]]="TRANSIENT FAULT",Sheet1[[#This Row],[TOTAL OUTAGE TIME]]&gt;TIME(0,30,0)),"TRIP&gt;30"," "),"")</f>
        <v/>
      </c>
    </row>
    <row r="631" spans="22:22" x14ac:dyDescent="0.25">
      <c r="V631" t="str">
        <f>IFERROR(IF(AND(Sheet1[[#This Row],[OUTAGE TYPE]]="TRANSIENT FAULT",Sheet1[[#This Row],[TOTAL OUTAGE TIME]]&gt;TIME(0,30,0)),"TRIP&gt;30"," "),"")</f>
        <v/>
      </c>
    </row>
    <row r="632" spans="22:22" x14ac:dyDescent="0.25">
      <c r="V632" t="str">
        <f>IFERROR(IF(AND(Sheet1[[#This Row],[OUTAGE TYPE]]="TRANSIENT FAULT",Sheet1[[#This Row],[TOTAL OUTAGE TIME]]&gt;TIME(0,30,0)),"TRIP&gt;30"," "),"")</f>
        <v/>
      </c>
    </row>
    <row r="633" spans="22:22" x14ac:dyDescent="0.25">
      <c r="V633" t="str">
        <f>IFERROR(IF(AND(Sheet1[[#This Row],[OUTAGE TYPE]]="TRANSIENT FAULT",Sheet1[[#This Row],[TOTAL OUTAGE TIME]]&gt;TIME(0,30,0)),"TRIP&gt;30"," "),"")</f>
        <v/>
      </c>
    </row>
    <row r="634" spans="22:22" x14ac:dyDescent="0.25">
      <c r="V634" t="str">
        <f>IFERROR(IF(AND(Sheet1[[#This Row],[OUTAGE TYPE]]="TRANSIENT FAULT",Sheet1[[#This Row],[TOTAL OUTAGE TIME]]&gt;TIME(0,30,0)),"TRIP&gt;30"," "),"")</f>
        <v/>
      </c>
    </row>
    <row r="635" spans="22:22" x14ac:dyDescent="0.25">
      <c r="V635" t="str">
        <f>IFERROR(IF(AND(Sheet1[[#This Row],[OUTAGE TYPE]]="TRANSIENT FAULT",Sheet1[[#This Row],[TOTAL OUTAGE TIME]]&gt;TIME(0,30,0)),"TRIP&gt;30"," "),"")</f>
        <v/>
      </c>
    </row>
    <row r="636" spans="22:22" x14ac:dyDescent="0.25">
      <c r="V636" t="str">
        <f>IFERROR(IF(AND(Sheet1[[#This Row],[OUTAGE TYPE]]="TRANSIENT FAULT",Sheet1[[#This Row],[TOTAL OUTAGE TIME]]&gt;TIME(0,30,0)),"TRIP&gt;30"," "),"")</f>
        <v/>
      </c>
    </row>
    <row r="637" spans="22:22" x14ac:dyDescent="0.25">
      <c r="V637" t="str">
        <f>IFERROR(IF(AND(Sheet1[[#This Row],[OUTAGE TYPE]]="TRANSIENT FAULT",Sheet1[[#This Row],[TOTAL OUTAGE TIME]]&gt;TIME(0,30,0)),"TRIP&gt;30"," "),"")</f>
        <v/>
      </c>
    </row>
    <row r="638" spans="22:22" x14ac:dyDescent="0.25">
      <c r="V638" t="str">
        <f>IFERROR(IF(AND(Sheet1[[#This Row],[OUTAGE TYPE]]="TRANSIENT FAULT",Sheet1[[#This Row],[TOTAL OUTAGE TIME]]&gt;TIME(0,30,0)),"TRIP&gt;30"," "),"")</f>
        <v/>
      </c>
    </row>
    <row r="639" spans="22:22" x14ac:dyDescent="0.25">
      <c r="V639" t="str">
        <f>IFERROR(IF(AND(Sheet1[[#This Row],[OUTAGE TYPE]]="TRANSIENT FAULT",Sheet1[[#This Row],[TOTAL OUTAGE TIME]]&gt;TIME(0,30,0)),"TRIP&gt;30"," "),"")</f>
        <v/>
      </c>
    </row>
    <row r="640" spans="22:22" x14ac:dyDescent="0.25">
      <c r="V640" t="str">
        <f>IFERROR(IF(AND(Sheet1[[#This Row],[OUTAGE TYPE]]="TRANSIENT FAULT",Sheet1[[#This Row],[TOTAL OUTAGE TIME]]&gt;TIME(0,30,0)),"TRIP&gt;30"," "),"")</f>
        <v/>
      </c>
    </row>
    <row r="641" spans="22:22" x14ac:dyDescent="0.25">
      <c r="V641" t="str">
        <f>IFERROR(IF(AND(Sheet1[[#This Row],[OUTAGE TYPE]]="TRANSIENT FAULT",Sheet1[[#This Row],[TOTAL OUTAGE TIME]]&gt;TIME(0,30,0)),"TRIP&gt;30"," "),"")</f>
        <v/>
      </c>
    </row>
    <row r="642" spans="22:22" x14ac:dyDescent="0.25">
      <c r="V642" t="str">
        <f>IFERROR(IF(AND(Sheet1[[#This Row],[OUTAGE TYPE]]="TRANSIENT FAULT",Sheet1[[#This Row],[TOTAL OUTAGE TIME]]&gt;TIME(0,30,0)),"TRIP&gt;30"," "),"")</f>
        <v/>
      </c>
    </row>
    <row r="643" spans="22:22" x14ac:dyDescent="0.25">
      <c r="V643" t="str">
        <f>IFERROR(IF(AND(Sheet1[[#This Row],[OUTAGE TYPE]]="TRANSIENT FAULT",Sheet1[[#This Row],[TOTAL OUTAGE TIME]]&gt;TIME(0,30,0)),"TRIP&gt;30"," "),"")</f>
        <v/>
      </c>
    </row>
    <row r="644" spans="22:22" x14ac:dyDescent="0.25">
      <c r="V644" t="str">
        <f>IFERROR(IF(AND(Sheet1[[#This Row],[OUTAGE TYPE]]="TRANSIENT FAULT",Sheet1[[#This Row],[TOTAL OUTAGE TIME]]&gt;TIME(0,30,0)),"TRIP&gt;30"," "),"")</f>
        <v/>
      </c>
    </row>
    <row r="645" spans="22:22" x14ac:dyDescent="0.25">
      <c r="V645" t="str">
        <f>IFERROR(IF(AND(Sheet1[[#This Row],[OUTAGE TYPE]]="TRANSIENT FAULT",Sheet1[[#This Row],[TOTAL OUTAGE TIME]]&gt;TIME(0,30,0)),"TRIP&gt;30"," "),"")</f>
        <v/>
      </c>
    </row>
    <row r="646" spans="22:22" x14ac:dyDescent="0.25">
      <c r="V646" t="str">
        <f>IFERROR(IF(AND(Sheet1[[#This Row],[OUTAGE TYPE]]="TRANSIENT FAULT",Sheet1[[#This Row],[TOTAL OUTAGE TIME]]&gt;TIME(0,30,0)),"TRIP&gt;30"," "),"")</f>
        <v/>
      </c>
    </row>
    <row r="647" spans="22:22" x14ac:dyDescent="0.25">
      <c r="V647" t="str">
        <f>IFERROR(IF(AND(Sheet1[[#This Row],[OUTAGE TYPE]]="TRANSIENT FAULT",Sheet1[[#This Row],[TOTAL OUTAGE TIME]]&gt;TIME(0,30,0)),"TRIP&gt;30"," "),"")</f>
        <v/>
      </c>
    </row>
    <row r="648" spans="22:22" x14ac:dyDescent="0.25">
      <c r="V648" t="str">
        <f>IFERROR(IF(AND(Sheet1[[#This Row],[OUTAGE TYPE]]="TRANSIENT FAULT",Sheet1[[#This Row],[TOTAL OUTAGE TIME]]&gt;TIME(0,30,0)),"TRIP&gt;30"," "),"")</f>
        <v/>
      </c>
    </row>
    <row r="649" spans="22:22" x14ac:dyDescent="0.25">
      <c r="V649" t="str">
        <f>IFERROR(IF(AND(Sheet1[[#This Row],[OUTAGE TYPE]]="TRANSIENT FAULT",Sheet1[[#This Row],[TOTAL OUTAGE TIME]]&gt;TIME(0,30,0)),"TRIP&gt;30"," "),"")</f>
        <v/>
      </c>
    </row>
    <row r="650" spans="22:22" x14ac:dyDescent="0.25">
      <c r="V650" t="str">
        <f>IFERROR(IF(AND(Sheet1[[#This Row],[OUTAGE TYPE]]="TRANSIENT FAULT",Sheet1[[#This Row],[TOTAL OUTAGE TIME]]&gt;TIME(0,30,0)),"TRIP&gt;30"," "),"")</f>
        <v/>
      </c>
    </row>
    <row r="651" spans="22:22" x14ac:dyDescent="0.25">
      <c r="V651" t="str">
        <f>IFERROR(IF(AND(Sheet1[[#This Row],[OUTAGE TYPE]]="TRANSIENT FAULT",Sheet1[[#This Row],[TOTAL OUTAGE TIME]]&gt;TIME(0,30,0)),"TRIP&gt;30"," "),"")</f>
        <v/>
      </c>
    </row>
    <row r="652" spans="22:22" x14ac:dyDescent="0.25">
      <c r="V652" t="str">
        <f>IFERROR(IF(AND(Sheet1[[#This Row],[OUTAGE TYPE]]="TRANSIENT FAULT",Sheet1[[#This Row],[TOTAL OUTAGE TIME]]&gt;TIME(0,30,0)),"TRIP&gt;30"," "),"")</f>
        <v/>
      </c>
    </row>
    <row r="653" spans="22:22" x14ac:dyDescent="0.25">
      <c r="V653" t="str">
        <f>IFERROR(IF(AND(Sheet1[[#This Row],[OUTAGE TYPE]]="TRANSIENT FAULT",Sheet1[[#This Row],[TOTAL OUTAGE TIME]]&gt;TIME(0,30,0)),"TRIP&gt;30"," "),"")</f>
        <v/>
      </c>
    </row>
    <row r="654" spans="22:22" x14ac:dyDescent="0.25">
      <c r="V654" t="str">
        <f>IFERROR(IF(AND(Sheet1[[#This Row],[OUTAGE TYPE]]="TRANSIENT FAULT",Sheet1[[#This Row],[TOTAL OUTAGE TIME]]&gt;TIME(0,30,0)),"TRIP&gt;30"," "),"")</f>
        <v/>
      </c>
    </row>
    <row r="655" spans="22:22" x14ac:dyDescent="0.25">
      <c r="V655" t="str">
        <f>IFERROR(IF(AND(Sheet1[[#This Row],[OUTAGE TYPE]]="TRANSIENT FAULT",Sheet1[[#This Row],[TOTAL OUTAGE TIME]]&gt;TIME(0,30,0)),"TRIP&gt;30"," "),"")</f>
        <v/>
      </c>
    </row>
    <row r="656" spans="22:22" x14ac:dyDescent="0.25">
      <c r="V656" t="str">
        <f>IFERROR(IF(AND(Sheet1[[#This Row],[OUTAGE TYPE]]="TRANSIENT FAULT",Sheet1[[#This Row],[TOTAL OUTAGE TIME]]&gt;TIME(0,30,0)),"TRIP&gt;30"," "),"")</f>
        <v/>
      </c>
    </row>
    <row r="657" spans="22:22" x14ac:dyDescent="0.25">
      <c r="V657" t="str">
        <f>IFERROR(IF(AND(Sheet1[[#This Row],[OUTAGE TYPE]]="TRANSIENT FAULT",Sheet1[[#This Row],[TOTAL OUTAGE TIME]]&gt;TIME(0,30,0)),"TRIP&gt;30"," "),"")</f>
        <v/>
      </c>
    </row>
    <row r="658" spans="22:22" x14ac:dyDescent="0.25">
      <c r="V658" t="str">
        <f>IFERROR(IF(AND(Sheet1[[#This Row],[OUTAGE TYPE]]="TRANSIENT FAULT",Sheet1[[#This Row],[TOTAL OUTAGE TIME]]&gt;TIME(0,30,0)),"TRIP&gt;30"," "),"")</f>
        <v/>
      </c>
    </row>
    <row r="659" spans="22:22" x14ac:dyDescent="0.25">
      <c r="V659" t="str">
        <f>IFERROR(IF(AND(Sheet1[[#This Row],[OUTAGE TYPE]]="TRANSIENT FAULT",Sheet1[[#This Row],[TOTAL OUTAGE TIME]]&gt;TIME(0,30,0)),"TRIP&gt;30"," "),"")</f>
        <v/>
      </c>
    </row>
    <row r="660" spans="22:22" x14ac:dyDescent="0.25">
      <c r="V660" t="str">
        <f>IFERROR(IF(AND(Sheet1[[#This Row],[OUTAGE TYPE]]="TRANSIENT FAULT",Sheet1[[#This Row],[TOTAL OUTAGE TIME]]&gt;TIME(0,30,0)),"TRIP&gt;30"," "),"")</f>
        <v/>
      </c>
    </row>
    <row r="661" spans="22:22" x14ac:dyDescent="0.25">
      <c r="V661" t="str">
        <f>IFERROR(IF(AND(Sheet1[[#This Row],[OUTAGE TYPE]]="TRANSIENT FAULT",Sheet1[[#This Row],[TOTAL OUTAGE TIME]]&gt;TIME(0,30,0)),"TRIP&gt;30"," "),"")</f>
        <v/>
      </c>
    </row>
    <row r="662" spans="22:22" x14ac:dyDescent="0.25">
      <c r="V662" t="str">
        <f>IFERROR(IF(AND(Sheet1[[#This Row],[OUTAGE TYPE]]="TRANSIENT FAULT",Sheet1[[#This Row],[TOTAL OUTAGE TIME]]&gt;TIME(0,30,0)),"TRIP&gt;30"," "),"")</f>
        <v/>
      </c>
    </row>
    <row r="663" spans="22:22" x14ac:dyDescent="0.25">
      <c r="V663" t="str">
        <f>IFERROR(IF(AND(Sheet1[[#This Row],[OUTAGE TYPE]]="TRANSIENT FAULT",Sheet1[[#This Row],[TOTAL OUTAGE TIME]]&gt;TIME(0,30,0)),"TRIP&gt;30"," "),"")</f>
        <v/>
      </c>
    </row>
    <row r="664" spans="22:22" x14ac:dyDescent="0.25">
      <c r="V664" t="str">
        <f>IFERROR(IF(AND(Sheet1[[#This Row],[OUTAGE TYPE]]="TRANSIENT FAULT",Sheet1[[#This Row],[TOTAL OUTAGE TIME]]&gt;TIME(0,30,0)),"TRIP&gt;30"," "),"")</f>
        <v/>
      </c>
    </row>
    <row r="665" spans="22:22" x14ac:dyDescent="0.25">
      <c r="V665" t="str">
        <f>IFERROR(IF(AND(Sheet1[[#This Row],[OUTAGE TYPE]]="TRANSIENT FAULT",Sheet1[[#This Row],[TOTAL OUTAGE TIME]]&gt;TIME(0,30,0)),"TRIP&gt;30"," "),"")</f>
        <v/>
      </c>
    </row>
    <row r="666" spans="22:22" x14ac:dyDescent="0.25">
      <c r="V666" t="str">
        <f>IFERROR(IF(AND(Sheet1[[#This Row],[OUTAGE TYPE]]="TRANSIENT FAULT",Sheet1[[#This Row],[TOTAL OUTAGE TIME]]&gt;TIME(0,30,0)),"TRIP&gt;30"," "),"")</f>
        <v/>
      </c>
    </row>
    <row r="667" spans="22:22" x14ac:dyDescent="0.25">
      <c r="V667" t="str">
        <f>IFERROR(IF(AND(Sheet1[[#This Row],[OUTAGE TYPE]]="TRANSIENT FAULT",Sheet1[[#This Row],[TOTAL OUTAGE TIME]]&gt;TIME(0,30,0)),"TRIP&gt;30"," "),"")</f>
        <v/>
      </c>
    </row>
    <row r="668" spans="22:22" x14ac:dyDescent="0.25">
      <c r="V668" t="str">
        <f>IFERROR(IF(AND(Sheet1[[#This Row],[OUTAGE TYPE]]="TRANSIENT FAULT",Sheet1[[#This Row],[TOTAL OUTAGE TIME]]&gt;TIME(0,30,0)),"TRIP&gt;30"," "),"")</f>
        <v/>
      </c>
    </row>
    <row r="669" spans="22:22" x14ac:dyDescent="0.25">
      <c r="V669" t="str">
        <f>IFERROR(IF(AND(Sheet1[[#This Row],[OUTAGE TYPE]]="TRANSIENT FAULT",Sheet1[[#This Row],[TOTAL OUTAGE TIME]]&gt;TIME(0,30,0)),"TRIP&gt;30"," "),"")</f>
        <v/>
      </c>
    </row>
    <row r="670" spans="22:22" x14ac:dyDescent="0.25">
      <c r="V670" t="str">
        <f>IFERROR(IF(AND(Sheet1[[#This Row],[OUTAGE TYPE]]="TRANSIENT FAULT",Sheet1[[#This Row],[TOTAL OUTAGE TIME]]&gt;TIME(0,30,0)),"TRIP&gt;30"," "),"")</f>
        <v/>
      </c>
    </row>
    <row r="671" spans="22:22" x14ac:dyDescent="0.25">
      <c r="V671" t="str">
        <f>IFERROR(IF(AND(Sheet1[[#This Row],[OUTAGE TYPE]]="TRANSIENT FAULT",Sheet1[[#This Row],[TOTAL OUTAGE TIME]]&gt;TIME(0,30,0)),"TRIP&gt;30"," "),"")</f>
        <v/>
      </c>
    </row>
    <row r="672" spans="22:22" x14ac:dyDescent="0.25">
      <c r="V672" t="str">
        <f>IFERROR(IF(AND(Sheet1[[#This Row],[OUTAGE TYPE]]="TRANSIENT FAULT",Sheet1[[#This Row],[TOTAL OUTAGE TIME]]&gt;TIME(0,30,0)),"TRIP&gt;30"," "),"")</f>
        <v/>
      </c>
    </row>
    <row r="673" spans="22:22" x14ac:dyDescent="0.25">
      <c r="V673" t="str">
        <f>IFERROR(IF(AND(Sheet1[[#This Row],[OUTAGE TYPE]]="TRANSIENT FAULT",Sheet1[[#This Row],[TOTAL OUTAGE TIME]]&gt;TIME(0,30,0)),"TRIP&gt;30"," "),"")</f>
        <v/>
      </c>
    </row>
    <row r="674" spans="22:22" x14ac:dyDescent="0.25">
      <c r="V674" t="str">
        <f>IFERROR(IF(AND(Sheet1[[#This Row],[OUTAGE TYPE]]="TRANSIENT FAULT",Sheet1[[#This Row],[TOTAL OUTAGE TIME]]&gt;TIME(0,30,0)),"TRIP&gt;30"," "),"")</f>
        <v/>
      </c>
    </row>
    <row r="675" spans="22:22" x14ac:dyDescent="0.25">
      <c r="V675" t="str">
        <f>IFERROR(IF(AND(Sheet1[[#This Row],[OUTAGE TYPE]]="TRANSIENT FAULT",Sheet1[[#This Row],[TOTAL OUTAGE TIME]]&gt;TIME(0,30,0)),"TRIP&gt;30"," "),"")</f>
        <v/>
      </c>
    </row>
    <row r="676" spans="22:22" x14ac:dyDescent="0.25">
      <c r="V676" t="str">
        <f>IFERROR(IF(AND(Sheet1[[#This Row],[OUTAGE TYPE]]="TRANSIENT FAULT",Sheet1[[#This Row],[TOTAL OUTAGE TIME]]&gt;TIME(0,30,0)),"TRIP&gt;30"," "),"")</f>
        <v/>
      </c>
    </row>
    <row r="677" spans="22:22" x14ac:dyDescent="0.25">
      <c r="V677" t="str">
        <f>IFERROR(IF(AND(Sheet1[[#This Row],[OUTAGE TYPE]]="TRANSIENT FAULT",Sheet1[[#This Row],[TOTAL OUTAGE TIME]]&gt;TIME(0,30,0)),"TRIP&gt;30"," "),"")</f>
        <v/>
      </c>
    </row>
    <row r="678" spans="22:22" x14ac:dyDescent="0.25">
      <c r="V678" t="str">
        <f>IFERROR(IF(AND(Sheet1[[#This Row],[OUTAGE TYPE]]="TRANSIENT FAULT",Sheet1[[#This Row],[TOTAL OUTAGE TIME]]&gt;TIME(0,30,0)),"TRIP&gt;30"," "),"")</f>
        <v/>
      </c>
    </row>
    <row r="679" spans="22:22" x14ac:dyDescent="0.25">
      <c r="V679" t="str">
        <f>IFERROR(IF(AND(Sheet1[[#This Row],[OUTAGE TYPE]]="TRANSIENT FAULT",Sheet1[[#This Row],[TOTAL OUTAGE TIME]]&gt;TIME(0,30,0)),"TRIP&gt;30"," "),"")</f>
        <v/>
      </c>
    </row>
    <row r="680" spans="22:22" x14ac:dyDescent="0.25">
      <c r="V680" t="str">
        <f>IFERROR(IF(AND(Sheet1[[#This Row],[OUTAGE TYPE]]="TRANSIENT FAULT",Sheet1[[#This Row],[TOTAL OUTAGE TIME]]&gt;TIME(0,30,0)),"TRIP&gt;30"," "),"")</f>
        <v/>
      </c>
    </row>
    <row r="681" spans="22:22" x14ac:dyDescent="0.25">
      <c r="V681" t="str">
        <f>IFERROR(IF(AND(Sheet1[[#This Row],[OUTAGE TYPE]]="TRANSIENT FAULT",Sheet1[[#This Row],[TOTAL OUTAGE TIME]]&gt;TIME(0,30,0)),"TRIP&gt;30"," "),"")</f>
        <v/>
      </c>
    </row>
    <row r="682" spans="22:22" x14ac:dyDescent="0.25">
      <c r="V682" t="str">
        <f>IFERROR(IF(AND(Sheet1[[#This Row],[OUTAGE TYPE]]="TRANSIENT FAULT",Sheet1[[#This Row],[TOTAL OUTAGE TIME]]&gt;TIME(0,30,0)),"TRIP&gt;30"," "),"")</f>
        <v/>
      </c>
    </row>
    <row r="683" spans="22:22" x14ac:dyDescent="0.25">
      <c r="V683" t="str">
        <f>IFERROR(IF(AND(Sheet1[[#This Row],[OUTAGE TYPE]]="TRANSIENT FAULT",Sheet1[[#This Row],[TOTAL OUTAGE TIME]]&gt;TIME(0,30,0)),"TRIP&gt;30"," "),"")</f>
        <v/>
      </c>
    </row>
    <row r="684" spans="22:22" x14ac:dyDescent="0.25">
      <c r="V684" t="str">
        <f>IFERROR(IF(AND(Sheet1[[#This Row],[OUTAGE TYPE]]="TRANSIENT FAULT",Sheet1[[#This Row],[TOTAL OUTAGE TIME]]&gt;TIME(0,30,0)),"TRIP&gt;30"," "),"")</f>
        <v/>
      </c>
    </row>
    <row r="685" spans="22:22" x14ac:dyDescent="0.25">
      <c r="V685" t="str">
        <f>IFERROR(IF(AND(Sheet1[[#This Row],[OUTAGE TYPE]]="TRANSIENT FAULT",Sheet1[[#This Row],[TOTAL OUTAGE TIME]]&gt;TIME(0,30,0)),"TRIP&gt;30"," "),"")</f>
        <v/>
      </c>
    </row>
    <row r="686" spans="22:22" x14ac:dyDescent="0.25">
      <c r="V686" t="str">
        <f>IFERROR(IF(AND(Sheet1[[#This Row],[OUTAGE TYPE]]="TRANSIENT FAULT",Sheet1[[#This Row],[TOTAL OUTAGE TIME]]&gt;TIME(0,30,0)),"TRIP&gt;30"," "),"")</f>
        <v/>
      </c>
    </row>
    <row r="687" spans="22:22" x14ac:dyDescent="0.25">
      <c r="V687" t="str">
        <f>IFERROR(IF(AND(Sheet1[[#This Row],[OUTAGE TYPE]]="TRANSIENT FAULT",Sheet1[[#This Row],[TOTAL OUTAGE TIME]]&gt;TIME(0,30,0)),"TRIP&gt;30"," "),"")</f>
        <v/>
      </c>
    </row>
    <row r="688" spans="22:22" x14ac:dyDescent="0.25">
      <c r="V688" t="str">
        <f>IFERROR(IF(AND(Sheet1[[#This Row],[OUTAGE TYPE]]="TRANSIENT FAULT",Sheet1[[#This Row],[TOTAL OUTAGE TIME]]&gt;TIME(0,30,0)),"TRIP&gt;30"," "),"")</f>
        <v/>
      </c>
    </row>
    <row r="689" spans="22:22" x14ac:dyDescent="0.25">
      <c r="V689" t="str">
        <f>IFERROR(IF(AND(Sheet1[[#This Row],[OUTAGE TYPE]]="TRANSIENT FAULT",Sheet1[[#This Row],[TOTAL OUTAGE TIME]]&gt;TIME(0,30,0)),"TRIP&gt;30"," "),"")</f>
        <v/>
      </c>
    </row>
    <row r="690" spans="22:22" x14ac:dyDescent="0.25">
      <c r="V690" t="str">
        <f>IFERROR(IF(AND(Sheet1[[#This Row],[OUTAGE TYPE]]="TRANSIENT FAULT",Sheet1[[#This Row],[TOTAL OUTAGE TIME]]&gt;TIME(0,30,0)),"TRIP&gt;30"," "),"")</f>
        <v/>
      </c>
    </row>
    <row r="691" spans="22:22" x14ac:dyDescent="0.25">
      <c r="V691" t="str">
        <f>IFERROR(IF(AND(Sheet1[[#This Row],[OUTAGE TYPE]]="TRANSIENT FAULT",Sheet1[[#This Row],[TOTAL OUTAGE TIME]]&gt;TIME(0,30,0)),"TRIP&gt;30"," "),"")</f>
        <v/>
      </c>
    </row>
    <row r="692" spans="22:22" x14ac:dyDescent="0.25">
      <c r="V692" t="str">
        <f>IFERROR(IF(AND(Sheet1[[#This Row],[OUTAGE TYPE]]="TRANSIENT FAULT",Sheet1[[#This Row],[TOTAL OUTAGE TIME]]&gt;TIME(0,30,0)),"TRIP&gt;30"," "),"")</f>
        <v/>
      </c>
    </row>
    <row r="693" spans="22:22" x14ac:dyDescent="0.25">
      <c r="V693" t="str">
        <f>IFERROR(IF(AND(Sheet1[[#This Row],[OUTAGE TYPE]]="TRANSIENT FAULT",Sheet1[[#This Row],[TOTAL OUTAGE TIME]]&gt;TIME(0,30,0)),"TRIP&gt;30"," "),"")</f>
        <v/>
      </c>
    </row>
    <row r="694" spans="22:22" x14ac:dyDescent="0.25">
      <c r="V694" t="str">
        <f>IFERROR(IF(AND(Sheet1[[#This Row],[OUTAGE TYPE]]="TRANSIENT FAULT",Sheet1[[#This Row],[TOTAL OUTAGE TIME]]&gt;TIME(0,30,0)),"TRIP&gt;30"," "),"")</f>
        <v/>
      </c>
    </row>
    <row r="695" spans="22:22" x14ac:dyDescent="0.25">
      <c r="V695" t="str">
        <f>IFERROR(IF(AND(Sheet1[[#This Row],[OUTAGE TYPE]]="TRANSIENT FAULT",Sheet1[[#This Row],[TOTAL OUTAGE TIME]]&gt;TIME(0,30,0)),"TRIP&gt;30"," "),"")</f>
        <v/>
      </c>
    </row>
    <row r="696" spans="22:22" x14ac:dyDescent="0.25">
      <c r="V696" t="str">
        <f>IFERROR(IF(AND(Sheet1[[#This Row],[OUTAGE TYPE]]="TRANSIENT FAULT",Sheet1[[#This Row],[TOTAL OUTAGE TIME]]&gt;TIME(0,30,0)),"TRIP&gt;30"," "),"")</f>
        <v/>
      </c>
    </row>
    <row r="697" spans="22:22" x14ac:dyDescent="0.25">
      <c r="V697" t="str">
        <f>IFERROR(IF(AND(Sheet1[[#This Row],[OUTAGE TYPE]]="TRANSIENT FAULT",Sheet1[[#This Row],[TOTAL OUTAGE TIME]]&gt;TIME(0,30,0)),"TRIP&gt;30"," "),"")</f>
        <v/>
      </c>
    </row>
    <row r="698" spans="22:22" x14ac:dyDescent="0.25">
      <c r="V698" t="str">
        <f>IFERROR(IF(AND(Sheet1[[#This Row],[OUTAGE TYPE]]="TRANSIENT FAULT",Sheet1[[#This Row],[TOTAL OUTAGE TIME]]&gt;TIME(0,30,0)),"TRIP&gt;30"," "),"")</f>
        <v/>
      </c>
    </row>
    <row r="699" spans="22:22" x14ac:dyDescent="0.25">
      <c r="V699" t="str">
        <f>IFERROR(IF(AND(Sheet1[[#This Row],[OUTAGE TYPE]]="TRANSIENT FAULT",Sheet1[[#This Row],[TOTAL OUTAGE TIME]]&gt;TIME(0,30,0)),"TRIP&gt;30"," "),"")</f>
        <v/>
      </c>
    </row>
    <row r="700" spans="22:22" x14ac:dyDescent="0.25">
      <c r="V700" t="str">
        <f>IFERROR(IF(AND(Sheet1[[#This Row],[OUTAGE TYPE]]="TRANSIENT FAULT",Sheet1[[#This Row],[TOTAL OUTAGE TIME]]&gt;TIME(0,30,0)),"TRIP&gt;30"," "),"")</f>
        <v/>
      </c>
    </row>
    <row r="701" spans="22:22" x14ac:dyDescent="0.25">
      <c r="V701" t="str">
        <f>IFERROR(IF(AND(Sheet1[[#This Row],[OUTAGE TYPE]]="TRANSIENT FAULT",Sheet1[[#This Row],[TOTAL OUTAGE TIME]]&gt;TIME(0,30,0)),"TRIP&gt;30"," "),"")</f>
        <v/>
      </c>
    </row>
    <row r="702" spans="22:22" x14ac:dyDescent="0.25">
      <c r="V702" t="str">
        <f>IFERROR(IF(AND(Sheet1[[#This Row],[OUTAGE TYPE]]="TRANSIENT FAULT",Sheet1[[#This Row],[TOTAL OUTAGE TIME]]&gt;TIME(0,30,0)),"TRIP&gt;30"," "),"")</f>
        <v/>
      </c>
    </row>
    <row r="703" spans="22:22" x14ac:dyDescent="0.25">
      <c r="V703" t="str">
        <f>IFERROR(IF(AND(Sheet1[[#This Row],[OUTAGE TYPE]]="TRANSIENT FAULT",Sheet1[[#This Row],[TOTAL OUTAGE TIME]]&gt;TIME(0,30,0)),"TRIP&gt;30"," "),"")</f>
        <v/>
      </c>
    </row>
    <row r="704" spans="22:22" x14ac:dyDescent="0.25">
      <c r="V704" t="str">
        <f>IFERROR(IF(AND(Sheet1[[#This Row],[OUTAGE TYPE]]="TRANSIENT FAULT",Sheet1[[#This Row],[TOTAL OUTAGE TIME]]&gt;TIME(0,30,0)),"TRIP&gt;30"," "),"")</f>
        <v/>
      </c>
    </row>
    <row r="705" spans="22:22" x14ac:dyDescent="0.25">
      <c r="V705" t="str">
        <f>IFERROR(IF(AND(Sheet1[[#This Row],[OUTAGE TYPE]]="TRANSIENT FAULT",Sheet1[[#This Row],[TOTAL OUTAGE TIME]]&gt;TIME(0,30,0)),"TRIP&gt;30"," "),"")</f>
        <v/>
      </c>
    </row>
    <row r="706" spans="22:22" x14ac:dyDescent="0.25">
      <c r="V706" t="str">
        <f>IFERROR(IF(AND(Sheet1[[#This Row],[OUTAGE TYPE]]="TRANSIENT FAULT",Sheet1[[#This Row],[TOTAL OUTAGE TIME]]&gt;TIME(0,30,0)),"TRIP&gt;30"," "),"")</f>
        <v/>
      </c>
    </row>
    <row r="707" spans="22:22" x14ac:dyDescent="0.25">
      <c r="V707" t="str">
        <f>IFERROR(IF(AND(Sheet1[[#This Row],[OUTAGE TYPE]]="TRANSIENT FAULT",Sheet1[[#This Row],[TOTAL OUTAGE TIME]]&gt;TIME(0,30,0)),"TRIP&gt;30"," "),"")</f>
        <v/>
      </c>
    </row>
    <row r="708" spans="22:22" x14ac:dyDescent="0.25">
      <c r="V708" t="str">
        <f>IFERROR(IF(AND(Sheet1[[#This Row],[OUTAGE TYPE]]="TRANSIENT FAULT",Sheet1[[#This Row],[TOTAL OUTAGE TIME]]&gt;TIME(0,30,0)),"TRIP&gt;30"," "),"")</f>
        <v/>
      </c>
    </row>
    <row r="709" spans="22:22" x14ac:dyDescent="0.25">
      <c r="V709" t="str">
        <f>IFERROR(IF(AND(Sheet1[[#This Row],[OUTAGE TYPE]]="TRANSIENT FAULT",Sheet1[[#This Row],[TOTAL OUTAGE TIME]]&gt;TIME(0,30,0)),"TRIP&gt;30"," "),"")</f>
        <v/>
      </c>
    </row>
    <row r="710" spans="22:22" x14ac:dyDescent="0.25">
      <c r="V710" t="str">
        <f>IFERROR(IF(AND(Sheet1[[#This Row],[OUTAGE TYPE]]="TRANSIENT FAULT",Sheet1[[#This Row],[TOTAL OUTAGE TIME]]&gt;TIME(0,30,0)),"TRIP&gt;30"," "),"")</f>
        <v/>
      </c>
    </row>
    <row r="711" spans="22:22" x14ac:dyDescent="0.25">
      <c r="V711" t="str">
        <f>IFERROR(IF(AND(Sheet1[[#This Row],[OUTAGE TYPE]]="TRANSIENT FAULT",Sheet1[[#This Row],[TOTAL OUTAGE TIME]]&gt;TIME(0,30,0)),"TRIP&gt;30"," "),"")</f>
        <v/>
      </c>
    </row>
    <row r="712" spans="22:22" x14ac:dyDescent="0.25">
      <c r="V712" t="str">
        <f>IFERROR(IF(AND(Sheet1[[#This Row],[OUTAGE TYPE]]="TRANSIENT FAULT",Sheet1[[#This Row],[TOTAL OUTAGE TIME]]&gt;TIME(0,30,0)),"TRIP&gt;30"," "),"")</f>
        <v/>
      </c>
    </row>
    <row r="713" spans="22:22" x14ac:dyDescent="0.25">
      <c r="V713" t="str">
        <f>IFERROR(IF(AND(Sheet1[[#This Row],[OUTAGE TYPE]]="TRANSIENT FAULT",Sheet1[[#This Row],[TOTAL OUTAGE TIME]]&gt;TIME(0,30,0)),"TRIP&gt;30"," "),"")</f>
        <v/>
      </c>
    </row>
    <row r="714" spans="22:22" x14ac:dyDescent="0.25">
      <c r="V714" t="str">
        <f>IFERROR(IF(AND(Sheet1[[#This Row],[OUTAGE TYPE]]="TRANSIENT FAULT",Sheet1[[#This Row],[TOTAL OUTAGE TIME]]&gt;TIME(0,30,0)),"TRIP&gt;30"," "),"")</f>
        <v/>
      </c>
    </row>
    <row r="715" spans="22:22" x14ac:dyDescent="0.25">
      <c r="V715" t="str">
        <f>IFERROR(IF(AND(Sheet1[[#This Row],[OUTAGE TYPE]]="TRANSIENT FAULT",Sheet1[[#This Row],[TOTAL OUTAGE TIME]]&gt;TIME(0,30,0)),"TRIP&gt;30"," "),"")</f>
        <v/>
      </c>
    </row>
    <row r="716" spans="22:22" x14ac:dyDescent="0.25">
      <c r="V716" t="str">
        <f>IFERROR(IF(AND(Sheet1[[#This Row],[OUTAGE TYPE]]="TRANSIENT FAULT",Sheet1[[#This Row],[TOTAL OUTAGE TIME]]&gt;TIME(0,30,0)),"TRIP&gt;30"," "),"")</f>
        <v/>
      </c>
    </row>
    <row r="717" spans="22:22" x14ac:dyDescent="0.25">
      <c r="V717" t="str">
        <f>IFERROR(IF(AND(Sheet1[[#This Row],[OUTAGE TYPE]]="TRANSIENT FAULT",Sheet1[[#This Row],[TOTAL OUTAGE TIME]]&gt;TIME(0,30,0)),"TRIP&gt;30"," "),"")</f>
        <v/>
      </c>
    </row>
    <row r="718" spans="22:22" x14ac:dyDescent="0.25">
      <c r="V718" t="str">
        <f>IFERROR(IF(AND(Sheet1[[#This Row],[OUTAGE TYPE]]="TRANSIENT FAULT",Sheet1[[#This Row],[TOTAL OUTAGE TIME]]&gt;TIME(0,30,0)),"TRIP&gt;30"," "),"")</f>
        <v/>
      </c>
    </row>
    <row r="719" spans="22:22" x14ac:dyDescent="0.25">
      <c r="V719" t="str">
        <f>IFERROR(IF(AND(Sheet1[[#This Row],[OUTAGE TYPE]]="TRANSIENT FAULT",Sheet1[[#This Row],[TOTAL OUTAGE TIME]]&gt;TIME(0,30,0)),"TRIP&gt;30"," "),"")</f>
        <v/>
      </c>
    </row>
    <row r="720" spans="22:22" x14ac:dyDescent="0.25">
      <c r="V720" t="str">
        <f>IFERROR(IF(AND(Sheet1[[#This Row],[OUTAGE TYPE]]="TRANSIENT FAULT",Sheet1[[#This Row],[TOTAL OUTAGE TIME]]&gt;TIME(0,30,0)),"TRIP&gt;30"," "),"")</f>
        <v/>
      </c>
    </row>
    <row r="721" spans="22:22" x14ac:dyDescent="0.25">
      <c r="V721" t="str">
        <f>IFERROR(IF(AND(Sheet1[[#This Row],[OUTAGE TYPE]]="TRANSIENT FAULT",Sheet1[[#This Row],[TOTAL OUTAGE TIME]]&gt;TIME(0,30,0)),"TRIP&gt;30"," "),"")</f>
        <v/>
      </c>
    </row>
    <row r="722" spans="22:22" x14ac:dyDescent="0.25">
      <c r="V722" t="str">
        <f>IFERROR(IF(AND(Sheet1[[#This Row],[OUTAGE TYPE]]="TRANSIENT FAULT",Sheet1[[#This Row],[TOTAL OUTAGE TIME]]&gt;TIME(0,30,0)),"TRIP&gt;30"," "),"")</f>
        <v/>
      </c>
    </row>
    <row r="723" spans="22:22" x14ac:dyDescent="0.25">
      <c r="V723" t="str">
        <f>IFERROR(IF(AND(Sheet1[[#This Row],[OUTAGE TYPE]]="TRANSIENT FAULT",Sheet1[[#This Row],[TOTAL OUTAGE TIME]]&gt;TIME(0,30,0)),"TRIP&gt;30"," "),"")</f>
        <v/>
      </c>
    </row>
    <row r="724" spans="22:22" x14ac:dyDescent="0.25">
      <c r="V724" t="str">
        <f>IFERROR(IF(AND(Sheet1[[#This Row],[OUTAGE TYPE]]="TRANSIENT FAULT",Sheet1[[#This Row],[TOTAL OUTAGE TIME]]&gt;TIME(0,30,0)),"TRIP&gt;30"," "),"")</f>
        <v/>
      </c>
    </row>
    <row r="725" spans="22:22" x14ac:dyDescent="0.25">
      <c r="V725" t="str">
        <f>IFERROR(IF(AND(Sheet1[[#This Row],[OUTAGE TYPE]]="TRANSIENT FAULT",Sheet1[[#This Row],[TOTAL OUTAGE TIME]]&gt;TIME(0,30,0)),"TRIP&gt;30"," "),"")</f>
        <v/>
      </c>
    </row>
    <row r="726" spans="22:22" x14ac:dyDescent="0.25">
      <c r="V726" t="str">
        <f>IFERROR(IF(AND(Sheet1[[#This Row],[OUTAGE TYPE]]="TRANSIENT FAULT",Sheet1[[#This Row],[TOTAL OUTAGE TIME]]&gt;TIME(0,30,0)),"TRIP&gt;30"," "),"")</f>
        <v/>
      </c>
    </row>
    <row r="727" spans="22:22" x14ac:dyDescent="0.25">
      <c r="V727" t="str">
        <f>IFERROR(IF(AND(Sheet1[[#This Row],[OUTAGE TYPE]]="TRANSIENT FAULT",Sheet1[[#This Row],[TOTAL OUTAGE TIME]]&gt;TIME(0,30,0)),"TRIP&gt;30"," "),"")</f>
        <v/>
      </c>
    </row>
    <row r="728" spans="22:22" x14ac:dyDescent="0.25">
      <c r="V728" t="str">
        <f>IFERROR(IF(AND(Sheet1[[#This Row],[OUTAGE TYPE]]="TRANSIENT FAULT",Sheet1[[#This Row],[TOTAL OUTAGE TIME]]&gt;TIME(0,30,0)),"TRIP&gt;30"," "),"")</f>
        <v/>
      </c>
    </row>
    <row r="729" spans="22:22" x14ac:dyDescent="0.25">
      <c r="V729" t="str">
        <f>IFERROR(IF(AND(Sheet1[[#This Row],[OUTAGE TYPE]]="TRANSIENT FAULT",Sheet1[[#This Row],[TOTAL OUTAGE TIME]]&gt;TIME(0,30,0)),"TRIP&gt;30"," "),"")</f>
        <v/>
      </c>
    </row>
    <row r="730" spans="22:22" x14ac:dyDescent="0.25">
      <c r="V730" t="str">
        <f>IFERROR(IF(AND(Sheet1[[#This Row],[OUTAGE TYPE]]="TRANSIENT FAULT",Sheet1[[#This Row],[TOTAL OUTAGE TIME]]&gt;TIME(0,30,0)),"TRIP&gt;30"," "),"")</f>
        <v/>
      </c>
    </row>
    <row r="731" spans="22:22" x14ac:dyDescent="0.25">
      <c r="V731" t="str">
        <f>IFERROR(IF(AND(Sheet1[[#This Row],[OUTAGE TYPE]]="TRANSIENT FAULT",Sheet1[[#This Row],[TOTAL OUTAGE TIME]]&gt;TIME(0,30,0)),"TRIP&gt;30"," "),"")</f>
        <v/>
      </c>
    </row>
    <row r="732" spans="22:22" x14ac:dyDescent="0.25">
      <c r="V732" t="str">
        <f>IFERROR(IF(AND(Sheet1[[#This Row],[OUTAGE TYPE]]="TRANSIENT FAULT",Sheet1[[#This Row],[TOTAL OUTAGE TIME]]&gt;TIME(0,30,0)),"TRIP&gt;30"," "),"")</f>
        <v/>
      </c>
    </row>
    <row r="733" spans="22:22" x14ac:dyDescent="0.25">
      <c r="V733" t="str">
        <f>IFERROR(IF(AND(Sheet1[[#This Row],[OUTAGE TYPE]]="TRANSIENT FAULT",Sheet1[[#This Row],[TOTAL OUTAGE TIME]]&gt;TIME(0,30,0)),"TRIP&gt;30"," "),"")</f>
        <v/>
      </c>
    </row>
    <row r="734" spans="22:22" x14ac:dyDescent="0.25">
      <c r="V734" t="str">
        <f>IFERROR(IF(AND(Sheet1[[#This Row],[OUTAGE TYPE]]="TRANSIENT FAULT",Sheet1[[#This Row],[TOTAL OUTAGE TIME]]&gt;TIME(0,30,0)),"TRIP&gt;30"," "),"")</f>
        <v/>
      </c>
    </row>
    <row r="735" spans="22:22" x14ac:dyDescent="0.25">
      <c r="V735" t="str">
        <f>IFERROR(IF(AND(Sheet1[[#This Row],[OUTAGE TYPE]]="TRANSIENT FAULT",Sheet1[[#This Row],[TOTAL OUTAGE TIME]]&gt;TIME(0,30,0)),"TRIP&gt;30"," "),"")</f>
        <v/>
      </c>
    </row>
    <row r="736" spans="22:22" x14ac:dyDescent="0.25">
      <c r="V736" t="str">
        <f>IFERROR(IF(AND(Sheet1[[#This Row],[OUTAGE TYPE]]="TRANSIENT FAULT",Sheet1[[#This Row],[TOTAL OUTAGE TIME]]&gt;TIME(0,30,0)),"TRIP&gt;30"," "),"")</f>
        <v/>
      </c>
    </row>
    <row r="737" spans="22:22" x14ac:dyDescent="0.25">
      <c r="V737" t="str">
        <f>IFERROR(IF(AND(Sheet1[[#This Row],[OUTAGE TYPE]]="TRANSIENT FAULT",Sheet1[[#This Row],[TOTAL OUTAGE TIME]]&gt;TIME(0,30,0)),"TRIP&gt;30"," "),"")</f>
        <v/>
      </c>
    </row>
    <row r="738" spans="22:22" x14ac:dyDescent="0.25">
      <c r="V738" t="str">
        <f>IFERROR(IF(AND(Sheet1[[#This Row],[OUTAGE TYPE]]="TRANSIENT FAULT",Sheet1[[#This Row],[TOTAL OUTAGE TIME]]&gt;TIME(0,30,0)),"TRIP&gt;30"," "),"")</f>
        <v/>
      </c>
    </row>
    <row r="739" spans="22:22" x14ac:dyDescent="0.25">
      <c r="V739" t="str">
        <f>IFERROR(IF(AND(Sheet1[[#This Row],[OUTAGE TYPE]]="TRANSIENT FAULT",Sheet1[[#This Row],[TOTAL OUTAGE TIME]]&gt;TIME(0,30,0)),"TRIP&gt;30"," "),"")</f>
        <v/>
      </c>
    </row>
    <row r="740" spans="22:22" x14ac:dyDescent="0.25">
      <c r="V740" t="str">
        <f>IFERROR(IF(AND(Sheet1[[#This Row],[OUTAGE TYPE]]="TRANSIENT FAULT",Sheet1[[#This Row],[TOTAL OUTAGE TIME]]&gt;TIME(0,30,0)),"TRIP&gt;30"," "),"")</f>
        <v/>
      </c>
    </row>
    <row r="741" spans="22:22" x14ac:dyDescent="0.25">
      <c r="V741" t="str">
        <f>IFERROR(IF(AND(Sheet1[[#This Row],[OUTAGE TYPE]]="TRANSIENT FAULT",Sheet1[[#This Row],[TOTAL OUTAGE TIME]]&gt;TIME(0,30,0)),"TRIP&gt;30"," "),"")</f>
        <v/>
      </c>
    </row>
    <row r="742" spans="22:22" x14ac:dyDescent="0.25">
      <c r="V742" t="str">
        <f>IFERROR(IF(AND(Sheet1[[#This Row],[OUTAGE TYPE]]="TRANSIENT FAULT",Sheet1[[#This Row],[TOTAL OUTAGE TIME]]&gt;TIME(0,30,0)),"TRIP&gt;30"," "),"")</f>
        <v/>
      </c>
    </row>
    <row r="743" spans="22:22" x14ac:dyDescent="0.25">
      <c r="V743" t="str">
        <f>IFERROR(IF(AND(Sheet1[[#This Row],[OUTAGE TYPE]]="TRANSIENT FAULT",Sheet1[[#This Row],[TOTAL OUTAGE TIME]]&gt;TIME(0,30,0)),"TRIP&gt;30"," "),"")</f>
        <v/>
      </c>
    </row>
    <row r="744" spans="22:22" x14ac:dyDescent="0.25">
      <c r="V744" t="str">
        <f>IFERROR(IF(AND(Sheet1[[#This Row],[OUTAGE TYPE]]="TRANSIENT FAULT",Sheet1[[#This Row],[TOTAL OUTAGE TIME]]&gt;TIME(0,30,0)),"TRIP&gt;30"," "),"")</f>
        <v/>
      </c>
    </row>
    <row r="745" spans="22:22" x14ac:dyDescent="0.25">
      <c r="V745" t="str">
        <f>IFERROR(IF(AND(Sheet1[[#This Row],[OUTAGE TYPE]]="TRANSIENT FAULT",Sheet1[[#This Row],[TOTAL OUTAGE TIME]]&gt;TIME(0,30,0)),"TRIP&gt;30"," "),"")</f>
        <v/>
      </c>
    </row>
    <row r="746" spans="22:22" x14ac:dyDescent="0.25">
      <c r="V746" t="str">
        <f>IFERROR(IF(AND(Sheet1[[#This Row],[OUTAGE TYPE]]="TRANSIENT FAULT",Sheet1[[#This Row],[TOTAL OUTAGE TIME]]&gt;TIME(0,30,0)),"TRIP&gt;30"," "),"")</f>
        <v/>
      </c>
    </row>
    <row r="747" spans="22:22" x14ac:dyDescent="0.25">
      <c r="V747" t="str">
        <f>IFERROR(IF(AND(Sheet1[[#This Row],[OUTAGE TYPE]]="TRANSIENT FAULT",Sheet1[[#This Row],[TOTAL OUTAGE TIME]]&gt;TIME(0,30,0)),"TRIP&gt;30"," "),"")</f>
        <v/>
      </c>
    </row>
    <row r="748" spans="22:22" x14ac:dyDescent="0.25">
      <c r="V748" t="str">
        <f>IFERROR(IF(AND(Sheet1[[#This Row],[OUTAGE TYPE]]="TRANSIENT FAULT",Sheet1[[#This Row],[TOTAL OUTAGE TIME]]&gt;TIME(0,30,0)),"TRIP&gt;30"," "),"")</f>
        <v/>
      </c>
    </row>
    <row r="749" spans="22:22" x14ac:dyDescent="0.25">
      <c r="V749" t="str">
        <f>IFERROR(IF(AND(Sheet1[[#This Row],[OUTAGE TYPE]]="TRANSIENT FAULT",Sheet1[[#This Row],[TOTAL OUTAGE TIME]]&gt;TIME(0,30,0)),"TRIP&gt;30"," "),"")</f>
        <v/>
      </c>
    </row>
    <row r="750" spans="22:22" x14ac:dyDescent="0.25">
      <c r="V750" t="str">
        <f>IFERROR(IF(AND(Sheet1[[#This Row],[OUTAGE TYPE]]="TRANSIENT FAULT",Sheet1[[#This Row],[TOTAL OUTAGE TIME]]&gt;TIME(0,30,0)),"TRIP&gt;30"," "),"")</f>
        <v/>
      </c>
    </row>
    <row r="751" spans="22:22" x14ac:dyDescent="0.25">
      <c r="V751" t="str">
        <f>IFERROR(IF(AND(Sheet1[[#This Row],[OUTAGE TYPE]]="TRANSIENT FAULT",Sheet1[[#This Row],[TOTAL OUTAGE TIME]]&gt;TIME(0,30,0)),"TRIP&gt;30"," "),"")</f>
        <v/>
      </c>
    </row>
    <row r="752" spans="22:22" x14ac:dyDescent="0.25">
      <c r="V752" t="str">
        <f>IFERROR(IF(AND(Sheet1[[#This Row],[OUTAGE TYPE]]="TRANSIENT FAULT",Sheet1[[#This Row],[TOTAL OUTAGE TIME]]&gt;TIME(0,30,0)),"TRIP&gt;30"," "),"")</f>
        <v/>
      </c>
    </row>
    <row r="753" spans="22:22" x14ac:dyDescent="0.25">
      <c r="V753" t="str">
        <f>IFERROR(IF(AND(Sheet1[[#This Row],[OUTAGE TYPE]]="TRANSIENT FAULT",Sheet1[[#This Row],[TOTAL OUTAGE TIME]]&gt;TIME(0,30,0)),"TRIP&gt;30"," "),"")</f>
        <v/>
      </c>
    </row>
    <row r="754" spans="22:22" x14ac:dyDescent="0.25">
      <c r="V754" t="str">
        <f>IFERROR(IF(AND(Sheet1[[#This Row],[OUTAGE TYPE]]="TRANSIENT FAULT",Sheet1[[#This Row],[TOTAL OUTAGE TIME]]&gt;TIME(0,30,0)),"TRIP&gt;30"," "),"")</f>
        <v/>
      </c>
    </row>
    <row r="755" spans="22:22" x14ac:dyDescent="0.25">
      <c r="V755" t="str">
        <f>IFERROR(IF(AND(Sheet1[[#This Row],[OUTAGE TYPE]]="TRANSIENT FAULT",Sheet1[[#This Row],[TOTAL OUTAGE TIME]]&gt;TIME(0,30,0)),"TRIP&gt;30"," "),"")</f>
        <v/>
      </c>
    </row>
    <row r="756" spans="22:22" x14ac:dyDescent="0.25">
      <c r="V756" t="str">
        <f>IFERROR(IF(AND(Sheet1[[#This Row],[OUTAGE TYPE]]="TRANSIENT FAULT",Sheet1[[#This Row],[TOTAL OUTAGE TIME]]&gt;TIME(0,30,0)),"TRIP&gt;30"," "),"")</f>
        <v/>
      </c>
    </row>
    <row r="757" spans="22:22" x14ac:dyDescent="0.25">
      <c r="V757" t="str">
        <f>IFERROR(IF(AND(Sheet1[[#This Row],[OUTAGE TYPE]]="TRANSIENT FAULT",Sheet1[[#This Row],[TOTAL OUTAGE TIME]]&gt;TIME(0,30,0)),"TRIP&gt;30"," "),"")</f>
        <v/>
      </c>
    </row>
    <row r="758" spans="22:22" x14ac:dyDescent="0.25">
      <c r="V758" t="str">
        <f>IFERROR(IF(AND(Sheet1[[#This Row],[OUTAGE TYPE]]="TRANSIENT FAULT",Sheet1[[#This Row],[TOTAL OUTAGE TIME]]&gt;TIME(0,30,0)),"TRIP&gt;30"," "),"")</f>
        <v/>
      </c>
    </row>
    <row r="759" spans="22:22" x14ac:dyDescent="0.25">
      <c r="V759" t="str">
        <f>IFERROR(IF(AND(Sheet1[[#This Row],[OUTAGE TYPE]]="TRANSIENT FAULT",Sheet1[[#This Row],[TOTAL OUTAGE TIME]]&gt;TIME(0,30,0)),"TRIP&gt;30"," "),"")</f>
        <v/>
      </c>
    </row>
    <row r="760" spans="22:22" x14ac:dyDescent="0.25">
      <c r="V760" t="str">
        <f>IFERROR(IF(AND(Sheet1[[#This Row],[OUTAGE TYPE]]="TRANSIENT FAULT",Sheet1[[#This Row],[TOTAL OUTAGE TIME]]&gt;TIME(0,30,0)),"TRIP&gt;30"," "),"")</f>
        <v/>
      </c>
    </row>
    <row r="761" spans="22:22" x14ac:dyDescent="0.25">
      <c r="V761" t="str">
        <f>IFERROR(IF(AND(Sheet1[[#This Row],[OUTAGE TYPE]]="TRANSIENT FAULT",Sheet1[[#This Row],[TOTAL OUTAGE TIME]]&gt;TIME(0,30,0)),"TRIP&gt;30"," "),"")</f>
        <v/>
      </c>
    </row>
    <row r="762" spans="22:22" x14ac:dyDescent="0.25">
      <c r="V762" t="str">
        <f>IFERROR(IF(AND(Sheet1[[#This Row],[OUTAGE TYPE]]="TRANSIENT FAULT",Sheet1[[#This Row],[TOTAL OUTAGE TIME]]&gt;TIME(0,30,0)),"TRIP&gt;30"," "),"")</f>
        <v/>
      </c>
    </row>
    <row r="763" spans="22:22" x14ac:dyDescent="0.25">
      <c r="V763" t="str">
        <f>IFERROR(IF(AND(Sheet1[[#This Row],[OUTAGE TYPE]]="TRANSIENT FAULT",Sheet1[[#This Row],[TOTAL OUTAGE TIME]]&gt;TIME(0,30,0)),"TRIP&gt;30"," "),"")</f>
        <v/>
      </c>
    </row>
    <row r="764" spans="22:22" x14ac:dyDescent="0.25">
      <c r="V764" t="str">
        <f>IFERROR(IF(AND(Sheet1[[#This Row],[OUTAGE TYPE]]="TRANSIENT FAULT",Sheet1[[#This Row],[TOTAL OUTAGE TIME]]&gt;TIME(0,30,0)),"TRIP&gt;30"," "),"")</f>
        <v/>
      </c>
    </row>
    <row r="765" spans="22:22" x14ac:dyDescent="0.25">
      <c r="V765" t="str">
        <f>IFERROR(IF(AND(Sheet1[[#This Row],[OUTAGE TYPE]]="TRANSIENT FAULT",Sheet1[[#This Row],[TOTAL OUTAGE TIME]]&gt;TIME(0,30,0)),"TRIP&gt;30"," "),"")</f>
        <v/>
      </c>
    </row>
    <row r="766" spans="22:22" x14ac:dyDescent="0.25">
      <c r="V766" t="str">
        <f>IFERROR(IF(AND(Sheet1[[#This Row],[OUTAGE TYPE]]="TRANSIENT FAULT",Sheet1[[#This Row],[TOTAL OUTAGE TIME]]&gt;TIME(0,30,0)),"TRIP&gt;30"," "),"")</f>
        <v/>
      </c>
    </row>
    <row r="767" spans="22:22" x14ac:dyDescent="0.25">
      <c r="V767" t="str">
        <f>IFERROR(IF(AND(Sheet1[[#This Row],[OUTAGE TYPE]]="TRANSIENT FAULT",Sheet1[[#This Row],[TOTAL OUTAGE TIME]]&gt;TIME(0,30,0)),"TRIP&gt;30"," "),"")</f>
        <v/>
      </c>
    </row>
    <row r="768" spans="22:22" x14ac:dyDescent="0.25">
      <c r="V768" t="str">
        <f>IFERROR(IF(AND(Sheet1[[#This Row],[OUTAGE TYPE]]="TRANSIENT FAULT",Sheet1[[#This Row],[TOTAL OUTAGE TIME]]&gt;TIME(0,30,0)),"TRIP&gt;30"," "),"")</f>
        <v/>
      </c>
    </row>
    <row r="769" spans="22:22" x14ac:dyDescent="0.25">
      <c r="V769" t="str">
        <f>IFERROR(IF(AND(Sheet1[[#This Row],[OUTAGE TYPE]]="TRANSIENT FAULT",Sheet1[[#This Row],[TOTAL OUTAGE TIME]]&gt;TIME(0,30,0)),"TRIP&gt;30"," "),"")</f>
        <v/>
      </c>
    </row>
    <row r="770" spans="22:22" x14ac:dyDescent="0.25">
      <c r="V770" t="str">
        <f>IFERROR(IF(AND(Sheet1[[#This Row],[OUTAGE TYPE]]="TRANSIENT FAULT",Sheet1[[#This Row],[TOTAL OUTAGE TIME]]&gt;TIME(0,30,0)),"TRIP&gt;30"," "),"")</f>
        <v/>
      </c>
    </row>
    <row r="771" spans="22:22" x14ac:dyDescent="0.25">
      <c r="V771" t="str">
        <f>IFERROR(IF(AND(Sheet1[[#This Row],[OUTAGE TYPE]]="TRANSIENT FAULT",Sheet1[[#This Row],[TOTAL OUTAGE TIME]]&gt;TIME(0,30,0)),"TRIP&gt;30"," "),"")</f>
        <v/>
      </c>
    </row>
    <row r="772" spans="22:22" x14ac:dyDescent="0.25">
      <c r="V772" t="str">
        <f>IFERROR(IF(AND(Sheet1[[#This Row],[OUTAGE TYPE]]="TRANSIENT FAULT",Sheet1[[#This Row],[TOTAL OUTAGE TIME]]&gt;TIME(0,30,0)),"TRIP&gt;30"," "),"")</f>
        <v/>
      </c>
    </row>
    <row r="773" spans="22:22" x14ac:dyDescent="0.25">
      <c r="V773" t="str">
        <f>IFERROR(IF(AND(Sheet1[[#This Row],[OUTAGE TYPE]]="TRANSIENT FAULT",Sheet1[[#This Row],[TOTAL OUTAGE TIME]]&gt;TIME(0,30,0)),"TRIP&gt;30"," "),"")</f>
        <v/>
      </c>
    </row>
    <row r="774" spans="22:22" x14ac:dyDescent="0.25">
      <c r="V774" t="str">
        <f>IFERROR(IF(AND(Sheet1[[#This Row],[OUTAGE TYPE]]="TRANSIENT FAULT",Sheet1[[#This Row],[TOTAL OUTAGE TIME]]&gt;TIME(0,30,0)),"TRIP&gt;30"," "),"")</f>
        <v/>
      </c>
    </row>
    <row r="775" spans="22:22" x14ac:dyDescent="0.25">
      <c r="V775" t="str">
        <f>IFERROR(IF(AND(Sheet1[[#This Row],[OUTAGE TYPE]]="TRANSIENT FAULT",Sheet1[[#This Row],[TOTAL OUTAGE TIME]]&gt;TIME(0,30,0)),"TRIP&gt;30"," "),"")</f>
        <v/>
      </c>
    </row>
    <row r="776" spans="22:22" x14ac:dyDescent="0.25">
      <c r="V776" t="str">
        <f>IFERROR(IF(AND(Sheet1[[#This Row],[OUTAGE TYPE]]="TRANSIENT FAULT",Sheet1[[#This Row],[TOTAL OUTAGE TIME]]&gt;TIME(0,30,0)),"TRIP&gt;30"," "),"")</f>
        <v/>
      </c>
    </row>
    <row r="777" spans="22:22" x14ac:dyDescent="0.25">
      <c r="V777" t="str">
        <f>IFERROR(IF(AND(Sheet1[[#This Row],[OUTAGE TYPE]]="TRANSIENT FAULT",Sheet1[[#This Row],[TOTAL OUTAGE TIME]]&gt;TIME(0,30,0)),"TRIP&gt;30"," "),"")</f>
        <v/>
      </c>
    </row>
    <row r="778" spans="22:22" x14ac:dyDescent="0.25">
      <c r="V778" t="str">
        <f>IFERROR(IF(AND(Sheet1[[#This Row],[OUTAGE TYPE]]="TRANSIENT FAULT",Sheet1[[#This Row],[TOTAL OUTAGE TIME]]&gt;TIME(0,30,0)),"TRIP&gt;30"," "),"")</f>
        <v/>
      </c>
    </row>
    <row r="779" spans="22:22" x14ac:dyDescent="0.25">
      <c r="V779" t="str">
        <f>IFERROR(IF(AND(Sheet1[[#This Row],[OUTAGE TYPE]]="TRANSIENT FAULT",Sheet1[[#This Row],[TOTAL OUTAGE TIME]]&gt;TIME(0,30,0)),"TRIP&gt;30"," "),"")</f>
        <v/>
      </c>
    </row>
    <row r="780" spans="22:22" x14ac:dyDescent="0.25">
      <c r="V780" t="str">
        <f>IFERROR(IF(AND(Sheet1[[#This Row],[OUTAGE TYPE]]="TRANSIENT FAULT",Sheet1[[#This Row],[TOTAL OUTAGE TIME]]&gt;TIME(0,30,0)),"TRIP&gt;30"," "),"")</f>
        <v/>
      </c>
    </row>
    <row r="781" spans="22:22" x14ac:dyDescent="0.25">
      <c r="V781" t="str">
        <f>IFERROR(IF(AND(Sheet1[[#This Row],[OUTAGE TYPE]]="TRANSIENT FAULT",Sheet1[[#This Row],[TOTAL OUTAGE TIME]]&gt;TIME(0,30,0)),"TRIP&gt;30"," "),"")</f>
        <v/>
      </c>
    </row>
    <row r="782" spans="22:22" x14ac:dyDescent="0.25">
      <c r="V782" t="str">
        <f>IFERROR(IF(AND(Sheet1[[#This Row],[OUTAGE TYPE]]="TRANSIENT FAULT",Sheet1[[#This Row],[TOTAL OUTAGE TIME]]&gt;TIME(0,30,0)),"TRIP&gt;30"," "),"")</f>
        <v/>
      </c>
    </row>
    <row r="783" spans="22:22" x14ac:dyDescent="0.25">
      <c r="V783" t="str">
        <f>IFERROR(IF(AND(Sheet1[[#This Row],[OUTAGE TYPE]]="TRANSIENT FAULT",Sheet1[[#This Row],[TOTAL OUTAGE TIME]]&gt;TIME(0,30,0)),"TRIP&gt;30"," "),"")</f>
        <v/>
      </c>
    </row>
    <row r="784" spans="22:22" x14ac:dyDescent="0.25">
      <c r="V784" t="str">
        <f>IFERROR(IF(AND(Sheet1[[#This Row],[OUTAGE TYPE]]="TRANSIENT FAULT",Sheet1[[#This Row],[TOTAL OUTAGE TIME]]&gt;TIME(0,30,0)),"TRIP&gt;30"," "),"")</f>
        <v/>
      </c>
    </row>
    <row r="785" spans="22:22" x14ac:dyDescent="0.25">
      <c r="V785" t="str">
        <f>IFERROR(IF(AND(Sheet1[[#This Row],[OUTAGE TYPE]]="TRANSIENT FAULT",Sheet1[[#This Row],[TOTAL OUTAGE TIME]]&gt;TIME(0,30,0)),"TRIP&gt;30"," "),"")</f>
        <v/>
      </c>
    </row>
    <row r="786" spans="22:22" x14ac:dyDescent="0.25">
      <c r="V786" t="str">
        <f>IFERROR(IF(AND(Sheet1[[#This Row],[OUTAGE TYPE]]="TRANSIENT FAULT",Sheet1[[#This Row],[TOTAL OUTAGE TIME]]&gt;TIME(0,30,0)),"TRIP&gt;30"," "),"")</f>
        <v/>
      </c>
    </row>
    <row r="787" spans="22:22" x14ac:dyDescent="0.25">
      <c r="V787" t="str">
        <f>IFERROR(IF(AND(Sheet1[[#This Row],[OUTAGE TYPE]]="TRANSIENT FAULT",Sheet1[[#This Row],[TOTAL OUTAGE TIME]]&gt;TIME(0,30,0)),"TRIP&gt;30"," "),"")</f>
        <v/>
      </c>
    </row>
    <row r="788" spans="22:22" x14ac:dyDescent="0.25">
      <c r="V788" t="str">
        <f>IFERROR(IF(AND(Sheet1[[#This Row],[OUTAGE TYPE]]="TRANSIENT FAULT",Sheet1[[#This Row],[TOTAL OUTAGE TIME]]&gt;TIME(0,30,0)),"TRIP&gt;30"," "),"")</f>
        <v/>
      </c>
    </row>
    <row r="789" spans="22:22" x14ac:dyDescent="0.25">
      <c r="V789" t="str">
        <f>IFERROR(IF(AND(Sheet1[[#This Row],[OUTAGE TYPE]]="TRANSIENT FAULT",Sheet1[[#This Row],[TOTAL OUTAGE TIME]]&gt;TIME(0,30,0)),"TRIP&gt;30"," "),"")</f>
        <v/>
      </c>
    </row>
    <row r="790" spans="22:22" x14ac:dyDescent="0.25">
      <c r="V790" t="str">
        <f>IFERROR(IF(AND(Sheet1[[#This Row],[OUTAGE TYPE]]="TRANSIENT FAULT",Sheet1[[#This Row],[TOTAL OUTAGE TIME]]&gt;TIME(0,30,0)),"TRIP&gt;30"," "),"")</f>
        <v/>
      </c>
    </row>
    <row r="791" spans="22:22" x14ac:dyDescent="0.25">
      <c r="V791" t="str">
        <f>IFERROR(IF(AND(Sheet1[[#This Row],[OUTAGE TYPE]]="TRANSIENT FAULT",Sheet1[[#This Row],[TOTAL OUTAGE TIME]]&gt;TIME(0,30,0)),"TRIP&gt;30"," "),"")</f>
        <v/>
      </c>
    </row>
    <row r="792" spans="22:22" x14ac:dyDescent="0.25">
      <c r="V792" t="str">
        <f>IFERROR(IF(AND(Sheet1[[#This Row],[OUTAGE TYPE]]="TRANSIENT FAULT",Sheet1[[#This Row],[TOTAL OUTAGE TIME]]&gt;TIME(0,30,0)),"TRIP&gt;30"," "),"")</f>
        <v/>
      </c>
    </row>
    <row r="793" spans="22:22" x14ac:dyDescent="0.25">
      <c r="V793" t="str">
        <f>IFERROR(IF(AND(Sheet1[[#This Row],[OUTAGE TYPE]]="TRANSIENT FAULT",Sheet1[[#This Row],[TOTAL OUTAGE TIME]]&gt;TIME(0,30,0)),"TRIP&gt;30"," "),"")</f>
        <v/>
      </c>
    </row>
    <row r="794" spans="22:22" x14ac:dyDescent="0.25">
      <c r="V794" t="str">
        <f>IFERROR(IF(AND(Sheet1[[#This Row],[OUTAGE TYPE]]="TRANSIENT FAULT",Sheet1[[#This Row],[TOTAL OUTAGE TIME]]&gt;TIME(0,30,0)),"TRIP&gt;30"," "),"")</f>
        <v/>
      </c>
    </row>
    <row r="795" spans="22:22" x14ac:dyDescent="0.25">
      <c r="V795" t="str">
        <f>IFERROR(IF(AND(Sheet1[[#This Row],[OUTAGE TYPE]]="TRANSIENT FAULT",Sheet1[[#This Row],[TOTAL OUTAGE TIME]]&gt;TIME(0,30,0)),"TRIP&gt;30"," "),"")</f>
        <v/>
      </c>
    </row>
    <row r="796" spans="22:22" x14ac:dyDescent="0.25">
      <c r="V796" t="str">
        <f>IFERROR(IF(AND(Sheet1[[#This Row],[OUTAGE TYPE]]="TRANSIENT FAULT",Sheet1[[#This Row],[TOTAL OUTAGE TIME]]&gt;TIME(0,30,0)),"TRIP&gt;30"," "),"")</f>
        <v/>
      </c>
    </row>
    <row r="797" spans="22:22" x14ac:dyDescent="0.25">
      <c r="V797" t="str">
        <f>IFERROR(IF(AND(Sheet1[[#This Row],[OUTAGE TYPE]]="TRANSIENT FAULT",Sheet1[[#This Row],[TOTAL OUTAGE TIME]]&gt;TIME(0,30,0)),"TRIP&gt;30"," "),"")</f>
        <v/>
      </c>
    </row>
    <row r="798" spans="22:22" x14ac:dyDescent="0.25">
      <c r="V798" t="str">
        <f>IFERROR(IF(AND(Sheet1[[#This Row],[OUTAGE TYPE]]="TRANSIENT FAULT",Sheet1[[#This Row],[TOTAL OUTAGE TIME]]&gt;TIME(0,30,0)),"TRIP&gt;30"," "),"")</f>
        <v/>
      </c>
    </row>
    <row r="799" spans="22:22" x14ac:dyDescent="0.25">
      <c r="V799" t="str">
        <f>IFERROR(IF(AND(Sheet1[[#This Row],[OUTAGE TYPE]]="TRANSIENT FAULT",Sheet1[[#This Row],[TOTAL OUTAGE TIME]]&gt;TIME(0,30,0)),"TRIP&gt;30"," "),"")</f>
        <v/>
      </c>
    </row>
    <row r="800" spans="22:22" x14ac:dyDescent="0.25">
      <c r="V800" t="str">
        <f>IFERROR(IF(AND(Sheet1[[#This Row],[OUTAGE TYPE]]="TRANSIENT FAULT",Sheet1[[#This Row],[TOTAL OUTAGE TIME]]&gt;TIME(0,30,0)),"TRIP&gt;30"," "),"")</f>
        <v/>
      </c>
    </row>
    <row r="801" spans="22:22" x14ac:dyDescent="0.25">
      <c r="V801" t="str">
        <f>IFERROR(IF(AND(Sheet1[[#This Row],[OUTAGE TYPE]]="TRANSIENT FAULT",Sheet1[[#This Row],[TOTAL OUTAGE TIME]]&gt;TIME(0,30,0)),"TRIP&gt;30"," "),"")</f>
        <v/>
      </c>
    </row>
    <row r="802" spans="22:22" x14ac:dyDescent="0.25">
      <c r="V802" t="str">
        <f>IFERROR(IF(AND(Sheet1[[#This Row],[OUTAGE TYPE]]="TRANSIENT FAULT",Sheet1[[#This Row],[TOTAL OUTAGE TIME]]&gt;TIME(0,30,0)),"TRIP&gt;30"," "),"")</f>
        <v/>
      </c>
    </row>
    <row r="803" spans="22:22" x14ac:dyDescent="0.25">
      <c r="V803" t="str">
        <f>IFERROR(IF(AND(Sheet1[[#This Row],[OUTAGE TYPE]]="TRANSIENT FAULT",Sheet1[[#This Row],[TOTAL OUTAGE TIME]]&gt;TIME(0,30,0)),"TRIP&gt;30"," "),"")</f>
        <v/>
      </c>
    </row>
    <row r="804" spans="22:22" x14ac:dyDescent="0.25">
      <c r="V804" t="str">
        <f>IFERROR(IF(AND(Sheet1[[#This Row],[OUTAGE TYPE]]="TRANSIENT FAULT",Sheet1[[#This Row],[TOTAL OUTAGE TIME]]&gt;TIME(0,30,0)),"TRIP&gt;30"," "),"")</f>
        <v/>
      </c>
    </row>
    <row r="805" spans="22:22" x14ac:dyDescent="0.25">
      <c r="V805" t="str">
        <f>IFERROR(IF(AND(Sheet1[[#This Row],[OUTAGE TYPE]]="TRANSIENT FAULT",Sheet1[[#This Row],[TOTAL OUTAGE TIME]]&gt;TIME(0,30,0)),"TRIP&gt;30"," "),"")</f>
        <v/>
      </c>
    </row>
    <row r="806" spans="22:22" x14ac:dyDescent="0.25">
      <c r="V806" t="str">
        <f>IFERROR(IF(AND(Sheet1[[#This Row],[OUTAGE TYPE]]="TRANSIENT FAULT",Sheet1[[#This Row],[TOTAL OUTAGE TIME]]&gt;TIME(0,30,0)),"TRIP&gt;30"," "),"")</f>
        <v/>
      </c>
    </row>
    <row r="807" spans="22:22" x14ac:dyDescent="0.25">
      <c r="V807" t="str">
        <f>IFERROR(IF(AND(Sheet1[[#This Row],[OUTAGE TYPE]]="TRANSIENT FAULT",Sheet1[[#This Row],[TOTAL OUTAGE TIME]]&gt;TIME(0,30,0)),"TRIP&gt;30"," "),"")</f>
        <v/>
      </c>
    </row>
    <row r="808" spans="22:22" x14ac:dyDescent="0.25">
      <c r="V808" t="str">
        <f>IFERROR(IF(AND(Sheet1[[#This Row],[OUTAGE TYPE]]="TRANSIENT FAULT",Sheet1[[#This Row],[TOTAL OUTAGE TIME]]&gt;TIME(0,30,0)),"TRIP&gt;30"," "),"")</f>
        <v/>
      </c>
    </row>
    <row r="809" spans="22:22" x14ac:dyDescent="0.25">
      <c r="V809" t="str">
        <f>IFERROR(IF(AND(Sheet1[[#This Row],[OUTAGE TYPE]]="TRANSIENT FAULT",Sheet1[[#This Row],[TOTAL OUTAGE TIME]]&gt;TIME(0,30,0)),"TRIP&gt;30"," "),"")</f>
        <v/>
      </c>
    </row>
    <row r="810" spans="22:22" x14ac:dyDescent="0.25">
      <c r="V810" t="str">
        <f>IFERROR(IF(AND(Sheet1[[#This Row],[OUTAGE TYPE]]="TRANSIENT FAULT",Sheet1[[#This Row],[TOTAL OUTAGE TIME]]&gt;TIME(0,30,0)),"TRIP&gt;30"," "),"")</f>
        <v/>
      </c>
    </row>
    <row r="811" spans="22:22" x14ac:dyDescent="0.25">
      <c r="V811" t="str">
        <f>IFERROR(IF(AND(Sheet1[[#This Row],[OUTAGE TYPE]]="TRANSIENT FAULT",Sheet1[[#This Row],[TOTAL OUTAGE TIME]]&gt;TIME(0,30,0)),"TRIP&gt;30"," "),"")</f>
        <v/>
      </c>
    </row>
    <row r="812" spans="22:22" x14ac:dyDescent="0.25">
      <c r="V812" t="str">
        <f>IFERROR(IF(AND(Sheet1[[#This Row],[OUTAGE TYPE]]="TRANSIENT FAULT",Sheet1[[#This Row],[TOTAL OUTAGE TIME]]&gt;TIME(0,30,0)),"TRIP&gt;30"," "),"")</f>
        <v/>
      </c>
    </row>
    <row r="813" spans="22:22" x14ac:dyDescent="0.25">
      <c r="V813" t="str">
        <f>IFERROR(IF(AND(Sheet1[[#This Row],[OUTAGE TYPE]]="TRANSIENT FAULT",Sheet1[[#This Row],[TOTAL OUTAGE TIME]]&gt;TIME(0,30,0)),"TRIP&gt;30"," "),"")</f>
        <v/>
      </c>
    </row>
    <row r="814" spans="22:22" x14ac:dyDescent="0.25">
      <c r="V814" t="str">
        <f>IFERROR(IF(AND(Sheet1[[#This Row],[OUTAGE TYPE]]="TRANSIENT FAULT",Sheet1[[#This Row],[TOTAL OUTAGE TIME]]&gt;TIME(0,30,0)),"TRIP&gt;30"," "),"")</f>
        <v/>
      </c>
    </row>
    <row r="815" spans="22:22" x14ac:dyDescent="0.25">
      <c r="V815" t="str">
        <f>IFERROR(IF(AND(Sheet1[[#This Row],[OUTAGE TYPE]]="TRANSIENT FAULT",Sheet1[[#This Row],[TOTAL OUTAGE TIME]]&gt;TIME(0,30,0)),"TRIP&gt;30"," "),"")</f>
        <v/>
      </c>
    </row>
    <row r="816" spans="22:22" x14ac:dyDescent="0.25">
      <c r="V816" t="str">
        <f>IFERROR(IF(AND(Sheet1[[#This Row],[OUTAGE TYPE]]="TRANSIENT FAULT",Sheet1[[#This Row],[TOTAL OUTAGE TIME]]&gt;TIME(0,30,0)),"TRIP&gt;30"," "),"")</f>
        <v/>
      </c>
    </row>
    <row r="817" spans="22:22" x14ac:dyDescent="0.25">
      <c r="V817" t="str">
        <f>IFERROR(IF(AND(Sheet1[[#This Row],[OUTAGE TYPE]]="TRANSIENT FAULT",Sheet1[[#This Row],[TOTAL OUTAGE TIME]]&gt;TIME(0,30,0)),"TRIP&gt;30"," "),"")</f>
        <v/>
      </c>
    </row>
    <row r="818" spans="22:22" x14ac:dyDescent="0.25">
      <c r="V818" t="str">
        <f>IFERROR(IF(AND(Sheet1[[#This Row],[OUTAGE TYPE]]="TRANSIENT FAULT",Sheet1[[#This Row],[TOTAL OUTAGE TIME]]&gt;TIME(0,30,0)),"TRIP&gt;30"," "),"")</f>
        <v/>
      </c>
    </row>
    <row r="819" spans="22:22" x14ac:dyDescent="0.25">
      <c r="V819" t="str">
        <f>IFERROR(IF(AND(Sheet1[[#This Row],[OUTAGE TYPE]]="TRANSIENT FAULT",Sheet1[[#This Row],[TOTAL OUTAGE TIME]]&gt;TIME(0,30,0)),"TRIP&gt;30"," "),"")</f>
        <v/>
      </c>
    </row>
    <row r="820" spans="22:22" x14ac:dyDescent="0.25">
      <c r="V820" t="str">
        <f>IFERROR(IF(AND(Sheet1[[#This Row],[OUTAGE TYPE]]="TRANSIENT FAULT",Sheet1[[#This Row],[TOTAL OUTAGE TIME]]&gt;TIME(0,30,0)),"TRIP&gt;30"," "),"")</f>
        <v/>
      </c>
    </row>
    <row r="821" spans="22:22" x14ac:dyDescent="0.25">
      <c r="V821" t="str">
        <f>IFERROR(IF(AND(Sheet1[[#This Row],[OUTAGE TYPE]]="TRANSIENT FAULT",Sheet1[[#This Row],[TOTAL OUTAGE TIME]]&gt;TIME(0,30,0)),"TRIP&gt;30"," "),"")</f>
        <v/>
      </c>
    </row>
    <row r="822" spans="22:22" x14ac:dyDescent="0.25">
      <c r="V822" t="str">
        <f>IFERROR(IF(AND(Sheet1[[#This Row],[OUTAGE TYPE]]="TRANSIENT FAULT",Sheet1[[#This Row],[TOTAL OUTAGE TIME]]&gt;TIME(0,30,0)),"TRIP&gt;30"," "),"")</f>
        <v/>
      </c>
    </row>
    <row r="823" spans="22:22" x14ac:dyDescent="0.25">
      <c r="V823" t="str">
        <f>IFERROR(IF(AND(Sheet1[[#This Row],[OUTAGE TYPE]]="TRANSIENT FAULT",Sheet1[[#This Row],[TOTAL OUTAGE TIME]]&gt;TIME(0,30,0)),"TRIP&gt;30"," "),"")</f>
        <v/>
      </c>
    </row>
    <row r="824" spans="22:22" x14ac:dyDescent="0.25">
      <c r="V824" t="str">
        <f>IFERROR(IF(AND(Sheet1[[#This Row],[OUTAGE TYPE]]="TRANSIENT FAULT",Sheet1[[#This Row],[TOTAL OUTAGE TIME]]&gt;TIME(0,30,0)),"TRIP&gt;30"," "),"")</f>
        <v/>
      </c>
    </row>
    <row r="825" spans="22:22" x14ac:dyDescent="0.25">
      <c r="V825" t="str">
        <f>IFERROR(IF(AND(Sheet1[[#This Row],[OUTAGE TYPE]]="TRANSIENT FAULT",Sheet1[[#This Row],[TOTAL OUTAGE TIME]]&gt;TIME(0,30,0)),"TRIP&gt;30"," "),"")</f>
        <v/>
      </c>
    </row>
    <row r="826" spans="22:22" x14ac:dyDescent="0.25">
      <c r="V826" t="str">
        <f>IFERROR(IF(AND(Sheet1[[#This Row],[OUTAGE TYPE]]="TRANSIENT FAULT",Sheet1[[#This Row],[TOTAL OUTAGE TIME]]&gt;TIME(0,30,0)),"TRIP&gt;30"," "),"")</f>
        <v/>
      </c>
    </row>
    <row r="827" spans="22:22" x14ac:dyDescent="0.25">
      <c r="V827" t="str">
        <f>IFERROR(IF(AND(Sheet1[[#This Row],[OUTAGE TYPE]]="TRANSIENT FAULT",Sheet1[[#This Row],[TOTAL OUTAGE TIME]]&gt;TIME(0,30,0)),"TRIP&gt;30"," "),"")</f>
        <v/>
      </c>
    </row>
    <row r="828" spans="22:22" x14ac:dyDescent="0.25">
      <c r="V828" t="str">
        <f>IFERROR(IF(AND(Sheet1[[#This Row],[OUTAGE TYPE]]="TRANSIENT FAULT",Sheet1[[#This Row],[TOTAL OUTAGE TIME]]&gt;TIME(0,30,0)),"TRIP&gt;30"," "),"")</f>
        <v/>
      </c>
    </row>
    <row r="829" spans="22:22" x14ac:dyDescent="0.25">
      <c r="V829" t="str">
        <f>IFERROR(IF(AND(Sheet1[[#This Row],[OUTAGE TYPE]]="TRANSIENT FAULT",Sheet1[[#This Row],[TOTAL OUTAGE TIME]]&gt;TIME(0,30,0)),"TRIP&gt;30"," "),"")</f>
        <v/>
      </c>
    </row>
    <row r="830" spans="22:22" x14ac:dyDescent="0.25">
      <c r="V830" t="str">
        <f>IFERROR(IF(AND(Sheet1[[#This Row],[OUTAGE TYPE]]="TRANSIENT FAULT",Sheet1[[#This Row],[TOTAL OUTAGE TIME]]&gt;TIME(0,30,0)),"TRIP&gt;30"," "),"")</f>
        <v/>
      </c>
    </row>
    <row r="831" spans="22:22" x14ac:dyDescent="0.25">
      <c r="V831" t="str">
        <f>IFERROR(IF(AND(Sheet1[[#This Row],[OUTAGE TYPE]]="TRANSIENT FAULT",Sheet1[[#This Row],[TOTAL OUTAGE TIME]]&gt;TIME(0,30,0)),"TRIP&gt;30"," "),"")</f>
        <v/>
      </c>
    </row>
    <row r="832" spans="22:22" x14ac:dyDescent="0.25">
      <c r="V832" t="str">
        <f>IFERROR(IF(AND(Sheet1[[#This Row],[OUTAGE TYPE]]="TRANSIENT FAULT",Sheet1[[#This Row],[TOTAL OUTAGE TIME]]&gt;TIME(0,30,0)),"TRIP&gt;30"," "),"")</f>
        <v/>
      </c>
    </row>
    <row r="833" spans="22:22" x14ac:dyDescent="0.25">
      <c r="V833" t="str">
        <f>IFERROR(IF(AND(Sheet1[[#This Row],[OUTAGE TYPE]]="TRANSIENT FAULT",Sheet1[[#This Row],[TOTAL OUTAGE TIME]]&gt;TIME(0,30,0)),"TRIP&gt;30"," "),"")</f>
        <v/>
      </c>
    </row>
    <row r="834" spans="22:22" x14ac:dyDescent="0.25">
      <c r="V834" t="str">
        <f>IFERROR(IF(AND(Sheet1[[#This Row],[OUTAGE TYPE]]="TRANSIENT FAULT",Sheet1[[#This Row],[TOTAL OUTAGE TIME]]&gt;TIME(0,30,0)),"TRIP&gt;30"," "),"")</f>
        <v/>
      </c>
    </row>
    <row r="835" spans="22:22" x14ac:dyDescent="0.25">
      <c r="V835" t="str">
        <f>IFERROR(IF(AND(Sheet1[[#This Row],[OUTAGE TYPE]]="TRANSIENT FAULT",Sheet1[[#This Row],[TOTAL OUTAGE TIME]]&gt;TIME(0,30,0)),"TRIP&gt;30"," "),"")</f>
        <v/>
      </c>
    </row>
    <row r="836" spans="22:22" x14ac:dyDescent="0.25">
      <c r="V836" t="str">
        <f>IFERROR(IF(AND(Sheet1[[#This Row],[OUTAGE TYPE]]="TRANSIENT FAULT",Sheet1[[#This Row],[TOTAL OUTAGE TIME]]&gt;TIME(0,30,0)),"TRIP&gt;30"," "),"")</f>
        <v/>
      </c>
    </row>
    <row r="837" spans="22:22" x14ac:dyDescent="0.25">
      <c r="V837" t="str">
        <f>IFERROR(IF(AND(Sheet1[[#This Row],[OUTAGE TYPE]]="TRANSIENT FAULT",Sheet1[[#This Row],[TOTAL OUTAGE TIME]]&gt;TIME(0,30,0)),"TRIP&gt;30"," "),"")</f>
        <v/>
      </c>
    </row>
    <row r="838" spans="22:22" x14ac:dyDescent="0.25">
      <c r="V838" t="str">
        <f>IFERROR(IF(AND(Sheet1[[#This Row],[OUTAGE TYPE]]="TRANSIENT FAULT",Sheet1[[#This Row],[TOTAL OUTAGE TIME]]&gt;TIME(0,30,0)),"TRIP&gt;30"," "),"")</f>
        <v/>
      </c>
    </row>
    <row r="839" spans="22:22" x14ac:dyDescent="0.25">
      <c r="V839" t="str">
        <f>IFERROR(IF(AND(Sheet1[[#This Row],[OUTAGE TYPE]]="TRANSIENT FAULT",Sheet1[[#This Row],[TOTAL OUTAGE TIME]]&gt;TIME(0,30,0)),"TRIP&gt;30"," "),"")</f>
        <v/>
      </c>
    </row>
    <row r="840" spans="22:22" x14ac:dyDescent="0.25">
      <c r="V840" t="str">
        <f>IFERROR(IF(AND(Sheet1[[#This Row],[OUTAGE TYPE]]="TRANSIENT FAULT",Sheet1[[#This Row],[TOTAL OUTAGE TIME]]&gt;TIME(0,30,0)),"TRIP&gt;30"," "),"")</f>
        <v/>
      </c>
    </row>
    <row r="841" spans="22:22" x14ac:dyDescent="0.25">
      <c r="V841" t="str">
        <f>IFERROR(IF(AND(Sheet1[[#This Row],[OUTAGE TYPE]]="TRANSIENT FAULT",Sheet1[[#This Row],[TOTAL OUTAGE TIME]]&gt;TIME(0,30,0)),"TRIP&gt;30"," "),"")</f>
        <v/>
      </c>
    </row>
    <row r="842" spans="22:22" x14ac:dyDescent="0.25">
      <c r="V842" t="str">
        <f>IFERROR(IF(AND(Sheet1[[#This Row],[OUTAGE TYPE]]="TRANSIENT FAULT",Sheet1[[#This Row],[TOTAL OUTAGE TIME]]&gt;TIME(0,30,0)),"TRIP&gt;30"," "),"")</f>
        <v/>
      </c>
    </row>
    <row r="843" spans="22:22" x14ac:dyDescent="0.25">
      <c r="V843" t="str">
        <f>IFERROR(IF(AND(Sheet1[[#This Row],[OUTAGE TYPE]]="TRANSIENT FAULT",Sheet1[[#This Row],[TOTAL OUTAGE TIME]]&gt;TIME(0,30,0)),"TRIP&gt;30"," "),"")</f>
        <v/>
      </c>
    </row>
    <row r="844" spans="22:22" x14ac:dyDescent="0.25">
      <c r="V844" t="str">
        <f>IFERROR(IF(AND(Sheet1[[#This Row],[OUTAGE TYPE]]="TRANSIENT FAULT",Sheet1[[#This Row],[TOTAL OUTAGE TIME]]&gt;TIME(0,30,0)),"TRIP&gt;30"," "),"")</f>
        <v/>
      </c>
    </row>
    <row r="845" spans="22:22" x14ac:dyDescent="0.25">
      <c r="V845" t="str">
        <f>IFERROR(IF(AND(Sheet1[[#This Row],[OUTAGE TYPE]]="TRANSIENT FAULT",Sheet1[[#This Row],[TOTAL OUTAGE TIME]]&gt;TIME(0,30,0)),"TRIP&gt;30"," "),"")</f>
        <v/>
      </c>
    </row>
    <row r="846" spans="22:22" x14ac:dyDescent="0.25">
      <c r="V846" t="str">
        <f>IFERROR(IF(AND(Sheet1[[#This Row],[OUTAGE TYPE]]="TRANSIENT FAULT",Sheet1[[#This Row],[TOTAL OUTAGE TIME]]&gt;TIME(0,30,0)),"TRIP&gt;30"," "),"")</f>
        <v/>
      </c>
    </row>
    <row r="847" spans="22:22" x14ac:dyDescent="0.25">
      <c r="V847" t="str">
        <f>IFERROR(IF(AND(Sheet1[[#This Row],[OUTAGE TYPE]]="TRANSIENT FAULT",Sheet1[[#This Row],[TOTAL OUTAGE TIME]]&gt;TIME(0,30,0)),"TRIP&gt;30"," "),"")</f>
        <v/>
      </c>
    </row>
    <row r="848" spans="22:22" x14ac:dyDescent="0.25">
      <c r="V848" t="str">
        <f>IFERROR(IF(AND(Sheet1[[#This Row],[OUTAGE TYPE]]="TRANSIENT FAULT",Sheet1[[#This Row],[TOTAL OUTAGE TIME]]&gt;TIME(0,30,0)),"TRIP&gt;30"," "),"")</f>
        <v/>
      </c>
    </row>
    <row r="849" spans="22:22" x14ac:dyDescent="0.25">
      <c r="V849" t="str">
        <f>IFERROR(IF(AND(Sheet1[[#This Row],[OUTAGE TYPE]]="TRANSIENT FAULT",Sheet1[[#This Row],[TOTAL OUTAGE TIME]]&gt;TIME(0,30,0)),"TRIP&gt;30"," "),"")</f>
        <v/>
      </c>
    </row>
    <row r="850" spans="22:22" x14ac:dyDescent="0.25">
      <c r="V850" t="str">
        <f>IFERROR(IF(AND(Sheet1[[#This Row],[OUTAGE TYPE]]="TRANSIENT FAULT",Sheet1[[#This Row],[TOTAL OUTAGE TIME]]&gt;TIME(0,30,0)),"TRIP&gt;30"," "),"")</f>
        <v/>
      </c>
    </row>
    <row r="851" spans="22:22" x14ac:dyDescent="0.25">
      <c r="V851" t="str">
        <f>IFERROR(IF(AND(Sheet1[[#This Row],[OUTAGE TYPE]]="TRANSIENT FAULT",Sheet1[[#This Row],[TOTAL OUTAGE TIME]]&gt;TIME(0,30,0)),"TRIP&gt;30"," "),"")</f>
        <v/>
      </c>
    </row>
    <row r="852" spans="22:22" x14ac:dyDescent="0.25">
      <c r="V852" t="str">
        <f>IFERROR(IF(AND(Sheet1[[#This Row],[OUTAGE TYPE]]="TRANSIENT FAULT",Sheet1[[#This Row],[TOTAL OUTAGE TIME]]&gt;TIME(0,30,0)),"TRIP&gt;30"," "),"")</f>
        <v/>
      </c>
    </row>
    <row r="853" spans="22:22" x14ac:dyDescent="0.25">
      <c r="V853" t="str">
        <f>IFERROR(IF(AND(Sheet1[[#This Row],[OUTAGE TYPE]]="TRANSIENT FAULT",Sheet1[[#This Row],[TOTAL OUTAGE TIME]]&gt;TIME(0,30,0)),"TRIP&gt;30"," "),"")</f>
        <v/>
      </c>
    </row>
    <row r="854" spans="22:22" x14ac:dyDescent="0.25">
      <c r="V854" t="str">
        <f>IFERROR(IF(AND(Sheet1[[#This Row],[OUTAGE TYPE]]="TRANSIENT FAULT",Sheet1[[#This Row],[TOTAL OUTAGE TIME]]&gt;TIME(0,30,0)),"TRIP&gt;30"," "),"")</f>
        <v/>
      </c>
    </row>
    <row r="855" spans="22:22" x14ac:dyDescent="0.25">
      <c r="V855" t="str">
        <f>IFERROR(IF(AND(Sheet1[[#This Row],[OUTAGE TYPE]]="TRANSIENT FAULT",Sheet1[[#This Row],[TOTAL OUTAGE TIME]]&gt;TIME(0,30,0)),"TRIP&gt;30"," "),"")</f>
        <v/>
      </c>
    </row>
    <row r="856" spans="22:22" x14ac:dyDescent="0.25">
      <c r="V856" t="str">
        <f>IFERROR(IF(AND(Sheet1[[#This Row],[OUTAGE TYPE]]="TRANSIENT FAULT",Sheet1[[#This Row],[TOTAL OUTAGE TIME]]&gt;TIME(0,30,0)),"TRIP&gt;30"," "),"")</f>
        <v/>
      </c>
    </row>
    <row r="857" spans="22:22" x14ac:dyDescent="0.25">
      <c r="V857" t="str">
        <f>IFERROR(IF(AND(Sheet1[[#This Row],[OUTAGE TYPE]]="TRANSIENT FAULT",Sheet1[[#This Row],[TOTAL OUTAGE TIME]]&gt;TIME(0,30,0)),"TRIP&gt;30"," "),"")</f>
        <v/>
      </c>
    </row>
    <row r="858" spans="22:22" x14ac:dyDescent="0.25">
      <c r="V858" t="str">
        <f>IFERROR(IF(AND(Sheet1[[#This Row],[OUTAGE TYPE]]="TRANSIENT FAULT",Sheet1[[#This Row],[TOTAL OUTAGE TIME]]&gt;TIME(0,30,0)),"TRIP&gt;30"," "),"")</f>
        <v/>
      </c>
    </row>
    <row r="859" spans="22:22" x14ac:dyDescent="0.25">
      <c r="V859" t="str">
        <f>IFERROR(IF(AND(Sheet1[[#This Row],[OUTAGE TYPE]]="TRANSIENT FAULT",Sheet1[[#This Row],[TOTAL OUTAGE TIME]]&gt;TIME(0,30,0)),"TRIP&gt;30"," "),"")</f>
        <v/>
      </c>
    </row>
    <row r="860" spans="22:22" x14ac:dyDescent="0.25">
      <c r="V860" t="str">
        <f>IFERROR(IF(AND(Sheet1[[#This Row],[OUTAGE TYPE]]="TRANSIENT FAULT",Sheet1[[#This Row],[TOTAL OUTAGE TIME]]&gt;TIME(0,30,0)),"TRIP&gt;30"," "),"")</f>
        <v/>
      </c>
    </row>
    <row r="861" spans="22:22" x14ac:dyDescent="0.25">
      <c r="V861" t="str">
        <f>IFERROR(IF(AND(Sheet1[[#This Row],[OUTAGE TYPE]]="TRANSIENT FAULT",Sheet1[[#This Row],[TOTAL OUTAGE TIME]]&gt;TIME(0,30,0)),"TRIP&gt;30"," "),"")</f>
        <v/>
      </c>
    </row>
    <row r="862" spans="22:22" x14ac:dyDescent="0.25">
      <c r="V862" t="str">
        <f>IFERROR(IF(AND(Sheet1[[#This Row],[OUTAGE TYPE]]="TRANSIENT FAULT",Sheet1[[#This Row],[TOTAL OUTAGE TIME]]&gt;TIME(0,30,0)),"TRIP&gt;30"," "),"")</f>
        <v/>
      </c>
    </row>
    <row r="863" spans="22:22" x14ac:dyDescent="0.25">
      <c r="V863" t="str">
        <f>IFERROR(IF(AND(Sheet1[[#This Row],[OUTAGE TYPE]]="TRANSIENT FAULT",Sheet1[[#This Row],[TOTAL OUTAGE TIME]]&gt;TIME(0,30,0)),"TRIP&gt;30"," "),"")</f>
        <v/>
      </c>
    </row>
    <row r="864" spans="22:22" x14ac:dyDescent="0.25">
      <c r="V864" t="str">
        <f>IFERROR(IF(AND(Sheet1[[#This Row],[OUTAGE TYPE]]="TRANSIENT FAULT",Sheet1[[#This Row],[TOTAL OUTAGE TIME]]&gt;TIME(0,30,0)),"TRIP&gt;30"," "),"")</f>
        <v/>
      </c>
    </row>
    <row r="865" spans="22:22" x14ac:dyDescent="0.25">
      <c r="V865" t="str">
        <f>IFERROR(IF(AND(Sheet1[[#This Row],[OUTAGE TYPE]]="TRANSIENT FAULT",Sheet1[[#This Row],[TOTAL OUTAGE TIME]]&gt;TIME(0,30,0)),"TRIP&gt;30"," "),"")</f>
        <v/>
      </c>
    </row>
    <row r="866" spans="22:22" x14ac:dyDescent="0.25">
      <c r="V866" t="str">
        <f>IFERROR(IF(AND(Sheet1[[#This Row],[OUTAGE TYPE]]="TRANSIENT FAULT",Sheet1[[#This Row],[TOTAL OUTAGE TIME]]&gt;TIME(0,30,0)),"TRIP&gt;30"," "),"")</f>
        <v/>
      </c>
    </row>
    <row r="867" spans="22:22" x14ac:dyDescent="0.25">
      <c r="V867" t="str">
        <f>IFERROR(IF(AND(Sheet1[[#This Row],[OUTAGE TYPE]]="TRANSIENT FAULT",Sheet1[[#This Row],[TOTAL OUTAGE TIME]]&gt;TIME(0,30,0)),"TRIP&gt;30"," "),"")</f>
        <v/>
      </c>
    </row>
    <row r="868" spans="22:22" x14ac:dyDescent="0.25">
      <c r="V868" t="str">
        <f>IFERROR(IF(AND(Sheet1[[#This Row],[OUTAGE TYPE]]="TRANSIENT FAULT",Sheet1[[#This Row],[TOTAL OUTAGE TIME]]&gt;TIME(0,30,0)),"TRIP&gt;30"," "),"")</f>
        <v/>
      </c>
    </row>
    <row r="869" spans="22:22" x14ac:dyDescent="0.25">
      <c r="V869" t="str">
        <f>IFERROR(IF(AND(Sheet1[[#This Row],[OUTAGE TYPE]]="TRANSIENT FAULT",Sheet1[[#This Row],[TOTAL OUTAGE TIME]]&gt;TIME(0,30,0)),"TRIP&gt;30"," "),"")</f>
        <v/>
      </c>
    </row>
    <row r="870" spans="22:22" x14ac:dyDescent="0.25">
      <c r="V870" t="str">
        <f>IFERROR(IF(AND(Sheet1[[#This Row],[OUTAGE TYPE]]="TRANSIENT FAULT",Sheet1[[#This Row],[TOTAL OUTAGE TIME]]&gt;TIME(0,30,0)),"TRIP&gt;30"," "),"")</f>
        <v/>
      </c>
    </row>
    <row r="871" spans="22:22" x14ac:dyDescent="0.25">
      <c r="V871" t="str">
        <f>IFERROR(IF(AND(Sheet1[[#This Row],[OUTAGE TYPE]]="TRANSIENT FAULT",Sheet1[[#This Row],[TOTAL OUTAGE TIME]]&gt;TIME(0,30,0)),"TRIP&gt;30"," "),"")</f>
        <v/>
      </c>
    </row>
    <row r="872" spans="22:22" x14ac:dyDescent="0.25">
      <c r="V872" t="str">
        <f>IFERROR(IF(AND(Sheet1[[#This Row],[OUTAGE TYPE]]="TRANSIENT FAULT",Sheet1[[#This Row],[TOTAL OUTAGE TIME]]&gt;TIME(0,30,0)),"TRIP&gt;30"," "),"")</f>
        <v/>
      </c>
    </row>
    <row r="873" spans="22:22" x14ac:dyDescent="0.25">
      <c r="V873" t="str">
        <f>IFERROR(IF(AND(Sheet1[[#This Row],[OUTAGE TYPE]]="TRANSIENT FAULT",Sheet1[[#This Row],[TOTAL OUTAGE TIME]]&gt;TIME(0,30,0)),"TRIP&gt;30"," "),"")</f>
        <v/>
      </c>
    </row>
    <row r="874" spans="22:22" x14ac:dyDescent="0.25">
      <c r="V874" t="str">
        <f>IFERROR(IF(AND(Sheet1[[#This Row],[OUTAGE TYPE]]="TRANSIENT FAULT",Sheet1[[#This Row],[TOTAL OUTAGE TIME]]&gt;TIME(0,30,0)),"TRIP&gt;30"," "),"")</f>
        <v/>
      </c>
    </row>
    <row r="875" spans="22:22" x14ac:dyDescent="0.25">
      <c r="V875" t="str">
        <f>IFERROR(IF(AND(Sheet1[[#This Row],[OUTAGE TYPE]]="TRANSIENT FAULT",Sheet1[[#This Row],[TOTAL OUTAGE TIME]]&gt;TIME(0,30,0)),"TRIP&gt;30"," "),"")</f>
        <v/>
      </c>
    </row>
    <row r="876" spans="22:22" x14ac:dyDescent="0.25">
      <c r="V876" t="str">
        <f>IFERROR(IF(AND(Sheet1[[#This Row],[OUTAGE TYPE]]="TRANSIENT FAULT",Sheet1[[#This Row],[TOTAL OUTAGE TIME]]&gt;TIME(0,30,0)),"TRIP&gt;30"," "),"")</f>
        <v/>
      </c>
    </row>
    <row r="877" spans="22:22" x14ac:dyDescent="0.25">
      <c r="V877" t="str">
        <f>IFERROR(IF(AND(Sheet1[[#This Row],[OUTAGE TYPE]]="TRANSIENT FAULT",Sheet1[[#This Row],[TOTAL OUTAGE TIME]]&gt;TIME(0,30,0)),"TRIP&gt;30"," "),"")</f>
        <v/>
      </c>
    </row>
    <row r="878" spans="22:22" x14ac:dyDescent="0.25">
      <c r="V878" t="str">
        <f>IFERROR(IF(AND(Sheet1[[#This Row],[OUTAGE TYPE]]="TRANSIENT FAULT",Sheet1[[#This Row],[TOTAL OUTAGE TIME]]&gt;TIME(0,30,0)),"TRIP&gt;30"," "),"")</f>
        <v/>
      </c>
    </row>
    <row r="879" spans="22:22" x14ac:dyDescent="0.25">
      <c r="V879" t="str">
        <f>IFERROR(IF(AND(Sheet1[[#This Row],[OUTAGE TYPE]]="TRANSIENT FAULT",Sheet1[[#This Row],[TOTAL OUTAGE TIME]]&gt;TIME(0,30,0)),"TRIP&gt;30"," "),"")</f>
        <v/>
      </c>
    </row>
    <row r="880" spans="22:22" x14ac:dyDescent="0.25">
      <c r="V880" t="str">
        <f>IFERROR(IF(AND(Sheet1[[#This Row],[OUTAGE TYPE]]="TRANSIENT FAULT",Sheet1[[#This Row],[TOTAL OUTAGE TIME]]&gt;TIME(0,30,0)),"TRIP&gt;30"," "),"")</f>
        <v/>
      </c>
    </row>
    <row r="881" spans="22:22" x14ac:dyDescent="0.25">
      <c r="V881" t="str">
        <f>IFERROR(IF(AND(Sheet1[[#This Row],[OUTAGE TYPE]]="TRANSIENT FAULT",Sheet1[[#This Row],[TOTAL OUTAGE TIME]]&gt;TIME(0,30,0)),"TRIP&gt;30"," "),"")</f>
        <v/>
      </c>
    </row>
    <row r="882" spans="22:22" x14ac:dyDescent="0.25">
      <c r="V882" t="str">
        <f>IFERROR(IF(AND(Sheet1[[#This Row],[OUTAGE TYPE]]="TRANSIENT FAULT",Sheet1[[#This Row],[TOTAL OUTAGE TIME]]&gt;TIME(0,30,0)),"TRIP&gt;30"," "),"")</f>
        <v/>
      </c>
    </row>
    <row r="883" spans="22:22" x14ac:dyDescent="0.25">
      <c r="V883" t="str">
        <f>IFERROR(IF(AND(Sheet1[[#This Row],[OUTAGE TYPE]]="TRANSIENT FAULT",Sheet1[[#This Row],[TOTAL OUTAGE TIME]]&gt;TIME(0,30,0)),"TRIP&gt;30"," "),"")</f>
        <v/>
      </c>
    </row>
    <row r="884" spans="22:22" x14ac:dyDescent="0.25">
      <c r="V884" t="str">
        <f>IFERROR(IF(AND(Sheet1[[#This Row],[OUTAGE TYPE]]="TRANSIENT FAULT",Sheet1[[#This Row],[TOTAL OUTAGE TIME]]&gt;TIME(0,30,0)),"TRIP&gt;30"," "),"")</f>
        <v/>
      </c>
    </row>
    <row r="885" spans="22:22" x14ac:dyDescent="0.25">
      <c r="V885" t="str">
        <f>IFERROR(IF(AND(Sheet1[[#This Row],[OUTAGE TYPE]]="TRANSIENT FAULT",Sheet1[[#This Row],[TOTAL OUTAGE TIME]]&gt;TIME(0,30,0)),"TRIP&gt;30"," "),"")</f>
        <v/>
      </c>
    </row>
    <row r="886" spans="22:22" x14ac:dyDescent="0.25">
      <c r="V886" t="str">
        <f>IFERROR(IF(AND(Sheet1[[#This Row],[OUTAGE TYPE]]="TRANSIENT FAULT",Sheet1[[#This Row],[TOTAL OUTAGE TIME]]&gt;TIME(0,30,0)),"TRIP&gt;30"," "),"")</f>
        <v/>
      </c>
    </row>
    <row r="887" spans="22:22" x14ac:dyDescent="0.25">
      <c r="V887" t="str">
        <f>IFERROR(IF(AND(Sheet1[[#This Row],[OUTAGE TYPE]]="TRANSIENT FAULT",Sheet1[[#This Row],[TOTAL OUTAGE TIME]]&gt;TIME(0,30,0)),"TRIP&gt;30"," "),"")</f>
        <v/>
      </c>
    </row>
    <row r="888" spans="22:22" x14ac:dyDescent="0.25">
      <c r="V888" t="str">
        <f>IFERROR(IF(AND(Sheet1[[#This Row],[OUTAGE TYPE]]="TRANSIENT FAULT",Sheet1[[#This Row],[TOTAL OUTAGE TIME]]&gt;TIME(0,30,0)),"TRIP&gt;30"," "),"")</f>
        <v/>
      </c>
    </row>
    <row r="889" spans="22:22" x14ac:dyDescent="0.25">
      <c r="V889" t="str">
        <f>IFERROR(IF(AND(Sheet1[[#This Row],[OUTAGE TYPE]]="TRANSIENT FAULT",Sheet1[[#This Row],[TOTAL OUTAGE TIME]]&gt;TIME(0,30,0)),"TRIP&gt;30"," "),"")</f>
        <v/>
      </c>
    </row>
    <row r="890" spans="22:22" x14ac:dyDescent="0.25">
      <c r="V890" t="str">
        <f>IFERROR(IF(AND(Sheet1[[#This Row],[OUTAGE TYPE]]="TRANSIENT FAULT",Sheet1[[#This Row],[TOTAL OUTAGE TIME]]&gt;TIME(0,30,0)),"TRIP&gt;30"," "),"")</f>
        <v/>
      </c>
    </row>
    <row r="891" spans="22:22" x14ac:dyDescent="0.25">
      <c r="V891" t="str">
        <f>IFERROR(IF(AND(Sheet1[[#This Row],[OUTAGE TYPE]]="TRANSIENT FAULT",Sheet1[[#This Row],[TOTAL OUTAGE TIME]]&gt;TIME(0,30,0)),"TRIP&gt;30"," "),"")</f>
        <v/>
      </c>
    </row>
    <row r="892" spans="22:22" x14ac:dyDescent="0.25">
      <c r="V892" t="str">
        <f>IFERROR(IF(AND(Sheet1[[#This Row],[OUTAGE TYPE]]="TRANSIENT FAULT",Sheet1[[#This Row],[TOTAL OUTAGE TIME]]&gt;TIME(0,30,0)),"TRIP&gt;30"," "),"")</f>
        <v/>
      </c>
    </row>
    <row r="893" spans="22:22" x14ac:dyDescent="0.25">
      <c r="V893" t="str">
        <f>IFERROR(IF(AND(Sheet1[[#This Row],[OUTAGE TYPE]]="TRANSIENT FAULT",Sheet1[[#This Row],[TOTAL OUTAGE TIME]]&gt;TIME(0,30,0)),"TRIP&gt;30"," "),"")</f>
        <v/>
      </c>
    </row>
    <row r="894" spans="22:22" x14ac:dyDescent="0.25">
      <c r="V894" t="str">
        <f>IFERROR(IF(AND(Sheet1[[#This Row],[OUTAGE TYPE]]="TRANSIENT FAULT",Sheet1[[#This Row],[TOTAL OUTAGE TIME]]&gt;TIME(0,30,0)),"TRIP&gt;30"," "),"")</f>
        <v/>
      </c>
    </row>
    <row r="895" spans="22:22" x14ac:dyDescent="0.25">
      <c r="V895" t="str">
        <f>IFERROR(IF(AND(Sheet1[[#This Row],[OUTAGE TYPE]]="TRANSIENT FAULT",Sheet1[[#This Row],[TOTAL OUTAGE TIME]]&gt;TIME(0,30,0)),"TRIP&gt;30"," "),"")</f>
        <v/>
      </c>
    </row>
    <row r="896" spans="22:22" x14ac:dyDescent="0.25">
      <c r="V896" t="str">
        <f>IFERROR(IF(AND(Sheet1[[#This Row],[OUTAGE TYPE]]="TRANSIENT FAULT",Sheet1[[#This Row],[TOTAL OUTAGE TIME]]&gt;TIME(0,30,0)),"TRIP&gt;30"," "),"")</f>
        <v/>
      </c>
    </row>
    <row r="897" spans="22:22" x14ac:dyDescent="0.25">
      <c r="V897" t="str">
        <f>IFERROR(IF(AND(Sheet1[[#This Row],[OUTAGE TYPE]]="TRANSIENT FAULT",Sheet1[[#This Row],[TOTAL OUTAGE TIME]]&gt;TIME(0,30,0)),"TRIP&gt;30"," "),"")</f>
        <v/>
      </c>
    </row>
    <row r="898" spans="22:22" x14ac:dyDescent="0.25">
      <c r="V898" t="str">
        <f>IFERROR(IF(AND(Sheet1[[#This Row],[OUTAGE TYPE]]="TRANSIENT FAULT",Sheet1[[#This Row],[TOTAL OUTAGE TIME]]&gt;TIME(0,30,0)),"TRIP&gt;30"," "),"")</f>
        <v/>
      </c>
    </row>
    <row r="899" spans="22:22" x14ac:dyDescent="0.25">
      <c r="V899" t="str">
        <f>IFERROR(IF(AND(Sheet1[[#This Row],[OUTAGE TYPE]]="TRANSIENT FAULT",Sheet1[[#This Row],[TOTAL OUTAGE TIME]]&gt;TIME(0,30,0)),"TRIP&gt;30"," "),"")</f>
        <v/>
      </c>
    </row>
    <row r="900" spans="22:22" x14ac:dyDescent="0.25">
      <c r="V900" t="str">
        <f>IFERROR(IF(AND(Sheet1[[#This Row],[OUTAGE TYPE]]="TRANSIENT FAULT",Sheet1[[#This Row],[TOTAL OUTAGE TIME]]&gt;TIME(0,30,0)),"TRIP&gt;30"," "),"")</f>
        <v/>
      </c>
    </row>
    <row r="901" spans="22:22" x14ac:dyDescent="0.25">
      <c r="V901" t="str">
        <f>IFERROR(IF(AND(Sheet1[[#This Row],[OUTAGE TYPE]]="TRANSIENT FAULT",Sheet1[[#This Row],[TOTAL OUTAGE TIME]]&gt;TIME(0,30,0)),"TRIP&gt;30"," "),"")</f>
        <v/>
      </c>
    </row>
    <row r="902" spans="22:22" x14ac:dyDescent="0.25">
      <c r="V902" t="str">
        <f>IFERROR(IF(AND(Sheet1[[#This Row],[OUTAGE TYPE]]="TRANSIENT FAULT",Sheet1[[#This Row],[TOTAL OUTAGE TIME]]&gt;TIME(0,30,0)),"TRIP&gt;30"," "),"")</f>
        <v/>
      </c>
    </row>
    <row r="903" spans="22:22" x14ac:dyDescent="0.25">
      <c r="V903" t="str">
        <f>IFERROR(IF(AND(Sheet1[[#This Row],[OUTAGE TYPE]]="TRANSIENT FAULT",Sheet1[[#This Row],[TOTAL OUTAGE TIME]]&gt;TIME(0,30,0)),"TRIP&gt;30"," "),"")</f>
        <v/>
      </c>
    </row>
    <row r="904" spans="22:22" x14ac:dyDescent="0.25">
      <c r="V904" t="str">
        <f>IFERROR(IF(AND(Sheet1[[#This Row],[OUTAGE TYPE]]="TRANSIENT FAULT",Sheet1[[#This Row],[TOTAL OUTAGE TIME]]&gt;TIME(0,30,0)),"TRIP&gt;30"," "),"")</f>
        <v/>
      </c>
    </row>
    <row r="905" spans="22:22" x14ac:dyDescent="0.25">
      <c r="V905" t="str">
        <f>IFERROR(IF(AND(Sheet1[[#This Row],[OUTAGE TYPE]]="TRANSIENT FAULT",Sheet1[[#This Row],[TOTAL OUTAGE TIME]]&gt;TIME(0,30,0)),"TRIP&gt;30"," "),"")</f>
        <v/>
      </c>
    </row>
    <row r="906" spans="22:22" x14ac:dyDescent="0.25">
      <c r="V906" t="str">
        <f>IFERROR(IF(AND(Sheet1[[#This Row],[OUTAGE TYPE]]="TRANSIENT FAULT",Sheet1[[#This Row],[TOTAL OUTAGE TIME]]&gt;TIME(0,30,0)),"TRIP&gt;30"," "),"")</f>
        <v/>
      </c>
    </row>
    <row r="907" spans="22:22" x14ac:dyDescent="0.25">
      <c r="V907" t="str">
        <f>IFERROR(IF(AND(Sheet1[[#This Row],[OUTAGE TYPE]]="TRANSIENT FAULT",Sheet1[[#This Row],[TOTAL OUTAGE TIME]]&gt;TIME(0,30,0)),"TRIP&gt;30"," "),"")</f>
        <v/>
      </c>
    </row>
    <row r="908" spans="22:22" x14ac:dyDescent="0.25">
      <c r="V908" t="str">
        <f>IFERROR(IF(AND(Sheet1[[#This Row],[OUTAGE TYPE]]="TRANSIENT FAULT",Sheet1[[#This Row],[TOTAL OUTAGE TIME]]&gt;TIME(0,30,0)),"TRIP&gt;30"," "),"")</f>
        <v/>
      </c>
    </row>
    <row r="909" spans="22:22" x14ac:dyDescent="0.25">
      <c r="V909" t="str">
        <f>IFERROR(IF(AND(Sheet1[[#This Row],[OUTAGE TYPE]]="TRANSIENT FAULT",Sheet1[[#This Row],[TOTAL OUTAGE TIME]]&gt;TIME(0,30,0)),"TRIP&gt;30"," "),"")</f>
        <v/>
      </c>
    </row>
    <row r="910" spans="22:22" x14ac:dyDescent="0.25">
      <c r="V910" t="str">
        <f>IFERROR(IF(AND(Sheet1[[#This Row],[OUTAGE TYPE]]="TRANSIENT FAULT",Sheet1[[#This Row],[TOTAL OUTAGE TIME]]&gt;TIME(0,30,0)),"TRIP&gt;30"," "),"")</f>
        <v/>
      </c>
    </row>
    <row r="911" spans="22:22" x14ac:dyDescent="0.25">
      <c r="V911" t="str">
        <f>IFERROR(IF(AND(Sheet1[[#This Row],[OUTAGE TYPE]]="TRANSIENT FAULT",Sheet1[[#This Row],[TOTAL OUTAGE TIME]]&gt;TIME(0,30,0)),"TRIP&gt;30"," "),"")</f>
        <v/>
      </c>
    </row>
    <row r="912" spans="22:22" x14ac:dyDescent="0.25">
      <c r="V912" t="str">
        <f>IFERROR(IF(AND(Sheet1[[#This Row],[OUTAGE TYPE]]="TRANSIENT FAULT",Sheet1[[#This Row],[TOTAL OUTAGE TIME]]&gt;TIME(0,30,0)),"TRIP&gt;30"," "),"")</f>
        <v/>
      </c>
    </row>
    <row r="913" spans="22:22" x14ac:dyDescent="0.25">
      <c r="V913" t="str">
        <f>IFERROR(IF(AND(Sheet1[[#This Row],[OUTAGE TYPE]]="TRANSIENT FAULT",Sheet1[[#This Row],[TOTAL OUTAGE TIME]]&gt;TIME(0,30,0)),"TRIP&gt;30"," "),"")</f>
        <v/>
      </c>
    </row>
    <row r="914" spans="22:22" x14ac:dyDescent="0.25">
      <c r="V914" t="str">
        <f>IFERROR(IF(AND(Sheet1[[#This Row],[OUTAGE TYPE]]="TRANSIENT FAULT",Sheet1[[#This Row],[TOTAL OUTAGE TIME]]&gt;TIME(0,30,0)),"TRIP&gt;30"," "),"")</f>
        <v/>
      </c>
    </row>
    <row r="915" spans="22:22" x14ac:dyDescent="0.25">
      <c r="V915" t="str">
        <f>IFERROR(IF(AND(Sheet1[[#This Row],[OUTAGE TYPE]]="TRANSIENT FAULT",Sheet1[[#This Row],[TOTAL OUTAGE TIME]]&gt;TIME(0,30,0)),"TRIP&gt;30"," "),"")</f>
        <v/>
      </c>
    </row>
    <row r="916" spans="22:22" x14ac:dyDescent="0.25">
      <c r="V916" t="str">
        <f>IFERROR(IF(AND(Sheet1[[#This Row],[OUTAGE TYPE]]="TRANSIENT FAULT",Sheet1[[#This Row],[TOTAL OUTAGE TIME]]&gt;TIME(0,30,0)),"TRIP&gt;30"," "),"")</f>
        <v/>
      </c>
    </row>
    <row r="917" spans="22:22" x14ac:dyDescent="0.25">
      <c r="V917" t="str">
        <f>IFERROR(IF(AND(Sheet1[[#This Row],[OUTAGE TYPE]]="TRANSIENT FAULT",Sheet1[[#This Row],[TOTAL OUTAGE TIME]]&gt;TIME(0,30,0)),"TRIP&gt;30"," "),"")</f>
        <v/>
      </c>
    </row>
    <row r="918" spans="22:22" x14ac:dyDescent="0.25">
      <c r="V918" t="str">
        <f>IFERROR(IF(AND(Sheet1[[#This Row],[OUTAGE TYPE]]="TRANSIENT FAULT",Sheet1[[#This Row],[TOTAL OUTAGE TIME]]&gt;TIME(0,30,0)),"TRIP&gt;30"," "),"")</f>
        <v/>
      </c>
    </row>
    <row r="919" spans="22:22" x14ac:dyDescent="0.25">
      <c r="V919" t="str">
        <f>IFERROR(IF(AND(Sheet1[[#This Row],[OUTAGE TYPE]]="TRANSIENT FAULT",Sheet1[[#This Row],[TOTAL OUTAGE TIME]]&gt;TIME(0,30,0)),"TRIP&gt;30"," "),"")</f>
        <v/>
      </c>
    </row>
    <row r="920" spans="22:22" x14ac:dyDescent="0.25">
      <c r="V920" t="str">
        <f>IFERROR(IF(AND(Sheet1[[#This Row],[OUTAGE TYPE]]="TRANSIENT FAULT",Sheet1[[#This Row],[TOTAL OUTAGE TIME]]&gt;TIME(0,30,0)),"TRIP&gt;30"," "),"")</f>
        <v/>
      </c>
    </row>
    <row r="921" spans="22:22" x14ac:dyDescent="0.25">
      <c r="V921" t="str">
        <f>IFERROR(IF(AND(Sheet1[[#This Row],[OUTAGE TYPE]]="TRANSIENT FAULT",Sheet1[[#This Row],[TOTAL OUTAGE TIME]]&gt;TIME(0,30,0)),"TRIP&gt;30"," "),"")</f>
        <v/>
      </c>
    </row>
    <row r="922" spans="22:22" x14ac:dyDescent="0.25">
      <c r="V922" t="str">
        <f>IFERROR(IF(AND(Sheet1[[#This Row],[OUTAGE TYPE]]="TRANSIENT FAULT",Sheet1[[#This Row],[TOTAL OUTAGE TIME]]&gt;TIME(0,30,0)),"TRIP&gt;30"," "),"")</f>
        <v/>
      </c>
    </row>
    <row r="923" spans="22:22" x14ac:dyDescent="0.25">
      <c r="V923" t="str">
        <f>IFERROR(IF(AND(Sheet1[[#This Row],[OUTAGE TYPE]]="TRANSIENT FAULT",Sheet1[[#This Row],[TOTAL OUTAGE TIME]]&gt;TIME(0,30,0)),"TRIP&gt;30"," "),"")</f>
        <v/>
      </c>
    </row>
    <row r="924" spans="22:22" x14ac:dyDescent="0.25">
      <c r="V924" t="str">
        <f>IFERROR(IF(AND(Sheet1[[#This Row],[OUTAGE TYPE]]="TRANSIENT FAULT",Sheet1[[#This Row],[TOTAL OUTAGE TIME]]&gt;TIME(0,30,0)),"TRIP&gt;30"," "),"")</f>
        <v/>
      </c>
    </row>
    <row r="925" spans="22:22" x14ac:dyDescent="0.25">
      <c r="V925" t="str">
        <f>IFERROR(IF(AND(Sheet1[[#This Row],[OUTAGE TYPE]]="TRANSIENT FAULT",Sheet1[[#This Row],[TOTAL OUTAGE TIME]]&gt;TIME(0,30,0)),"TRIP&gt;30"," "),"")</f>
        <v/>
      </c>
    </row>
    <row r="926" spans="22:22" x14ac:dyDescent="0.25">
      <c r="V926" t="str">
        <f>IFERROR(IF(AND(Sheet1[[#This Row],[OUTAGE TYPE]]="TRANSIENT FAULT",Sheet1[[#This Row],[TOTAL OUTAGE TIME]]&gt;TIME(0,30,0)),"TRIP&gt;30"," "),"")</f>
        <v/>
      </c>
    </row>
    <row r="927" spans="22:22" x14ac:dyDescent="0.25">
      <c r="V927" t="str">
        <f>IFERROR(IF(AND(Sheet1[[#This Row],[OUTAGE TYPE]]="TRANSIENT FAULT",Sheet1[[#This Row],[TOTAL OUTAGE TIME]]&gt;TIME(0,30,0)),"TRIP&gt;30"," "),"")</f>
        <v/>
      </c>
    </row>
    <row r="928" spans="22:22" x14ac:dyDescent="0.25">
      <c r="V928" t="str">
        <f>IFERROR(IF(AND(Sheet1[[#This Row],[OUTAGE TYPE]]="TRANSIENT FAULT",Sheet1[[#This Row],[TOTAL OUTAGE TIME]]&gt;TIME(0,30,0)),"TRIP&gt;30"," "),"")</f>
        <v/>
      </c>
    </row>
    <row r="929" spans="22:22" x14ac:dyDescent="0.25">
      <c r="V929" t="str">
        <f>IFERROR(IF(AND(Sheet1[[#This Row],[OUTAGE TYPE]]="TRANSIENT FAULT",Sheet1[[#This Row],[TOTAL OUTAGE TIME]]&gt;TIME(0,30,0)),"TRIP&gt;30"," "),"")</f>
        <v/>
      </c>
    </row>
    <row r="930" spans="22:22" x14ac:dyDescent="0.25">
      <c r="V930" t="str">
        <f>IFERROR(IF(AND(Sheet1[[#This Row],[OUTAGE TYPE]]="TRANSIENT FAULT",Sheet1[[#This Row],[TOTAL OUTAGE TIME]]&gt;TIME(0,30,0)),"TRIP&gt;30"," "),"")</f>
        <v/>
      </c>
    </row>
    <row r="931" spans="22:22" x14ac:dyDescent="0.25">
      <c r="V931" t="str">
        <f>IFERROR(IF(AND(Sheet1[[#This Row],[OUTAGE TYPE]]="TRANSIENT FAULT",Sheet1[[#This Row],[TOTAL OUTAGE TIME]]&gt;TIME(0,30,0)),"TRIP&gt;30"," "),"")</f>
        <v/>
      </c>
    </row>
    <row r="932" spans="22:22" x14ac:dyDescent="0.25">
      <c r="V932" t="str">
        <f>IFERROR(IF(AND(Sheet1[[#This Row],[OUTAGE TYPE]]="TRANSIENT FAULT",Sheet1[[#This Row],[TOTAL OUTAGE TIME]]&gt;TIME(0,30,0)),"TRIP&gt;30"," "),"")</f>
        <v/>
      </c>
    </row>
    <row r="933" spans="22:22" x14ac:dyDescent="0.25">
      <c r="V933" t="str">
        <f>IFERROR(IF(AND(Sheet1[[#This Row],[OUTAGE TYPE]]="TRANSIENT FAULT",Sheet1[[#This Row],[TOTAL OUTAGE TIME]]&gt;TIME(0,30,0)),"TRIP&gt;30"," "),"")</f>
        <v/>
      </c>
    </row>
    <row r="934" spans="22:22" x14ac:dyDescent="0.25">
      <c r="V934" t="str">
        <f>IFERROR(IF(AND(Sheet1[[#This Row],[OUTAGE TYPE]]="TRANSIENT FAULT",Sheet1[[#This Row],[TOTAL OUTAGE TIME]]&gt;TIME(0,30,0)),"TRIP&gt;30"," "),"")</f>
        <v/>
      </c>
    </row>
    <row r="935" spans="22:22" x14ac:dyDescent="0.25">
      <c r="V935" t="str">
        <f>IFERROR(IF(AND(Sheet1[[#This Row],[OUTAGE TYPE]]="TRANSIENT FAULT",Sheet1[[#This Row],[TOTAL OUTAGE TIME]]&gt;TIME(0,30,0)),"TRIP&gt;30"," "),"")</f>
        <v/>
      </c>
    </row>
    <row r="936" spans="22:22" x14ac:dyDescent="0.25">
      <c r="V936" t="str">
        <f>IFERROR(IF(AND(Sheet1[[#This Row],[OUTAGE TYPE]]="TRANSIENT FAULT",Sheet1[[#This Row],[TOTAL OUTAGE TIME]]&gt;TIME(0,30,0)),"TRIP&gt;30"," "),"")</f>
        <v/>
      </c>
    </row>
    <row r="937" spans="22:22" x14ac:dyDescent="0.25">
      <c r="V937" t="str">
        <f>IFERROR(IF(AND(Sheet1[[#This Row],[OUTAGE TYPE]]="TRANSIENT FAULT",Sheet1[[#This Row],[TOTAL OUTAGE TIME]]&gt;TIME(0,30,0)),"TRIP&gt;30"," "),"")</f>
        <v/>
      </c>
    </row>
    <row r="938" spans="22:22" x14ac:dyDescent="0.25">
      <c r="V938" t="str">
        <f>IFERROR(IF(AND(Sheet1[[#This Row],[OUTAGE TYPE]]="TRANSIENT FAULT",Sheet1[[#This Row],[TOTAL OUTAGE TIME]]&gt;TIME(0,30,0)),"TRIP&gt;30"," "),"")</f>
        <v/>
      </c>
    </row>
    <row r="939" spans="22:22" x14ac:dyDescent="0.25">
      <c r="V939" t="str">
        <f>IFERROR(IF(AND(Sheet1[[#This Row],[OUTAGE TYPE]]="TRANSIENT FAULT",Sheet1[[#This Row],[TOTAL OUTAGE TIME]]&gt;TIME(0,30,0)),"TRIP&gt;30"," "),"")</f>
        <v/>
      </c>
    </row>
    <row r="940" spans="22:22" x14ac:dyDescent="0.25">
      <c r="V940" t="str">
        <f>IFERROR(IF(AND(Sheet1[[#This Row],[OUTAGE TYPE]]="TRANSIENT FAULT",Sheet1[[#This Row],[TOTAL OUTAGE TIME]]&gt;TIME(0,30,0)),"TRIP&gt;30"," "),"")</f>
        <v/>
      </c>
    </row>
    <row r="941" spans="22:22" x14ac:dyDescent="0.25">
      <c r="V941" t="str">
        <f>IFERROR(IF(AND(Sheet1[[#This Row],[OUTAGE TYPE]]="TRANSIENT FAULT",Sheet1[[#This Row],[TOTAL OUTAGE TIME]]&gt;TIME(0,30,0)),"TRIP&gt;30"," "),"")</f>
        <v/>
      </c>
    </row>
    <row r="942" spans="22:22" x14ac:dyDescent="0.25">
      <c r="V942" t="str">
        <f>IFERROR(IF(AND(Sheet1[[#This Row],[OUTAGE TYPE]]="TRANSIENT FAULT",Sheet1[[#This Row],[TOTAL OUTAGE TIME]]&gt;TIME(0,30,0)),"TRIP&gt;30"," "),"")</f>
        <v/>
      </c>
    </row>
    <row r="943" spans="22:22" x14ac:dyDescent="0.25">
      <c r="V943" t="str">
        <f>IFERROR(IF(AND(Sheet1[[#This Row],[OUTAGE TYPE]]="TRANSIENT FAULT",Sheet1[[#This Row],[TOTAL OUTAGE TIME]]&gt;TIME(0,30,0)),"TRIP&gt;30"," "),"")</f>
        <v/>
      </c>
    </row>
    <row r="944" spans="22:22" x14ac:dyDescent="0.25">
      <c r="V944" t="str">
        <f>IFERROR(IF(AND(Sheet1[[#This Row],[OUTAGE TYPE]]="TRANSIENT FAULT",Sheet1[[#This Row],[TOTAL OUTAGE TIME]]&gt;TIME(0,30,0)),"TRIP&gt;30"," "),"")</f>
        <v/>
      </c>
    </row>
    <row r="945" spans="22:22" x14ac:dyDescent="0.25">
      <c r="V945" t="str">
        <f>IFERROR(IF(AND(Sheet1[[#This Row],[OUTAGE TYPE]]="TRANSIENT FAULT",Sheet1[[#This Row],[TOTAL OUTAGE TIME]]&gt;TIME(0,30,0)),"TRIP&gt;30"," "),"")</f>
        <v/>
      </c>
    </row>
    <row r="946" spans="22:22" x14ac:dyDescent="0.25">
      <c r="V946" t="str">
        <f>IFERROR(IF(AND(Sheet1[[#This Row],[OUTAGE TYPE]]="TRANSIENT FAULT",Sheet1[[#This Row],[TOTAL OUTAGE TIME]]&gt;TIME(0,30,0)),"TRIP&gt;30"," "),"")</f>
        <v/>
      </c>
    </row>
    <row r="947" spans="22:22" x14ac:dyDescent="0.25">
      <c r="V947" t="str">
        <f>IFERROR(IF(AND(Sheet1[[#This Row],[OUTAGE TYPE]]="TRANSIENT FAULT",Sheet1[[#This Row],[TOTAL OUTAGE TIME]]&gt;TIME(0,30,0)),"TRIP&gt;30"," "),"")</f>
        <v/>
      </c>
    </row>
    <row r="948" spans="22:22" x14ac:dyDescent="0.25">
      <c r="V948" t="str">
        <f>IFERROR(IF(AND(Sheet1[[#This Row],[OUTAGE TYPE]]="TRANSIENT FAULT",Sheet1[[#This Row],[TOTAL OUTAGE TIME]]&gt;TIME(0,30,0)),"TRIP&gt;30"," "),"")</f>
        <v/>
      </c>
    </row>
    <row r="949" spans="22:22" x14ac:dyDescent="0.25">
      <c r="V949" t="str">
        <f>IFERROR(IF(AND(Sheet1[[#This Row],[OUTAGE TYPE]]="TRANSIENT FAULT",Sheet1[[#This Row],[TOTAL OUTAGE TIME]]&gt;TIME(0,30,0)),"TRIP&gt;30"," "),"")</f>
        <v/>
      </c>
    </row>
    <row r="950" spans="22:22" x14ac:dyDescent="0.25">
      <c r="V950" t="str">
        <f>IFERROR(IF(AND(Sheet1[[#This Row],[OUTAGE TYPE]]="TRANSIENT FAULT",Sheet1[[#This Row],[TOTAL OUTAGE TIME]]&gt;TIME(0,30,0)),"TRIP&gt;30"," "),"")</f>
        <v/>
      </c>
    </row>
    <row r="951" spans="22:22" x14ac:dyDescent="0.25">
      <c r="V951" t="str">
        <f>IFERROR(IF(AND(Sheet1[[#This Row],[OUTAGE TYPE]]="TRANSIENT FAULT",Sheet1[[#This Row],[TOTAL OUTAGE TIME]]&gt;TIME(0,30,0)),"TRIP&gt;30"," "),"")</f>
        <v/>
      </c>
    </row>
    <row r="952" spans="22:22" x14ac:dyDescent="0.25">
      <c r="V952" t="str">
        <f>IFERROR(IF(AND(Sheet1[[#This Row],[OUTAGE TYPE]]="TRANSIENT FAULT",Sheet1[[#This Row],[TOTAL OUTAGE TIME]]&gt;TIME(0,30,0)),"TRIP&gt;30"," "),"")</f>
        <v/>
      </c>
    </row>
    <row r="953" spans="22:22" x14ac:dyDescent="0.25">
      <c r="V953" t="str">
        <f>IFERROR(IF(AND(Sheet1[[#This Row],[OUTAGE TYPE]]="TRANSIENT FAULT",Sheet1[[#This Row],[TOTAL OUTAGE TIME]]&gt;TIME(0,30,0)),"TRIP&gt;30"," "),"")</f>
        <v/>
      </c>
    </row>
    <row r="954" spans="22:22" x14ac:dyDescent="0.25">
      <c r="V954" t="str">
        <f>IFERROR(IF(AND(Sheet1[[#This Row],[OUTAGE TYPE]]="TRANSIENT FAULT",Sheet1[[#This Row],[TOTAL OUTAGE TIME]]&gt;TIME(0,30,0)),"TRIP&gt;30"," "),"")</f>
        <v/>
      </c>
    </row>
    <row r="955" spans="22:22" x14ac:dyDescent="0.25">
      <c r="V955" t="str">
        <f>IFERROR(IF(AND(Sheet1[[#This Row],[OUTAGE TYPE]]="TRANSIENT FAULT",Sheet1[[#This Row],[TOTAL OUTAGE TIME]]&gt;TIME(0,30,0)),"TRIP&gt;30"," "),"")</f>
        <v/>
      </c>
    </row>
    <row r="956" spans="22:22" x14ac:dyDescent="0.25">
      <c r="V956" t="str">
        <f>IFERROR(IF(AND(Sheet1[[#This Row],[OUTAGE TYPE]]="TRANSIENT FAULT",Sheet1[[#This Row],[TOTAL OUTAGE TIME]]&gt;TIME(0,30,0)),"TRIP&gt;30"," "),"")</f>
        <v/>
      </c>
    </row>
    <row r="957" spans="22:22" x14ac:dyDescent="0.25">
      <c r="V957" t="str">
        <f>IFERROR(IF(AND(Sheet1[[#This Row],[OUTAGE TYPE]]="TRANSIENT FAULT",Sheet1[[#This Row],[TOTAL OUTAGE TIME]]&gt;TIME(0,30,0)),"TRIP&gt;30"," "),"")</f>
        <v/>
      </c>
    </row>
    <row r="958" spans="22:22" x14ac:dyDescent="0.25">
      <c r="V958" t="str">
        <f>IFERROR(IF(AND(Sheet1[[#This Row],[OUTAGE TYPE]]="TRANSIENT FAULT",Sheet1[[#This Row],[TOTAL OUTAGE TIME]]&gt;TIME(0,30,0)),"TRIP&gt;30"," "),"")</f>
        <v/>
      </c>
    </row>
    <row r="959" spans="22:22" x14ac:dyDescent="0.25">
      <c r="V959" t="str">
        <f>IFERROR(IF(AND(Sheet1[[#This Row],[OUTAGE TYPE]]="TRANSIENT FAULT",Sheet1[[#This Row],[TOTAL OUTAGE TIME]]&gt;TIME(0,30,0)),"TRIP&gt;30"," "),"")</f>
        <v/>
      </c>
    </row>
    <row r="960" spans="22:22" x14ac:dyDescent="0.25">
      <c r="V960" t="str">
        <f>IFERROR(IF(AND(Sheet1[[#This Row],[OUTAGE TYPE]]="TRANSIENT FAULT",Sheet1[[#This Row],[TOTAL OUTAGE TIME]]&gt;TIME(0,30,0)),"TRIP&gt;30"," "),"")</f>
        <v/>
      </c>
    </row>
    <row r="961" spans="22:22" x14ac:dyDescent="0.25">
      <c r="V961" t="str">
        <f>IFERROR(IF(AND(Sheet1[[#This Row],[OUTAGE TYPE]]="TRANSIENT FAULT",Sheet1[[#This Row],[TOTAL OUTAGE TIME]]&gt;TIME(0,30,0)),"TRIP&gt;30"," "),"")</f>
        <v/>
      </c>
    </row>
    <row r="962" spans="22:22" x14ac:dyDescent="0.25">
      <c r="V962" t="str">
        <f>IFERROR(IF(AND(Sheet1[[#This Row],[OUTAGE TYPE]]="TRANSIENT FAULT",Sheet1[[#This Row],[TOTAL OUTAGE TIME]]&gt;TIME(0,30,0)),"TRIP&gt;30"," "),"")</f>
        <v/>
      </c>
    </row>
    <row r="963" spans="22:22" x14ac:dyDescent="0.25">
      <c r="V963" t="str">
        <f>IFERROR(IF(AND(Sheet1[[#This Row],[OUTAGE TYPE]]="TRANSIENT FAULT",Sheet1[[#This Row],[TOTAL OUTAGE TIME]]&gt;TIME(0,30,0)),"TRIP&gt;30"," "),"")</f>
        <v/>
      </c>
    </row>
    <row r="964" spans="22:22" x14ac:dyDescent="0.25">
      <c r="V964" t="str">
        <f>IFERROR(IF(AND(Sheet1[[#This Row],[OUTAGE TYPE]]="TRANSIENT FAULT",Sheet1[[#This Row],[TOTAL OUTAGE TIME]]&gt;TIME(0,30,0)),"TRIP&gt;30"," "),"")</f>
        <v/>
      </c>
    </row>
    <row r="965" spans="22:22" x14ac:dyDescent="0.25">
      <c r="V965" t="str">
        <f>IFERROR(IF(AND(Sheet1[[#This Row],[OUTAGE TYPE]]="TRANSIENT FAULT",Sheet1[[#This Row],[TOTAL OUTAGE TIME]]&gt;TIME(0,30,0)),"TRIP&gt;30"," "),"")</f>
        <v/>
      </c>
    </row>
    <row r="966" spans="22:22" x14ac:dyDescent="0.25">
      <c r="V966" t="str">
        <f>IFERROR(IF(AND(Sheet1[[#This Row],[OUTAGE TYPE]]="TRANSIENT FAULT",Sheet1[[#This Row],[TOTAL OUTAGE TIME]]&gt;TIME(0,30,0)),"TRIP&gt;30"," "),"")</f>
        <v/>
      </c>
    </row>
    <row r="967" spans="22:22" x14ac:dyDescent="0.25">
      <c r="V967" t="str">
        <f>IFERROR(IF(AND(Sheet1[[#This Row],[OUTAGE TYPE]]="TRANSIENT FAULT",Sheet1[[#This Row],[TOTAL OUTAGE TIME]]&gt;TIME(0,30,0)),"TRIP&gt;30"," "),"")</f>
        <v/>
      </c>
    </row>
    <row r="968" spans="22:22" x14ac:dyDescent="0.25">
      <c r="V968" t="str">
        <f>IFERROR(IF(AND(Sheet1[[#This Row],[OUTAGE TYPE]]="TRANSIENT FAULT",Sheet1[[#This Row],[TOTAL OUTAGE TIME]]&gt;TIME(0,30,0)),"TRIP&gt;30"," "),"")</f>
        <v/>
      </c>
    </row>
    <row r="969" spans="22:22" x14ac:dyDescent="0.25">
      <c r="V969" t="str">
        <f>IFERROR(IF(AND(Sheet1[[#This Row],[OUTAGE TYPE]]="TRANSIENT FAULT",Sheet1[[#This Row],[TOTAL OUTAGE TIME]]&gt;TIME(0,30,0)),"TRIP&gt;30"," "),"")</f>
        <v/>
      </c>
    </row>
    <row r="970" spans="22:22" x14ac:dyDescent="0.25">
      <c r="V970" t="str">
        <f>IFERROR(IF(AND(Sheet1[[#This Row],[OUTAGE TYPE]]="TRANSIENT FAULT",Sheet1[[#This Row],[TOTAL OUTAGE TIME]]&gt;TIME(0,30,0)),"TRIP&gt;30"," "),"")</f>
        <v/>
      </c>
    </row>
    <row r="971" spans="22:22" x14ac:dyDescent="0.25">
      <c r="V971" t="str">
        <f>IFERROR(IF(AND(Sheet1[[#This Row],[OUTAGE TYPE]]="TRANSIENT FAULT",Sheet1[[#This Row],[TOTAL OUTAGE TIME]]&gt;TIME(0,30,0)),"TRIP&gt;30"," "),"")</f>
        <v/>
      </c>
    </row>
    <row r="972" spans="22:22" x14ac:dyDescent="0.25">
      <c r="V972" t="str">
        <f>IFERROR(IF(AND(Sheet1[[#This Row],[OUTAGE TYPE]]="TRANSIENT FAULT",Sheet1[[#This Row],[TOTAL OUTAGE TIME]]&gt;TIME(0,30,0)),"TRIP&gt;30"," "),"")</f>
        <v/>
      </c>
    </row>
    <row r="973" spans="22:22" x14ac:dyDescent="0.25">
      <c r="V973" t="str">
        <f>IFERROR(IF(AND(Sheet1[[#This Row],[OUTAGE TYPE]]="TRANSIENT FAULT",Sheet1[[#This Row],[TOTAL OUTAGE TIME]]&gt;TIME(0,30,0)),"TRIP&gt;30"," "),"")</f>
        <v/>
      </c>
    </row>
    <row r="974" spans="22:22" x14ac:dyDescent="0.25">
      <c r="V974" t="str">
        <f>IFERROR(IF(AND(Sheet1[[#This Row],[OUTAGE TYPE]]="TRANSIENT FAULT",Sheet1[[#This Row],[TOTAL OUTAGE TIME]]&gt;TIME(0,30,0)),"TRIP&gt;30"," "),"")</f>
        <v/>
      </c>
    </row>
    <row r="975" spans="22:22" x14ac:dyDescent="0.25">
      <c r="V975" t="str">
        <f>IFERROR(IF(AND(Sheet1[[#This Row],[OUTAGE TYPE]]="TRANSIENT FAULT",Sheet1[[#This Row],[TOTAL OUTAGE TIME]]&gt;TIME(0,30,0)),"TRIP&gt;30"," "),"")</f>
        <v/>
      </c>
    </row>
    <row r="976" spans="22:22" x14ac:dyDescent="0.25">
      <c r="V976" t="str">
        <f>IFERROR(IF(AND(Sheet1[[#This Row],[OUTAGE TYPE]]="TRANSIENT FAULT",Sheet1[[#This Row],[TOTAL OUTAGE TIME]]&gt;TIME(0,30,0)),"TRIP&gt;30"," "),"")</f>
        <v/>
      </c>
    </row>
    <row r="977" spans="22:22" x14ac:dyDescent="0.25">
      <c r="V977" t="str">
        <f>IFERROR(IF(AND(Sheet1[[#This Row],[OUTAGE TYPE]]="TRANSIENT FAULT",Sheet1[[#This Row],[TOTAL OUTAGE TIME]]&gt;TIME(0,30,0)),"TRIP&gt;30"," "),"")</f>
        <v/>
      </c>
    </row>
    <row r="978" spans="22:22" x14ac:dyDescent="0.25">
      <c r="V978" t="str">
        <f>IFERROR(IF(AND(Sheet1[[#This Row],[OUTAGE TYPE]]="TRANSIENT FAULT",Sheet1[[#This Row],[TOTAL OUTAGE TIME]]&gt;TIME(0,30,0)),"TRIP&gt;30"," "),"")</f>
        <v/>
      </c>
    </row>
    <row r="979" spans="22:22" x14ac:dyDescent="0.25">
      <c r="V979" t="str">
        <f>IFERROR(IF(AND(Sheet1[[#This Row],[OUTAGE TYPE]]="TRANSIENT FAULT",Sheet1[[#This Row],[TOTAL OUTAGE TIME]]&gt;TIME(0,30,0)),"TRIP&gt;30"," "),"")</f>
        <v/>
      </c>
    </row>
    <row r="980" spans="22:22" x14ac:dyDescent="0.25">
      <c r="V980" t="str">
        <f>IFERROR(IF(AND(Sheet1[[#This Row],[OUTAGE TYPE]]="TRANSIENT FAULT",Sheet1[[#This Row],[TOTAL OUTAGE TIME]]&gt;TIME(0,30,0)),"TRIP&gt;30"," "),"")</f>
        <v/>
      </c>
    </row>
    <row r="981" spans="22:22" x14ac:dyDescent="0.25">
      <c r="V981" t="str">
        <f>IFERROR(IF(AND(Sheet1[[#This Row],[OUTAGE TYPE]]="TRANSIENT FAULT",Sheet1[[#This Row],[TOTAL OUTAGE TIME]]&gt;TIME(0,30,0)),"TRIP&gt;30"," "),"")</f>
        <v/>
      </c>
    </row>
    <row r="982" spans="22:22" x14ac:dyDescent="0.25">
      <c r="V982" t="str">
        <f>IFERROR(IF(AND(Sheet1[[#This Row],[OUTAGE TYPE]]="TRANSIENT FAULT",Sheet1[[#This Row],[TOTAL OUTAGE TIME]]&gt;TIME(0,30,0)),"TRIP&gt;30"," "),"")</f>
        <v/>
      </c>
    </row>
    <row r="983" spans="22:22" x14ac:dyDescent="0.25">
      <c r="V983" t="str">
        <f>IFERROR(IF(AND(Sheet1[[#This Row],[OUTAGE TYPE]]="TRANSIENT FAULT",Sheet1[[#This Row],[TOTAL OUTAGE TIME]]&gt;TIME(0,30,0)),"TRIP&gt;30"," "),"")</f>
        <v/>
      </c>
    </row>
    <row r="984" spans="22:22" x14ac:dyDescent="0.25">
      <c r="V984" t="str">
        <f>IFERROR(IF(AND(Sheet1[[#This Row],[OUTAGE TYPE]]="TRANSIENT FAULT",Sheet1[[#This Row],[TOTAL OUTAGE TIME]]&gt;TIME(0,30,0)),"TRIP&gt;30"," "),"")</f>
        <v/>
      </c>
    </row>
    <row r="985" spans="22:22" x14ac:dyDescent="0.25">
      <c r="V985" t="str">
        <f>IFERROR(IF(AND(Sheet1[[#This Row],[OUTAGE TYPE]]="TRANSIENT FAULT",Sheet1[[#This Row],[TOTAL OUTAGE TIME]]&gt;TIME(0,30,0)),"TRIP&gt;30"," "),"")</f>
        <v/>
      </c>
    </row>
    <row r="986" spans="22:22" x14ac:dyDescent="0.25">
      <c r="V986" t="str">
        <f>IFERROR(IF(AND(Sheet1[[#This Row],[OUTAGE TYPE]]="TRANSIENT FAULT",Sheet1[[#This Row],[TOTAL OUTAGE TIME]]&gt;TIME(0,30,0)),"TRIP&gt;30"," "),"")</f>
        <v/>
      </c>
    </row>
    <row r="987" spans="22:22" x14ac:dyDescent="0.25">
      <c r="V987" t="str">
        <f>IFERROR(IF(AND(Sheet1[[#This Row],[OUTAGE TYPE]]="TRANSIENT FAULT",Sheet1[[#This Row],[TOTAL OUTAGE TIME]]&gt;TIME(0,30,0)),"TRIP&gt;30"," "),"")</f>
        <v/>
      </c>
    </row>
    <row r="988" spans="22:22" x14ac:dyDescent="0.25">
      <c r="V988" t="str">
        <f>IFERROR(IF(AND(Sheet1[[#This Row],[OUTAGE TYPE]]="TRANSIENT FAULT",Sheet1[[#This Row],[TOTAL OUTAGE TIME]]&gt;TIME(0,30,0)),"TRIP&gt;30"," "),"")</f>
        <v/>
      </c>
    </row>
    <row r="989" spans="22:22" x14ac:dyDescent="0.25">
      <c r="V989" t="str">
        <f>IFERROR(IF(AND(Sheet1[[#This Row],[OUTAGE TYPE]]="TRANSIENT FAULT",Sheet1[[#This Row],[TOTAL OUTAGE TIME]]&gt;TIME(0,30,0)),"TRIP&gt;30"," "),"")</f>
        <v/>
      </c>
    </row>
    <row r="990" spans="22:22" x14ac:dyDescent="0.25">
      <c r="V990" t="str">
        <f>IFERROR(IF(AND(Sheet1[[#This Row],[OUTAGE TYPE]]="TRANSIENT FAULT",Sheet1[[#This Row],[TOTAL OUTAGE TIME]]&gt;TIME(0,30,0)),"TRIP&gt;30"," "),"")</f>
        <v/>
      </c>
    </row>
    <row r="991" spans="22:22" x14ac:dyDescent="0.25">
      <c r="V991" t="str">
        <f>IFERROR(IF(AND(Sheet1[[#This Row],[OUTAGE TYPE]]="TRANSIENT FAULT",Sheet1[[#This Row],[TOTAL OUTAGE TIME]]&gt;TIME(0,30,0)),"TRIP&gt;30"," "),"")</f>
        <v/>
      </c>
    </row>
    <row r="992" spans="22:22" x14ac:dyDescent="0.25">
      <c r="V992" t="str">
        <f>IFERROR(IF(AND(Sheet1[[#This Row],[OUTAGE TYPE]]="TRANSIENT FAULT",Sheet1[[#This Row],[TOTAL OUTAGE TIME]]&gt;TIME(0,30,0)),"TRIP&gt;30"," "),"")</f>
        <v/>
      </c>
    </row>
    <row r="993" spans="22:22" x14ac:dyDescent="0.25">
      <c r="V993" t="str">
        <f>IFERROR(IF(AND(Sheet1[[#This Row],[OUTAGE TYPE]]="TRANSIENT FAULT",Sheet1[[#This Row],[TOTAL OUTAGE TIME]]&gt;TIME(0,30,0)),"TRIP&gt;30"," "),"")</f>
        <v/>
      </c>
    </row>
    <row r="994" spans="22:22" x14ac:dyDescent="0.25">
      <c r="V994" t="str">
        <f>IFERROR(IF(AND(Sheet1[[#This Row],[OUTAGE TYPE]]="TRANSIENT FAULT",Sheet1[[#This Row],[TOTAL OUTAGE TIME]]&gt;TIME(0,30,0)),"TRIP&gt;30"," "),"")</f>
        <v/>
      </c>
    </row>
    <row r="995" spans="22:22" x14ac:dyDescent="0.25">
      <c r="V995" t="str">
        <f>IFERROR(IF(AND(Sheet1[[#This Row],[OUTAGE TYPE]]="TRANSIENT FAULT",Sheet1[[#This Row],[TOTAL OUTAGE TIME]]&gt;TIME(0,30,0)),"TRIP&gt;30"," "),"")</f>
        <v/>
      </c>
    </row>
    <row r="996" spans="22:22" x14ac:dyDescent="0.25">
      <c r="V996" t="str">
        <f>IFERROR(IF(AND(Sheet1[[#This Row],[OUTAGE TYPE]]="TRANSIENT FAULT",Sheet1[[#This Row],[TOTAL OUTAGE TIME]]&gt;TIME(0,30,0)),"TRIP&gt;30"," "),"")</f>
        <v/>
      </c>
    </row>
    <row r="997" spans="22:22" x14ac:dyDescent="0.25">
      <c r="V997" t="str">
        <f>IFERROR(IF(AND(Sheet1[[#This Row],[OUTAGE TYPE]]="TRANSIENT FAULT",Sheet1[[#This Row],[TOTAL OUTAGE TIME]]&gt;TIME(0,30,0)),"TRIP&gt;30"," "),"")</f>
        <v/>
      </c>
    </row>
    <row r="998" spans="22:22" x14ac:dyDescent="0.25">
      <c r="V998" t="str">
        <f>IFERROR(IF(AND(Sheet1[[#This Row],[OUTAGE TYPE]]="TRANSIENT FAULT",Sheet1[[#This Row],[TOTAL OUTAGE TIME]]&gt;TIME(0,30,0)),"TRIP&gt;30"," "),"")</f>
        <v/>
      </c>
    </row>
    <row r="999" spans="22:22" x14ac:dyDescent="0.25">
      <c r="V999" t="str">
        <f>IFERROR(IF(AND(Sheet1[[#This Row],[OUTAGE TYPE]]="TRANSIENT FAULT",Sheet1[[#This Row],[TOTAL OUTAGE TIME]]&gt;TIME(0,30,0)),"TRIP&gt;30"," "),"")</f>
        <v/>
      </c>
    </row>
    <row r="1000" spans="22:22" x14ac:dyDescent="0.25">
      <c r="V1000" t="str">
        <f>IFERROR(IF(AND(Sheet1[[#This Row],[OUTAGE TYPE]]="TRANSIENT FAULT",Sheet1[[#This Row],[TOTAL OUTAGE TIME]]&gt;TIME(0,30,0)),"TRIP&gt;30"," "),"")</f>
        <v/>
      </c>
    </row>
    <row r="1001" spans="22:22" x14ac:dyDescent="0.25">
      <c r="V1001" t="str">
        <f>IFERROR(IF(AND(Sheet1[[#This Row],[OUTAGE TYPE]]="TRANSIENT FAULT",Sheet1[[#This Row],[TOTAL OUTAGE TIME]]&gt;TIME(0,30,0)),"TRIP&gt;30"," "),"")</f>
        <v/>
      </c>
    </row>
    <row r="1002" spans="22:22" x14ac:dyDescent="0.25">
      <c r="V1002" t="str">
        <f>IFERROR(IF(AND(Sheet1[[#This Row],[OUTAGE TYPE]]="TRANSIENT FAULT",Sheet1[[#This Row],[TOTAL OUTAGE TIME]]&gt;TIME(0,30,0)),"TRIP&gt;30"," "),"")</f>
        <v/>
      </c>
    </row>
    <row r="1003" spans="22:22" x14ac:dyDescent="0.25">
      <c r="V1003" t="str">
        <f>IFERROR(IF(AND(Sheet1[[#This Row],[OUTAGE TYPE]]="TRANSIENT FAULT",Sheet1[[#This Row],[TOTAL OUTAGE TIME]]&gt;TIME(0,30,0)),"TRIP&gt;30"," "),"")</f>
        <v/>
      </c>
    </row>
    <row r="1004" spans="22:22" x14ac:dyDescent="0.25">
      <c r="V1004" t="str">
        <f>IFERROR(IF(AND(Sheet1[[#This Row],[OUTAGE TYPE]]="TRANSIENT FAULT",Sheet1[[#This Row],[TOTAL OUTAGE TIME]]&gt;TIME(0,30,0)),"TRIP&gt;30"," "),"")</f>
        <v/>
      </c>
    </row>
    <row r="1005" spans="22:22" x14ac:dyDescent="0.25">
      <c r="V1005" t="str">
        <f>IFERROR(IF(AND(Sheet1[[#This Row],[OUTAGE TYPE]]="TRANSIENT FAULT",Sheet1[[#This Row],[TOTAL OUTAGE TIME]]&gt;TIME(0,30,0)),"TRIP&gt;30"," "),"")</f>
        <v/>
      </c>
    </row>
    <row r="1006" spans="22:22" x14ac:dyDescent="0.25">
      <c r="V1006" t="str">
        <f>IFERROR(IF(AND(Sheet1[[#This Row],[OUTAGE TYPE]]="TRANSIENT FAULT",Sheet1[[#This Row],[TOTAL OUTAGE TIME]]&gt;TIME(0,30,0)),"TRIP&gt;30"," "),"")</f>
        <v/>
      </c>
    </row>
    <row r="1007" spans="22:22" x14ac:dyDescent="0.25">
      <c r="V1007" t="str">
        <f>IFERROR(IF(AND(Sheet1[[#This Row],[OUTAGE TYPE]]="TRANSIENT FAULT",Sheet1[[#This Row],[TOTAL OUTAGE TIME]]&gt;TIME(0,30,0)),"TRIP&gt;30"," "),"")</f>
        <v/>
      </c>
    </row>
    <row r="1008" spans="22:22" x14ac:dyDescent="0.25">
      <c r="V1008" t="str">
        <f>IFERROR(IF(AND(Sheet1[[#This Row],[OUTAGE TYPE]]="TRANSIENT FAULT",Sheet1[[#This Row],[TOTAL OUTAGE TIME]]&gt;TIME(0,30,0)),"TRIP&gt;30"," "),"")</f>
        <v/>
      </c>
    </row>
    <row r="1009" spans="22:22" x14ac:dyDescent="0.25">
      <c r="V1009" t="str">
        <f>IFERROR(IF(AND(Sheet1[[#This Row],[OUTAGE TYPE]]="TRANSIENT FAULT",Sheet1[[#This Row],[TOTAL OUTAGE TIME]]&gt;TIME(0,30,0)),"TRIP&gt;30"," "),"")</f>
        <v/>
      </c>
    </row>
    <row r="1010" spans="22:22" x14ac:dyDescent="0.25">
      <c r="V1010" t="str">
        <f>IFERROR(IF(AND(Sheet1[[#This Row],[OUTAGE TYPE]]="TRANSIENT FAULT",Sheet1[[#This Row],[TOTAL OUTAGE TIME]]&gt;TIME(0,30,0)),"TRIP&gt;30"," "),"")</f>
        <v/>
      </c>
    </row>
    <row r="1011" spans="22:22" x14ac:dyDescent="0.25">
      <c r="V1011" t="str">
        <f>IFERROR(IF(AND(Sheet1[[#This Row],[OUTAGE TYPE]]="TRANSIENT FAULT",Sheet1[[#This Row],[TOTAL OUTAGE TIME]]&gt;TIME(0,30,0)),"TRIP&gt;30"," "),"")</f>
        <v/>
      </c>
    </row>
    <row r="1012" spans="22:22" x14ac:dyDescent="0.25">
      <c r="V1012" t="str">
        <f>IFERROR(IF(AND(Sheet1[[#This Row],[OUTAGE TYPE]]="TRANSIENT FAULT",Sheet1[[#This Row],[TOTAL OUTAGE TIME]]&gt;TIME(0,30,0)),"TRIP&gt;30"," "),"")</f>
        <v/>
      </c>
    </row>
    <row r="1013" spans="22:22" x14ac:dyDescent="0.25">
      <c r="V1013" t="str">
        <f>IFERROR(IF(AND(Sheet1[[#This Row],[OUTAGE TYPE]]="TRANSIENT FAULT",Sheet1[[#This Row],[TOTAL OUTAGE TIME]]&gt;TIME(0,30,0)),"TRIP&gt;30"," "),"")</f>
        <v/>
      </c>
    </row>
    <row r="1014" spans="22:22" x14ac:dyDescent="0.25">
      <c r="V1014" t="str">
        <f>IFERROR(IF(AND(Sheet1[[#This Row],[OUTAGE TYPE]]="TRANSIENT FAULT",Sheet1[[#This Row],[TOTAL OUTAGE TIME]]&gt;TIME(0,30,0)),"TRIP&gt;30"," "),"")</f>
        <v/>
      </c>
    </row>
    <row r="1015" spans="22:22" x14ac:dyDescent="0.25">
      <c r="V1015" t="str">
        <f>IFERROR(IF(AND(Sheet1[[#This Row],[OUTAGE TYPE]]="TRANSIENT FAULT",Sheet1[[#This Row],[TOTAL OUTAGE TIME]]&gt;TIME(0,30,0)),"TRIP&gt;30"," "),"")</f>
        <v/>
      </c>
    </row>
    <row r="1016" spans="22:22" x14ac:dyDescent="0.25">
      <c r="V1016" t="str">
        <f>IFERROR(IF(AND(Sheet1[[#This Row],[OUTAGE TYPE]]="TRANSIENT FAULT",Sheet1[[#This Row],[TOTAL OUTAGE TIME]]&gt;TIME(0,30,0)),"TRIP&gt;30"," "),"")</f>
        <v/>
      </c>
    </row>
    <row r="1017" spans="22:22" x14ac:dyDescent="0.25">
      <c r="V1017" t="str">
        <f>IFERROR(IF(AND(Sheet1[[#This Row],[OUTAGE TYPE]]="TRANSIENT FAULT",Sheet1[[#This Row],[TOTAL OUTAGE TIME]]&gt;TIME(0,30,0)),"TRIP&gt;30"," "),"")</f>
        <v/>
      </c>
    </row>
    <row r="1018" spans="22:22" x14ac:dyDescent="0.25">
      <c r="V1018" t="str">
        <f>IFERROR(IF(AND(Sheet1[[#This Row],[OUTAGE TYPE]]="TRANSIENT FAULT",Sheet1[[#This Row],[TOTAL OUTAGE TIME]]&gt;TIME(0,30,0)),"TRIP&gt;30"," "),"")</f>
        <v/>
      </c>
    </row>
    <row r="1019" spans="22:22" x14ac:dyDescent="0.25">
      <c r="V1019" t="str">
        <f>IFERROR(IF(AND(Sheet1[[#This Row],[OUTAGE TYPE]]="TRANSIENT FAULT",Sheet1[[#This Row],[TOTAL OUTAGE TIME]]&gt;TIME(0,30,0)),"TRIP&gt;30"," "),"")</f>
        <v/>
      </c>
    </row>
    <row r="1020" spans="22:22" x14ac:dyDescent="0.25">
      <c r="V1020" t="str">
        <f>IFERROR(IF(AND(Sheet1[[#This Row],[OUTAGE TYPE]]="TRANSIENT FAULT",Sheet1[[#This Row],[TOTAL OUTAGE TIME]]&gt;TIME(0,30,0)),"TRIP&gt;30"," "),"")</f>
        <v/>
      </c>
    </row>
    <row r="1021" spans="22:22" x14ac:dyDescent="0.25">
      <c r="V1021" t="str">
        <f>IFERROR(IF(AND(Sheet1[[#This Row],[OUTAGE TYPE]]="TRANSIENT FAULT",Sheet1[[#This Row],[TOTAL OUTAGE TIME]]&gt;TIME(0,30,0)),"TRIP&gt;30"," "),"")</f>
        <v/>
      </c>
    </row>
    <row r="1022" spans="22:22" x14ac:dyDescent="0.25">
      <c r="V1022" t="str">
        <f>IFERROR(IF(AND(Sheet1[[#This Row],[OUTAGE TYPE]]="TRANSIENT FAULT",Sheet1[[#This Row],[TOTAL OUTAGE TIME]]&gt;TIME(0,30,0)),"TRIP&gt;30"," "),"")</f>
        <v/>
      </c>
    </row>
    <row r="1023" spans="22:22" x14ac:dyDescent="0.25">
      <c r="V1023" t="str">
        <f>IFERROR(IF(AND(Sheet1[[#This Row],[OUTAGE TYPE]]="TRANSIENT FAULT",Sheet1[[#This Row],[TOTAL OUTAGE TIME]]&gt;TIME(0,30,0)),"TRIP&gt;30"," "),"")</f>
        <v/>
      </c>
    </row>
    <row r="1024" spans="22:22" x14ac:dyDescent="0.25">
      <c r="V1024" t="str">
        <f>IFERROR(IF(AND(Sheet1[[#This Row],[OUTAGE TYPE]]="TRANSIENT FAULT",Sheet1[[#This Row],[TOTAL OUTAGE TIME]]&gt;TIME(0,30,0)),"TRIP&gt;30"," "),"")</f>
        <v/>
      </c>
    </row>
    <row r="1025" spans="22:22" x14ac:dyDescent="0.25">
      <c r="V1025" t="str">
        <f>IFERROR(IF(AND(Sheet1[[#This Row],[OUTAGE TYPE]]="TRANSIENT FAULT",Sheet1[[#This Row],[TOTAL OUTAGE TIME]]&gt;TIME(0,30,0)),"TRIP&gt;30"," "),"")</f>
        <v/>
      </c>
    </row>
    <row r="1026" spans="22:22" x14ac:dyDescent="0.25">
      <c r="V1026" t="str">
        <f>IFERROR(IF(AND(Sheet1[[#This Row],[OUTAGE TYPE]]="TRANSIENT FAULT",Sheet1[[#This Row],[TOTAL OUTAGE TIME]]&gt;TIME(0,30,0)),"TRIP&gt;30"," "),"")</f>
        <v/>
      </c>
    </row>
    <row r="1027" spans="22:22" x14ac:dyDescent="0.25">
      <c r="V1027" t="str">
        <f>IFERROR(IF(AND(Sheet1[[#This Row],[OUTAGE TYPE]]="TRANSIENT FAULT",Sheet1[[#This Row],[TOTAL OUTAGE TIME]]&gt;TIME(0,30,0)),"TRIP&gt;30"," "),"")</f>
        <v/>
      </c>
    </row>
    <row r="1028" spans="22:22" x14ac:dyDescent="0.25">
      <c r="V1028" t="str">
        <f>IFERROR(IF(AND(Sheet1[[#This Row],[OUTAGE TYPE]]="TRANSIENT FAULT",Sheet1[[#This Row],[TOTAL OUTAGE TIME]]&gt;TIME(0,30,0)),"TRIP&gt;30"," "),"")</f>
        <v/>
      </c>
    </row>
    <row r="1029" spans="22:22" x14ac:dyDescent="0.25">
      <c r="V1029" t="str">
        <f>IFERROR(IF(AND(Sheet1[[#This Row],[OUTAGE TYPE]]="TRANSIENT FAULT",Sheet1[[#This Row],[TOTAL OUTAGE TIME]]&gt;TIME(0,30,0)),"TRIP&gt;30"," "),"")</f>
        <v/>
      </c>
    </row>
    <row r="1030" spans="22:22" x14ac:dyDescent="0.25">
      <c r="V1030" t="str">
        <f>IFERROR(IF(AND(Sheet1[[#This Row],[OUTAGE TYPE]]="TRANSIENT FAULT",Sheet1[[#This Row],[TOTAL OUTAGE TIME]]&gt;TIME(0,30,0)),"TRIP&gt;30"," "),"")</f>
        <v/>
      </c>
    </row>
    <row r="1031" spans="22:22" x14ac:dyDescent="0.25">
      <c r="V1031" t="str">
        <f>IFERROR(IF(AND(Sheet1[[#This Row],[OUTAGE TYPE]]="TRANSIENT FAULT",Sheet1[[#This Row],[TOTAL OUTAGE TIME]]&gt;TIME(0,30,0)),"TRIP&gt;30"," "),"")</f>
        <v/>
      </c>
    </row>
    <row r="1032" spans="22:22" x14ac:dyDescent="0.25">
      <c r="V1032" t="str">
        <f>IFERROR(IF(AND(Sheet1[[#This Row],[OUTAGE TYPE]]="TRANSIENT FAULT",Sheet1[[#This Row],[TOTAL OUTAGE TIME]]&gt;TIME(0,30,0)),"TRIP&gt;30"," "),"")</f>
        <v/>
      </c>
    </row>
    <row r="1033" spans="22:22" x14ac:dyDescent="0.25">
      <c r="V1033" t="str">
        <f>IFERROR(IF(AND(Sheet1[[#This Row],[OUTAGE TYPE]]="TRANSIENT FAULT",Sheet1[[#This Row],[TOTAL OUTAGE TIME]]&gt;TIME(0,30,0)),"TRIP&gt;30"," "),"")</f>
        <v/>
      </c>
    </row>
    <row r="1034" spans="22:22" x14ac:dyDescent="0.25">
      <c r="V1034" t="str">
        <f>IFERROR(IF(AND(Sheet1[[#This Row],[OUTAGE TYPE]]="TRANSIENT FAULT",Sheet1[[#This Row],[TOTAL OUTAGE TIME]]&gt;TIME(0,30,0)),"TRIP&gt;30"," "),"")</f>
        <v/>
      </c>
    </row>
    <row r="1035" spans="22:22" x14ac:dyDescent="0.25">
      <c r="V1035" t="str">
        <f>IFERROR(IF(AND(Sheet1[[#This Row],[OUTAGE TYPE]]="TRANSIENT FAULT",Sheet1[[#This Row],[TOTAL OUTAGE TIME]]&gt;TIME(0,30,0)),"TRIP&gt;30"," "),"")</f>
        <v/>
      </c>
    </row>
    <row r="1036" spans="22:22" x14ac:dyDescent="0.25">
      <c r="V1036" t="str">
        <f>IFERROR(IF(AND(Sheet1[[#This Row],[OUTAGE TYPE]]="TRANSIENT FAULT",Sheet1[[#This Row],[TOTAL OUTAGE TIME]]&gt;TIME(0,30,0)),"TRIP&gt;30"," "),"")</f>
        <v/>
      </c>
    </row>
    <row r="1037" spans="22:22" x14ac:dyDescent="0.25">
      <c r="V1037" t="str">
        <f>IFERROR(IF(AND(Sheet1[[#This Row],[OUTAGE TYPE]]="TRANSIENT FAULT",Sheet1[[#This Row],[TOTAL OUTAGE TIME]]&gt;TIME(0,30,0)),"TRIP&gt;30"," "),"")</f>
        <v/>
      </c>
    </row>
    <row r="1038" spans="22:22" x14ac:dyDescent="0.25">
      <c r="V1038" t="str">
        <f>IFERROR(IF(AND(Sheet1[[#This Row],[OUTAGE TYPE]]="TRANSIENT FAULT",Sheet1[[#This Row],[TOTAL OUTAGE TIME]]&gt;TIME(0,30,0)),"TRIP&gt;30"," "),"")</f>
        <v/>
      </c>
    </row>
    <row r="1039" spans="22:22" x14ac:dyDescent="0.25">
      <c r="V1039" t="str">
        <f>IFERROR(IF(AND(Sheet1[[#This Row],[OUTAGE TYPE]]="TRANSIENT FAULT",Sheet1[[#This Row],[TOTAL OUTAGE TIME]]&gt;TIME(0,30,0)),"TRIP&gt;30"," "),"")</f>
        <v/>
      </c>
    </row>
    <row r="1040" spans="22:22" x14ac:dyDescent="0.25">
      <c r="V1040" t="str">
        <f>IFERROR(IF(AND(Sheet1[[#This Row],[OUTAGE TYPE]]="TRANSIENT FAULT",Sheet1[[#This Row],[TOTAL OUTAGE TIME]]&gt;TIME(0,30,0)),"TRIP&gt;30"," "),"")</f>
        <v/>
      </c>
    </row>
    <row r="1041" spans="22:22" x14ac:dyDescent="0.25">
      <c r="V1041" t="str">
        <f>IFERROR(IF(AND(Sheet1[[#This Row],[OUTAGE TYPE]]="TRANSIENT FAULT",Sheet1[[#This Row],[TOTAL OUTAGE TIME]]&gt;TIME(0,30,0)),"TRIP&gt;30"," "),"")</f>
        <v/>
      </c>
    </row>
    <row r="1042" spans="22:22" x14ac:dyDescent="0.25">
      <c r="V1042" t="str">
        <f>IFERROR(IF(AND(Sheet1[[#This Row],[OUTAGE TYPE]]="TRANSIENT FAULT",Sheet1[[#This Row],[TOTAL OUTAGE TIME]]&gt;TIME(0,30,0)),"TRIP&gt;30"," "),"")</f>
        <v/>
      </c>
    </row>
    <row r="1043" spans="22:22" x14ac:dyDescent="0.25">
      <c r="V1043" t="str">
        <f>IFERROR(IF(AND(Sheet1[[#This Row],[OUTAGE TYPE]]="TRANSIENT FAULT",Sheet1[[#This Row],[TOTAL OUTAGE TIME]]&gt;TIME(0,30,0)),"TRIP&gt;30"," "),"")</f>
        <v/>
      </c>
    </row>
    <row r="1044" spans="22:22" x14ac:dyDescent="0.25">
      <c r="V1044" t="str">
        <f>IFERROR(IF(AND(Sheet1[[#This Row],[OUTAGE TYPE]]="TRANSIENT FAULT",Sheet1[[#This Row],[TOTAL OUTAGE TIME]]&gt;TIME(0,30,0)),"TRIP&gt;30"," "),"")</f>
        <v/>
      </c>
    </row>
    <row r="1045" spans="22:22" x14ac:dyDescent="0.25">
      <c r="V1045" t="str">
        <f>IFERROR(IF(AND(Sheet1[[#This Row],[OUTAGE TYPE]]="TRANSIENT FAULT",Sheet1[[#This Row],[TOTAL OUTAGE TIME]]&gt;TIME(0,30,0)),"TRIP&gt;30"," "),"")</f>
        <v/>
      </c>
    </row>
    <row r="1046" spans="22:22" x14ac:dyDescent="0.25">
      <c r="V1046" t="str">
        <f>IFERROR(IF(AND(Sheet1[[#This Row],[OUTAGE TYPE]]="TRANSIENT FAULT",Sheet1[[#This Row],[TOTAL OUTAGE TIME]]&gt;TIME(0,30,0)),"TRIP&gt;30"," "),"")</f>
        <v/>
      </c>
    </row>
    <row r="1047" spans="22:22" x14ac:dyDescent="0.25">
      <c r="V1047" t="str">
        <f>IFERROR(IF(AND(Sheet1[[#This Row],[OUTAGE TYPE]]="TRANSIENT FAULT",Sheet1[[#This Row],[TOTAL OUTAGE TIME]]&gt;TIME(0,30,0)),"TRIP&gt;30"," "),"")</f>
        <v/>
      </c>
    </row>
    <row r="1048" spans="22:22" x14ac:dyDescent="0.25">
      <c r="V1048" t="str">
        <f>IFERROR(IF(AND(Sheet1[[#This Row],[OUTAGE TYPE]]="TRANSIENT FAULT",Sheet1[[#This Row],[TOTAL OUTAGE TIME]]&gt;TIME(0,30,0)),"TRIP&gt;30"," "),"")</f>
        <v/>
      </c>
    </row>
    <row r="1049" spans="22:22" x14ac:dyDescent="0.25">
      <c r="V1049" t="str">
        <f>IFERROR(IF(AND(Sheet1[[#This Row],[OUTAGE TYPE]]="TRANSIENT FAULT",Sheet1[[#This Row],[TOTAL OUTAGE TIME]]&gt;TIME(0,30,0)),"TRIP&gt;30"," "),"")</f>
        <v/>
      </c>
    </row>
    <row r="1050" spans="22:22" x14ac:dyDescent="0.25">
      <c r="V1050" t="str">
        <f>IFERROR(IF(AND(Sheet1[[#This Row],[OUTAGE TYPE]]="TRANSIENT FAULT",Sheet1[[#This Row],[TOTAL OUTAGE TIME]]&gt;TIME(0,30,0)),"TRIP&gt;30"," "),"")</f>
        <v/>
      </c>
    </row>
    <row r="1051" spans="22:22" x14ac:dyDescent="0.25">
      <c r="V1051" t="str">
        <f>IFERROR(IF(AND(Sheet1[[#This Row],[OUTAGE TYPE]]="TRANSIENT FAULT",Sheet1[[#This Row],[TOTAL OUTAGE TIME]]&gt;TIME(0,30,0)),"TRIP&gt;30"," "),"")</f>
        <v/>
      </c>
    </row>
    <row r="1052" spans="22:22" x14ac:dyDescent="0.25">
      <c r="V1052" t="str">
        <f>IFERROR(IF(AND(Sheet1[[#This Row],[OUTAGE TYPE]]="TRANSIENT FAULT",Sheet1[[#This Row],[TOTAL OUTAGE TIME]]&gt;TIME(0,30,0)),"TRIP&gt;30"," "),"")</f>
        <v/>
      </c>
    </row>
    <row r="1053" spans="22:22" x14ac:dyDescent="0.25">
      <c r="V1053" t="str">
        <f>IFERROR(IF(AND(Sheet1[[#This Row],[OUTAGE TYPE]]="TRANSIENT FAULT",Sheet1[[#This Row],[TOTAL OUTAGE TIME]]&gt;TIME(0,30,0)),"TRIP&gt;30"," "),"")</f>
        <v/>
      </c>
    </row>
    <row r="1054" spans="22:22" x14ac:dyDescent="0.25">
      <c r="V1054" t="str">
        <f>IFERROR(IF(AND(Sheet1[[#This Row],[OUTAGE TYPE]]="TRANSIENT FAULT",Sheet1[[#This Row],[TOTAL OUTAGE TIME]]&gt;TIME(0,30,0)),"TRIP&gt;30"," "),"")</f>
        <v/>
      </c>
    </row>
    <row r="1055" spans="22:22" x14ac:dyDescent="0.25">
      <c r="V1055" t="str">
        <f>IFERROR(IF(AND(Sheet1[[#This Row],[OUTAGE TYPE]]="TRANSIENT FAULT",Sheet1[[#This Row],[TOTAL OUTAGE TIME]]&gt;TIME(0,30,0)),"TRIP&gt;30"," "),"")</f>
        <v/>
      </c>
    </row>
    <row r="1056" spans="22:22" x14ac:dyDescent="0.25">
      <c r="V1056" t="str">
        <f>IFERROR(IF(AND(Sheet1[[#This Row],[OUTAGE TYPE]]="TRANSIENT FAULT",Sheet1[[#This Row],[TOTAL OUTAGE TIME]]&gt;TIME(0,30,0)),"TRIP&gt;30"," "),"")</f>
        <v/>
      </c>
    </row>
    <row r="1057" spans="22:22" x14ac:dyDescent="0.25">
      <c r="V1057" t="str">
        <f>IFERROR(IF(AND(Sheet1[[#This Row],[OUTAGE TYPE]]="TRANSIENT FAULT",Sheet1[[#This Row],[TOTAL OUTAGE TIME]]&gt;TIME(0,30,0)),"TRIP&gt;30"," "),"")</f>
        <v/>
      </c>
    </row>
    <row r="1058" spans="22:22" x14ac:dyDescent="0.25">
      <c r="V1058" t="str">
        <f>IFERROR(IF(AND(Sheet1[[#This Row],[OUTAGE TYPE]]="TRANSIENT FAULT",Sheet1[[#This Row],[TOTAL OUTAGE TIME]]&gt;TIME(0,30,0)),"TRIP&gt;30"," "),"")</f>
        <v/>
      </c>
    </row>
    <row r="1059" spans="22:22" x14ac:dyDescent="0.25">
      <c r="V1059" t="str">
        <f>IFERROR(IF(AND(Sheet1[[#This Row],[OUTAGE TYPE]]="TRANSIENT FAULT",Sheet1[[#This Row],[TOTAL OUTAGE TIME]]&gt;TIME(0,30,0)),"TRIP&gt;30"," "),"")</f>
        <v/>
      </c>
    </row>
    <row r="1060" spans="22:22" x14ac:dyDescent="0.25">
      <c r="V1060" t="str">
        <f>IFERROR(IF(AND(Sheet1[[#This Row],[OUTAGE TYPE]]="TRANSIENT FAULT",Sheet1[[#This Row],[TOTAL OUTAGE TIME]]&gt;TIME(0,30,0)),"TRIP&gt;30"," "),"")</f>
        <v/>
      </c>
    </row>
    <row r="1061" spans="22:22" x14ac:dyDescent="0.25">
      <c r="V1061" t="str">
        <f>IFERROR(IF(AND(Sheet1[[#This Row],[OUTAGE TYPE]]="TRANSIENT FAULT",Sheet1[[#This Row],[TOTAL OUTAGE TIME]]&gt;TIME(0,30,0)),"TRIP&gt;30"," "),"")</f>
        <v/>
      </c>
    </row>
    <row r="1062" spans="22:22" x14ac:dyDescent="0.25">
      <c r="V1062" t="str">
        <f>IFERROR(IF(AND(Sheet1[[#This Row],[OUTAGE TYPE]]="TRANSIENT FAULT",Sheet1[[#This Row],[TOTAL OUTAGE TIME]]&gt;TIME(0,30,0)),"TRIP&gt;30"," "),"")</f>
        <v/>
      </c>
    </row>
    <row r="1063" spans="22:22" x14ac:dyDescent="0.25">
      <c r="V1063" t="str">
        <f>IFERROR(IF(AND(Sheet1[[#This Row],[OUTAGE TYPE]]="TRANSIENT FAULT",Sheet1[[#This Row],[TOTAL OUTAGE TIME]]&gt;TIME(0,30,0)),"TRIP&gt;30"," "),"")</f>
        <v/>
      </c>
    </row>
    <row r="1064" spans="22:22" x14ac:dyDescent="0.25">
      <c r="V1064" t="str">
        <f>IFERROR(IF(AND(Sheet1[[#This Row],[OUTAGE TYPE]]="TRANSIENT FAULT",Sheet1[[#This Row],[TOTAL OUTAGE TIME]]&gt;TIME(0,30,0)),"TRIP&gt;30"," "),"")</f>
        <v/>
      </c>
    </row>
    <row r="1065" spans="22:22" x14ac:dyDescent="0.25">
      <c r="V1065" t="str">
        <f>IFERROR(IF(AND(Sheet1[[#This Row],[OUTAGE TYPE]]="TRANSIENT FAULT",Sheet1[[#This Row],[TOTAL OUTAGE TIME]]&gt;TIME(0,30,0)),"TRIP&gt;30"," "),"")</f>
        <v/>
      </c>
    </row>
    <row r="1066" spans="22:22" x14ac:dyDescent="0.25">
      <c r="V1066" t="str">
        <f>IFERROR(IF(AND(Sheet1[[#This Row],[OUTAGE TYPE]]="TRANSIENT FAULT",Sheet1[[#This Row],[TOTAL OUTAGE TIME]]&gt;TIME(0,30,0)),"TRIP&gt;30"," "),"")</f>
        <v/>
      </c>
    </row>
    <row r="1067" spans="22:22" x14ac:dyDescent="0.25">
      <c r="V1067" t="str">
        <f>IFERROR(IF(AND(Sheet1[[#This Row],[OUTAGE TYPE]]="TRANSIENT FAULT",Sheet1[[#This Row],[TOTAL OUTAGE TIME]]&gt;TIME(0,30,0)),"TRIP&gt;30"," "),"")</f>
        <v/>
      </c>
    </row>
    <row r="1068" spans="22:22" x14ac:dyDescent="0.25">
      <c r="V1068" t="str">
        <f>IFERROR(IF(AND(Sheet1[[#This Row],[OUTAGE TYPE]]="TRANSIENT FAULT",Sheet1[[#This Row],[TOTAL OUTAGE TIME]]&gt;TIME(0,30,0)),"TRIP&gt;30"," "),"")</f>
        <v/>
      </c>
    </row>
    <row r="1069" spans="22:22" x14ac:dyDescent="0.25">
      <c r="V1069" t="str">
        <f>IFERROR(IF(AND(Sheet1[[#This Row],[OUTAGE TYPE]]="TRANSIENT FAULT",Sheet1[[#This Row],[TOTAL OUTAGE TIME]]&gt;TIME(0,30,0)),"TRIP&gt;30"," "),"")</f>
        <v/>
      </c>
    </row>
    <row r="1070" spans="22:22" x14ac:dyDescent="0.25">
      <c r="V1070" t="str">
        <f>IFERROR(IF(AND(Sheet1[[#This Row],[OUTAGE TYPE]]="TRANSIENT FAULT",Sheet1[[#This Row],[TOTAL OUTAGE TIME]]&gt;TIME(0,30,0)),"TRIP&gt;30"," "),"")</f>
        <v/>
      </c>
    </row>
    <row r="1071" spans="22:22" x14ac:dyDescent="0.25">
      <c r="V1071" t="str">
        <f>IFERROR(IF(AND(Sheet1[[#This Row],[OUTAGE TYPE]]="TRANSIENT FAULT",Sheet1[[#This Row],[TOTAL OUTAGE TIME]]&gt;TIME(0,30,0)),"TRIP&gt;30"," "),"")</f>
        <v/>
      </c>
    </row>
    <row r="1072" spans="22:22" x14ac:dyDescent="0.25">
      <c r="V1072" t="str">
        <f>IFERROR(IF(AND(Sheet1[[#This Row],[OUTAGE TYPE]]="TRANSIENT FAULT",Sheet1[[#This Row],[TOTAL OUTAGE TIME]]&gt;TIME(0,30,0)),"TRIP&gt;30"," "),"")</f>
        <v/>
      </c>
    </row>
    <row r="1073" spans="22:22" x14ac:dyDescent="0.25">
      <c r="V1073" t="str">
        <f>IFERROR(IF(AND(Sheet1[[#This Row],[OUTAGE TYPE]]="TRANSIENT FAULT",Sheet1[[#This Row],[TOTAL OUTAGE TIME]]&gt;TIME(0,30,0)),"TRIP&gt;30"," "),"")</f>
        <v/>
      </c>
    </row>
    <row r="1074" spans="22:22" x14ac:dyDescent="0.25">
      <c r="V1074" t="str">
        <f>IFERROR(IF(AND(Sheet1[[#This Row],[OUTAGE TYPE]]="TRANSIENT FAULT",Sheet1[[#This Row],[TOTAL OUTAGE TIME]]&gt;TIME(0,30,0)),"TRIP&gt;30"," "),"")</f>
        <v/>
      </c>
    </row>
    <row r="1075" spans="22:22" x14ac:dyDescent="0.25">
      <c r="V1075" t="str">
        <f>IFERROR(IF(AND(Sheet1[[#This Row],[OUTAGE TYPE]]="TRANSIENT FAULT",Sheet1[[#This Row],[TOTAL OUTAGE TIME]]&gt;TIME(0,30,0)),"TRIP&gt;30"," "),"")</f>
        <v/>
      </c>
    </row>
    <row r="1076" spans="22:22" x14ac:dyDescent="0.25">
      <c r="V1076" t="str">
        <f>IFERROR(IF(AND(Sheet1[[#This Row],[OUTAGE TYPE]]="TRANSIENT FAULT",Sheet1[[#This Row],[TOTAL OUTAGE TIME]]&gt;TIME(0,30,0)),"TRIP&gt;30"," "),"")</f>
        <v/>
      </c>
    </row>
    <row r="1077" spans="22:22" x14ac:dyDescent="0.25">
      <c r="V1077" t="str">
        <f>IFERROR(IF(AND(Sheet1[[#This Row],[OUTAGE TYPE]]="TRANSIENT FAULT",Sheet1[[#This Row],[TOTAL OUTAGE TIME]]&gt;TIME(0,30,0)),"TRIP&gt;30"," "),"")</f>
        <v/>
      </c>
    </row>
    <row r="1078" spans="22:22" x14ac:dyDescent="0.25">
      <c r="V1078" t="str">
        <f>IFERROR(IF(AND(Sheet1[[#This Row],[OUTAGE TYPE]]="TRANSIENT FAULT",Sheet1[[#This Row],[TOTAL OUTAGE TIME]]&gt;TIME(0,30,0)),"TRIP&gt;30"," "),"")</f>
        <v/>
      </c>
    </row>
    <row r="1079" spans="22:22" x14ac:dyDescent="0.25">
      <c r="V1079" t="str">
        <f>IFERROR(IF(AND(Sheet1[[#This Row],[OUTAGE TYPE]]="TRANSIENT FAULT",Sheet1[[#This Row],[TOTAL OUTAGE TIME]]&gt;TIME(0,30,0)),"TRIP&gt;30"," "),"")</f>
        <v/>
      </c>
    </row>
    <row r="1080" spans="22:22" x14ac:dyDescent="0.25">
      <c r="V1080" t="str">
        <f>IFERROR(IF(AND(Sheet1[[#This Row],[OUTAGE TYPE]]="TRANSIENT FAULT",Sheet1[[#This Row],[TOTAL OUTAGE TIME]]&gt;TIME(0,30,0)),"TRIP&gt;30"," "),"")</f>
        <v/>
      </c>
    </row>
    <row r="1081" spans="22:22" x14ac:dyDescent="0.25">
      <c r="V1081" t="str">
        <f>IFERROR(IF(AND(Sheet1[[#This Row],[OUTAGE TYPE]]="TRANSIENT FAULT",Sheet1[[#This Row],[TOTAL OUTAGE TIME]]&gt;TIME(0,30,0)),"TRIP&gt;30"," "),"")</f>
        <v/>
      </c>
    </row>
    <row r="1082" spans="22:22" x14ac:dyDescent="0.25">
      <c r="V1082" t="str">
        <f>IFERROR(IF(AND(Sheet1[[#This Row],[OUTAGE TYPE]]="TRANSIENT FAULT",Sheet1[[#This Row],[TOTAL OUTAGE TIME]]&gt;TIME(0,30,0)),"TRIP&gt;30"," "),"")</f>
        <v/>
      </c>
    </row>
    <row r="1083" spans="22:22" x14ac:dyDescent="0.25">
      <c r="V1083" t="str">
        <f>IFERROR(IF(AND(Sheet1[[#This Row],[OUTAGE TYPE]]="TRANSIENT FAULT",Sheet1[[#This Row],[TOTAL OUTAGE TIME]]&gt;TIME(0,30,0)),"TRIP&gt;30"," "),"")</f>
        <v/>
      </c>
    </row>
    <row r="1084" spans="22:22" x14ac:dyDescent="0.25">
      <c r="V1084" t="str">
        <f>IFERROR(IF(AND(Sheet1[[#This Row],[OUTAGE TYPE]]="TRANSIENT FAULT",Sheet1[[#This Row],[TOTAL OUTAGE TIME]]&gt;TIME(0,30,0)),"TRIP&gt;30"," "),"")</f>
        <v/>
      </c>
    </row>
    <row r="1085" spans="22:22" x14ac:dyDescent="0.25">
      <c r="V1085" t="str">
        <f>IFERROR(IF(AND(Sheet1[[#This Row],[OUTAGE TYPE]]="TRANSIENT FAULT",Sheet1[[#This Row],[TOTAL OUTAGE TIME]]&gt;TIME(0,30,0)),"TRIP&gt;30"," "),"")</f>
        <v/>
      </c>
    </row>
    <row r="1086" spans="22:22" x14ac:dyDescent="0.25">
      <c r="V1086" t="str">
        <f>IFERROR(IF(AND(Sheet1[[#This Row],[OUTAGE TYPE]]="TRANSIENT FAULT",Sheet1[[#This Row],[TOTAL OUTAGE TIME]]&gt;TIME(0,30,0)),"TRIP&gt;30"," "),"")</f>
        <v/>
      </c>
    </row>
    <row r="1087" spans="22:22" x14ac:dyDescent="0.25">
      <c r="V1087" t="str">
        <f>IFERROR(IF(AND(Sheet1[[#This Row],[OUTAGE TYPE]]="TRANSIENT FAULT",Sheet1[[#This Row],[TOTAL OUTAGE TIME]]&gt;TIME(0,30,0)),"TRIP&gt;30"," "),"")</f>
        <v/>
      </c>
    </row>
    <row r="1088" spans="22:22" x14ac:dyDescent="0.25">
      <c r="V1088" t="str">
        <f>IFERROR(IF(AND(Sheet1[[#This Row],[OUTAGE TYPE]]="TRANSIENT FAULT",Sheet1[[#This Row],[TOTAL OUTAGE TIME]]&gt;TIME(0,30,0)),"TRIP&gt;30"," "),"")</f>
        <v/>
      </c>
    </row>
    <row r="1089" spans="22:22" x14ac:dyDescent="0.25">
      <c r="V1089" t="str">
        <f>IFERROR(IF(AND(Sheet1[[#This Row],[OUTAGE TYPE]]="TRANSIENT FAULT",Sheet1[[#This Row],[TOTAL OUTAGE TIME]]&gt;TIME(0,30,0)),"TRIP&gt;30"," "),"")</f>
        <v/>
      </c>
    </row>
    <row r="1090" spans="22:22" x14ac:dyDescent="0.25">
      <c r="V1090" t="str">
        <f>IFERROR(IF(AND(Sheet1[[#This Row],[OUTAGE TYPE]]="TRANSIENT FAULT",Sheet1[[#This Row],[TOTAL OUTAGE TIME]]&gt;TIME(0,30,0)),"TRIP&gt;30"," "),"")</f>
        <v/>
      </c>
    </row>
    <row r="1091" spans="22:22" x14ac:dyDescent="0.25">
      <c r="V1091" t="str">
        <f>IFERROR(IF(AND(Sheet1[[#This Row],[OUTAGE TYPE]]="TRANSIENT FAULT",Sheet1[[#This Row],[TOTAL OUTAGE TIME]]&gt;TIME(0,30,0)),"TRIP&gt;30"," "),"")</f>
        <v/>
      </c>
    </row>
    <row r="1092" spans="22:22" x14ac:dyDescent="0.25">
      <c r="V1092" t="str">
        <f>IFERROR(IF(AND(Sheet1[[#This Row],[OUTAGE TYPE]]="TRANSIENT FAULT",Sheet1[[#This Row],[TOTAL OUTAGE TIME]]&gt;TIME(0,30,0)),"TRIP&gt;30"," "),"")</f>
        <v/>
      </c>
    </row>
    <row r="1093" spans="22:22" x14ac:dyDescent="0.25">
      <c r="V1093" t="str">
        <f>IFERROR(IF(AND(Sheet1[[#This Row],[OUTAGE TYPE]]="TRANSIENT FAULT",Sheet1[[#This Row],[TOTAL OUTAGE TIME]]&gt;TIME(0,30,0)),"TRIP&gt;30"," "),"")</f>
        <v/>
      </c>
    </row>
    <row r="1094" spans="22:22" x14ac:dyDescent="0.25">
      <c r="V1094" t="str">
        <f>IFERROR(IF(AND(Sheet1[[#This Row],[OUTAGE TYPE]]="TRANSIENT FAULT",Sheet1[[#This Row],[TOTAL OUTAGE TIME]]&gt;TIME(0,30,0)),"TRIP&gt;30"," "),"")</f>
        <v/>
      </c>
    </row>
    <row r="1095" spans="22:22" x14ac:dyDescent="0.25">
      <c r="V1095" t="str">
        <f>IFERROR(IF(AND(Sheet1[[#This Row],[OUTAGE TYPE]]="TRANSIENT FAULT",Sheet1[[#This Row],[TOTAL OUTAGE TIME]]&gt;TIME(0,30,0)),"TRIP&gt;30"," "),"")</f>
        <v/>
      </c>
    </row>
    <row r="1096" spans="22:22" x14ac:dyDescent="0.25">
      <c r="V1096" t="str">
        <f>IFERROR(IF(AND(Sheet1[[#This Row],[OUTAGE TYPE]]="TRANSIENT FAULT",Sheet1[[#This Row],[TOTAL OUTAGE TIME]]&gt;TIME(0,30,0)),"TRIP&gt;30"," "),"")</f>
        <v/>
      </c>
    </row>
    <row r="1097" spans="22:22" x14ac:dyDescent="0.25">
      <c r="V1097" t="str">
        <f>IFERROR(IF(AND(Sheet1[[#This Row],[OUTAGE TYPE]]="TRANSIENT FAULT",Sheet1[[#This Row],[TOTAL OUTAGE TIME]]&gt;TIME(0,30,0)),"TRIP&gt;30"," "),"")</f>
        <v/>
      </c>
    </row>
    <row r="1098" spans="22:22" x14ac:dyDescent="0.25">
      <c r="V1098" t="str">
        <f>IFERROR(IF(AND(Sheet1[[#This Row],[OUTAGE TYPE]]="TRANSIENT FAULT",Sheet1[[#This Row],[TOTAL OUTAGE TIME]]&gt;TIME(0,30,0)),"TRIP&gt;30"," "),"")</f>
        <v/>
      </c>
    </row>
    <row r="1099" spans="22:22" x14ac:dyDescent="0.25">
      <c r="V1099" t="str">
        <f>IFERROR(IF(AND(Sheet1[[#This Row],[OUTAGE TYPE]]="TRANSIENT FAULT",Sheet1[[#This Row],[TOTAL OUTAGE TIME]]&gt;TIME(0,30,0)),"TRIP&gt;30"," "),"")</f>
        <v/>
      </c>
    </row>
    <row r="1100" spans="22:22" x14ac:dyDescent="0.25">
      <c r="V1100" t="str">
        <f>IFERROR(IF(AND(Sheet1[[#This Row],[OUTAGE TYPE]]="TRANSIENT FAULT",Sheet1[[#This Row],[TOTAL OUTAGE TIME]]&gt;TIME(0,30,0)),"TRIP&gt;30"," "),"")</f>
        <v/>
      </c>
    </row>
    <row r="1101" spans="22:22" x14ac:dyDescent="0.25">
      <c r="V1101" t="str">
        <f>IFERROR(IF(AND(Sheet1[[#This Row],[OUTAGE TYPE]]="TRANSIENT FAULT",Sheet1[[#This Row],[TOTAL OUTAGE TIME]]&gt;TIME(0,30,0)),"TRIP&gt;30"," "),"")</f>
        <v/>
      </c>
    </row>
    <row r="1102" spans="22:22" x14ac:dyDescent="0.25">
      <c r="V1102" t="str">
        <f>IFERROR(IF(AND(Sheet1[[#This Row],[OUTAGE TYPE]]="TRANSIENT FAULT",Sheet1[[#This Row],[TOTAL OUTAGE TIME]]&gt;TIME(0,30,0)),"TRIP&gt;30"," "),"")</f>
        <v/>
      </c>
    </row>
    <row r="1103" spans="22:22" x14ac:dyDescent="0.25">
      <c r="V1103" t="str">
        <f>IFERROR(IF(AND(Sheet1[[#This Row],[OUTAGE TYPE]]="TRANSIENT FAULT",Sheet1[[#This Row],[TOTAL OUTAGE TIME]]&gt;TIME(0,30,0)),"TRIP&gt;30"," "),"")</f>
        <v/>
      </c>
    </row>
    <row r="1104" spans="22:22" x14ac:dyDescent="0.25">
      <c r="V1104" t="str">
        <f>IFERROR(IF(AND(Sheet1[[#This Row],[OUTAGE TYPE]]="TRANSIENT FAULT",Sheet1[[#This Row],[TOTAL OUTAGE TIME]]&gt;TIME(0,30,0)),"TRIP&gt;30"," "),"")</f>
        <v/>
      </c>
    </row>
    <row r="1105" spans="22:22" x14ac:dyDescent="0.25">
      <c r="V1105" t="str">
        <f>IFERROR(IF(AND(Sheet1[[#This Row],[OUTAGE TYPE]]="TRANSIENT FAULT",Sheet1[[#This Row],[TOTAL OUTAGE TIME]]&gt;TIME(0,30,0)),"TRIP&gt;30"," "),"")</f>
        <v/>
      </c>
    </row>
    <row r="1106" spans="22:22" x14ac:dyDescent="0.25">
      <c r="V1106" t="str">
        <f>IFERROR(IF(AND(Sheet1[[#This Row],[OUTAGE TYPE]]="TRANSIENT FAULT",Sheet1[[#This Row],[TOTAL OUTAGE TIME]]&gt;TIME(0,30,0)),"TRIP&gt;30"," "),"")</f>
        <v/>
      </c>
    </row>
    <row r="1107" spans="22:22" x14ac:dyDescent="0.25">
      <c r="V1107" t="str">
        <f>IFERROR(IF(AND(Sheet1[[#This Row],[OUTAGE TYPE]]="TRANSIENT FAULT",Sheet1[[#This Row],[TOTAL OUTAGE TIME]]&gt;TIME(0,30,0)),"TRIP&gt;30"," "),"")</f>
        <v/>
      </c>
    </row>
    <row r="1108" spans="22:22" x14ac:dyDescent="0.25">
      <c r="V1108" t="str">
        <f>IFERROR(IF(AND(Sheet1[[#This Row],[OUTAGE TYPE]]="TRANSIENT FAULT",Sheet1[[#This Row],[TOTAL OUTAGE TIME]]&gt;TIME(0,30,0)),"TRIP&gt;30"," "),"")</f>
        <v/>
      </c>
    </row>
    <row r="1109" spans="22:22" x14ac:dyDescent="0.25">
      <c r="V1109" t="str">
        <f>IFERROR(IF(AND(Sheet1[[#This Row],[OUTAGE TYPE]]="TRANSIENT FAULT",Sheet1[[#This Row],[TOTAL OUTAGE TIME]]&gt;TIME(0,30,0)),"TRIP&gt;30"," "),"")</f>
        <v/>
      </c>
    </row>
    <row r="1110" spans="22:22" x14ac:dyDescent="0.25">
      <c r="V1110" t="str">
        <f>IFERROR(IF(AND(Sheet1[[#This Row],[OUTAGE TYPE]]="TRANSIENT FAULT",Sheet1[[#This Row],[TOTAL OUTAGE TIME]]&gt;TIME(0,30,0)),"TRIP&gt;30"," "),"")</f>
        <v/>
      </c>
    </row>
    <row r="1111" spans="22:22" x14ac:dyDescent="0.25">
      <c r="V1111" t="str">
        <f>IFERROR(IF(AND(Sheet1[[#This Row],[OUTAGE TYPE]]="TRANSIENT FAULT",Sheet1[[#This Row],[TOTAL OUTAGE TIME]]&gt;TIME(0,30,0)),"TRIP&gt;30"," "),"")</f>
        <v/>
      </c>
    </row>
    <row r="1112" spans="22:22" x14ac:dyDescent="0.25">
      <c r="V1112" t="str">
        <f>IFERROR(IF(AND(Sheet1[[#This Row],[OUTAGE TYPE]]="TRANSIENT FAULT",Sheet1[[#This Row],[TOTAL OUTAGE TIME]]&gt;TIME(0,30,0)),"TRIP&gt;30"," "),"")</f>
        <v/>
      </c>
    </row>
    <row r="1113" spans="22:22" x14ac:dyDescent="0.25">
      <c r="V1113" t="str">
        <f>IFERROR(IF(AND(Sheet1[[#This Row],[OUTAGE TYPE]]="TRANSIENT FAULT",Sheet1[[#This Row],[TOTAL OUTAGE TIME]]&gt;TIME(0,30,0)),"TRIP&gt;30"," "),"")</f>
        <v/>
      </c>
    </row>
    <row r="1114" spans="22:22" x14ac:dyDescent="0.25">
      <c r="V1114" t="str">
        <f>IFERROR(IF(AND(Sheet1[[#This Row],[OUTAGE TYPE]]="TRANSIENT FAULT",Sheet1[[#This Row],[TOTAL OUTAGE TIME]]&gt;TIME(0,30,0)),"TRIP&gt;30"," "),"")</f>
        <v/>
      </c>
    </row>
    <row r="1115" spans="22:22" x14ac:dyDescent="0.25">
      <c r="V1115" t="str">
        <f>IFERROR(IF(AND(Sheet1[[#This Row],[OUTAGE TYPE]]="TRANSIENT FAULT",Sheet1[[#This Row],[TOTAL OUTAGE TIME]]&gt;TIME(0,30,0)),"TRIP&gt;30"," "),"")</f>
        <v/>
      </c>
    </row>
    <row r="1116" spans="22:22" x14ac:dyDescent="0.25">
      <c r="V1116" t="str">
        <f>IFERROR(IF(AND(Sheet1[[#This Row],[OUTAGE TYPE]]="TRANSIENT FAULT",Sheet1[[#This Row],[TOTAL OUTAGE TIME]]&gt;TIME(0,30,0)),"TRIP&gt;30"," "),"")</f>
        <v/>
      </c>
    </row>
    <row r="1117" spans="22:22" x14ac:dyDescent="0.25">
      <c r="V1117" t="str">
        <f>IFERROR(IF(AND(Sheet1[[#This Row],[OUTAGE TYPE]]="TRANSIENT FAULT",Sheet1[[#This Row],[TOTAL OUTAGE TIME]]&gt;TIME(0,30,0)),"TRIP&gt;30"," "),"")</f>
        <v/>
      </c>
    </row>
    <row r="1118" spans="22:22" x14ac:dyDescent="0.25">
      <c r="V1118" t="str">
        <f>IFERROR(IF(AND(Sheet1[[#This Row],[OUTAGE TYPE]]="TRANSIENT FAULT",Sheet1[[#This Row],[TOTAL OUTAGE TIME]]&gt;TIME(0,30,0)),"TRIP&gt;30"," "),"")</f>
        <v/>
      </c>
    </row>
    <row r="1119" spans="22:22" x14ac:dyDescent="0.25">
      <c r="V1119" t="str">
        <f>IFERROR(IF(AND(Sheet1[[#This Row],[OUTAGE TYPE]]="TRANSIENT FAULT",Sheet1[[#This Row],[TOTAL OUTAGE TIME]]&gt;TIME(0,30,0)),"TRIP&gt;30"," "),"")</f>
        <v/>
      </c>
    </row>
    <row r="1120" spans="22:22" x14ac:dyDescent="0.25">
      <c r="V1120" t="str">
        <f>IFERROR(IF(AND(Sheet1[[#This Row],[OUTAGE TYPE]]="TRANSIENT FAULT",Sheet1[[#This Row],[TOTAL OUTAGE TIME]]&gt;TIME(0,30,0)),"TRIP&gt;30"," "),"")</f>
        <v/>
      </c>
    </row>
    <row r="1121" spans="22:22" x14ac:dyDescent="0.25">
      <c r="V1121" t="str">
        <f>IFERROR(IF(AND(Sheet1[[#This Row],[OUTAGE TYPE]]="TRANSIENT FAULT",Sheet1[[#This Row],[TOTAL OUTAGE TIME]]&gt;TIME(0,30,0)),"TRIP&gt;30"," "),"")</f>
        <v/>
      </c>
    </row>
    <row r="1122" spans="22:22" x14ac:dyDescent="0.25">
      <c r="V1122" t="str">
        <f>IFERROR(IF(AND(Sheet1[[#This Row],[OUTAGE TYPE]]="TRANSIENT FAULT",Sheet1[[#This Row],[TOTAL OUTAGE TIME]]&gt;TIME(0,30,0)),"TRIP&gt;30"," "),"")</f>
        <v/>
      </c>
    </row>
    <row r="1123" spans="22:22" x14ac:dyDescent="0.25">
      <c r="V1123" t="str">
        <f>IFERROR(IF(AND(Sheet1[[#This Row],[OUTAGE TYPE]]="TRANSIENT FAULT",Sheet1[[#This Row],[TOTAL OUTAGE TIME]]&gt;TIME(0,30,0)),"TRIP&gt;30"," "),"")</f>
        <v/>
      </c>
    </row>
    <row r="1124" spans="22:22" x14ac:dyDescent="0.25">
      <c r="V1124" t="str">
        <f>IFERROR(IF(AND(Sheet1[[#This Row],[OUTAGE TYPE]]="TRANSIENT FAULT",Sheet1[[#This Row],[TOTAL OUTAGE TIME]]&gt;TIME(0,30,0)),"TRIP&gt;30"," "),"")</f>
        <v/>
      </c>
    </row>
    <row r="1125" spans="22:22" x14ac:dyDescent="0.25">
      <c r="V1125" t="str">
        <f>IFERROR(IF(AND(Sheet1[[#This Row],[OUTAGE TYPE]]="TRANSIENT FAULT",Sheet1[[#This Row],[TOTAL OUTAGE TIME]]&gt;TIME(0,30,0)),"TRIP&gt;30"," "),"")</f>
        <v/>
      </c>
    </row>
    <row r="1126" spans="22:22" x14ac:dyDescent="0.25">
      <c r="V1126" t="str">
        <f>IFERROR(IF(AND(Sheet1[[#This Row],[OUTAGE TYPE]]="TRANSIENT FAULT",Sheet1[[#This Row],[TOTAL OUTAGE TIME]]&gt;TIME(0,30,0)),"TRIP&gt;30"," "),"")</f>
        <v/>
      </c>
    </row>
    <row r="1127" spans="22:22" x14ac:dyDescent="0.25">
      <c r="V1127" t="str">
        <f>IFERROR(IF(AND(Sheet1[[#This Row],[OUTAGE TYPE]]="TRANSIENT FAULT",Sheet1[[#This Row],[TOTAL OUTAGE TIME]]&gt;TIME(0,30,0)),"TRIP&gt;30"," "),"")</f>
        <v/>
      </c>
    </row>
    <row r="1128" spans="22:22" x14ac:dyDescent="0.25">
      <c r="V1128" t="str">
        <f>IFERROR(IF(AND(Sheet1[[#This Row],[OUTAGE TYPE]]="TRANSIENT FAULT",Sheet1[[#This Row],[TOTAL OUTAGE TIME]]&gt;TIME(0,30,0)),"TRIP&gt;30"," "),"")</f>
        <v/>
      </c>
    </row>
    <row r="1129" spans="22:22" x14ac:dyDescent="0.25">
      <c r="V1129" t="str">
        <f>IFERROR(IF(AND(Sheet1[[#This Row],[OUTAGE TYPE]]="TRANSIENT FAULT",Sheet1[[#This Row],[TOTAL OUTAGE TIME]]&gt;TIME(0,30,0)),"TRIP&gt;30"," "),"")</f>
        <v/>
      </c>
    </row>
    <row r="1130" spans="22:22" x14ac:dyDescent="0.25">
      <c r="V1130" t="str">
        <f>IFERROR(IF(AND(Sheet1[[#This Row],[OUTAGE TYPE]]="TRANSIENT FAULT",Sheet1[[#This Row],[TOTAL OUTAGE TIME]]&gt;TIME(0,30,0)),"TRIP&gt;30"," "),"")</f>
        <v/>
      </c>
    </row>
    <row r="1131" spans="22:22" x14ac:dyDescent="0.25">
      <c r="V1131" t="str">
        <f>IFERROR(IF(AND(Sheet1[[#This Row],[OUTAGE TYPE]]="TRANSIENT FAULT",Sheet1[[#This Row],[TOTAL OUTAGE TIME]]&gt;TIME(0,30,0)),"TRIP&gt;30"," "),"")</f>
        <v/>
      </c>
    </row>
    <row r="1132" spans="22:22" x14ac:dyDescent="0.25">
      <c r="V1132" t="str">
        <f>IFERROR(IF(AND(Sheet1[[#This Row],[OUTAGE TYPE]]="TRANSIENT FAULT",Sheet1[[#This Row],[TOTAL OUTAGE TIME]]&gt;TIME(0,30,0)),"TRIP&gt;30"," "),"")</f>
        <v/>
      </c>
    </row>
    <row r="1133" spans="22:22" x14ac:dyDescent="0.25">
      <c r="V1133" t="str">
        <f>IFERROR(IF(AND(Sheet1[[#This Row],[OUTAGE TYPE]]="TRANSIENT FAULT",Sheet1[[#This Row],[TOTAL OUTAGE TIME]]&gt;TIME(0,30,0)),"TRIP&gt;30"," "),"")</f>
        <v/>
      </c>
    </row>
    <row r="1134" spans="22:22" x14ac:dyDescent="0.25">
      <c r="V1134" t="str">
        <f>IFERROR(IF(AND(Sheet1[[#This Row],[OUTAGE TYPE]]="TRANSIENT FAULT",Sheet1[[#This Row],[TOTAL OUTAGE TIME]]&gt;TIME(0,30,0)),"TRIP&gt;30"," "),"")</f>
        <v/>
      </c>
    </row>
    <row r="1135" spans="22:22" x14ac:dyDescent="0.25">
      <c r="V1135" t="str">
        <f>IFERROR(IF(AND(Sheet1[[#This Row],[OUTAGE TYPE]]="TRANSIENT FAULT",Sheet1[[#This Row],[TOTAL OUTAGE TIME]]&gt;TIME(0,30,0)),"TRIP&gt;30"," "),"")</f>
        <v/>
      </c>
    </row>
    <row r="1136" spans="22:22" x14ac:dyDescent="0.25">
      <c r="V1136" t="str">
        <f>IFERROR(IF(AND(Sheet1[[#This Row],[OUTAGE TYPE]]="TRANSIENT FAULT",Sheet1[[#This Row],[TOTAL OUTAGE TIME]]&gt;TIME(0,30,0)),"TRIP&gt;30"," "),"")</f>
        <v/>
      </c>
    </row>
    <row r="1137" spans="22:22" x14ac:dyDescent="0.25">
      <c r="V1137" t="str">
        <f>IFERROR(IF(AND(Sheet1[[#This Row],[OUTAGE TYPE]]="TRANSIENT FAULT",Sheet1[[#This Row],[TOTAL OUTAGE TIME]]&gt;TIME(0,30,0)),"TRIP&gt;30"," "),"")</f>
        <v/>
      </c>
    </row>
    <row r="1138" spans="22:22" x14ac:dyDescent="0.25">
      <c r="V1138" t="str">
        <f>IFERROR(IF(AND(Sheet1[[#This Row],[OUTAGE TYPE]]="TRANSIENT FAULT",Sheet1[[#This Row],[TOTAL OUTAGE TIME]]&gt;TIME(0,30,0)),"TRIP&gt;30"," "),"")</f>
        <v/>
      </c>
    </row>
    <row r="1139" spans="22:22" x14ac:dyDescent="0.25">
      <c r="V1139" t="str">
        <f>IFERROR(IF(AND(Sheet1[[#This Row],[OUTAGE TYPE]]="TRANSIENT FAULT",Sheet1[[#This Row],[TOTAL OUTAGE TIME]]&gt;TIME(0,30,0)),"TRIP&gt;30"," "),"")</f>
        <v/>
      </c>
    </row>
    <row r="1140" spans="22:22" x14ac:dyDescent="0.25">
      <c r="V1140" t="str">
        <f>IFERROR(IF(AND(Sheet1[[#This Row],[OUTAGE TYPE]]="TRANSIENT FAULT",Sheet1[[#This Row],[TOTAL OUTAGE TIME]]&gt;TIME(0,30,0)),"TRIP&gt;30"," "),"")</f>
        <v/>
      </c>
    </row>
    <row r="1141" spans="22:22" x14ac:dyDescent="0.25">
      <c r="V1141" t="str">
        <f>IFERROR(IF(AND(Sheet1[[#This Row],[OUTAGE TYPE]]="TRANSIENT FAULT",Sheet1[[#This Row],[TOTAL OUTAGE TIME]]&gt;TIME(0,30,0)),"TRIP&gt;30"," "),"")</f>
        <v/>
      </c>
    </row>
    <row r="1142" spans="22:22" x14ac:dyDescent="0.25">
      <c r="V1142" t="str">
        <f>IFERROR(IF(AND(Sheet1[[#This Row],[OUTAGE TYPE]]="TRANSIENT FAULT",Sheet1[[#This Row],[TOTAL OUTAGE TIME]]&gt;TIME(0,30,0)),"TRIP&gt;30"," "),"")</f>
        <v/>
      </c>
    </row>
    <row r="1143" spans="22:22" x14ac:dyDescent="0.25">
      <c r="V1143" t="str">
        <f>IFERROR(IF(AND(Sheet1[[#This Row],[OUTAGE TYPE]]="TRANSIENT FAULT",Sheet1[[#This Row],[TOTAL OUTAGE TIME]]&gt;TIME(0,30,0)),"TRIP&gt;30"," "),"")</f>
        <v/>
      </c>
    </row>
    <row r="1144" spans="22:22" x14ac:dyDescent="0.25">
      <c r="V1144" t="str">
        <f>IFERROR(IF(AND(Sheet1[[#This Row],[OUTAGE TYPE]]="TRANSIENT FAULT",Sheet1[[#This Row],[TOTAL OUTAGE TIME]]&gt;TIME(0,30,0)),"TRIP&gt;30"," "),"")</f>
        <v/>
      </c>
    </row>
    <row r="1145" spans="22:22" x14ac:dyDescent="0.25">
      <c r="V1145" t="str">
        <f>IFERROR(IF(AND(Sheet1[[#This Row],[OUTAGE TYPE]]="TRANSIENT FAULT",Sheet1[[#This Row],[TOTAL OUTAGE TIME]]&gt;TIME(0,30,0)),"TRIP&gt;30"," "),"")</f>
        <v/>
      </c>
    </row>
    <row r="1146" spans="22:22" x14ac:dyDescent="0.25">
      <c r="V1146" t="str">
        <f>IFERROR(IF(AND(Sheet1[[#This Row],[OUTAGE TYPE]]="TRANSIENT FAULT",Sheet1[[#This Row],[TOTAL OUTAGE TIME]]&gt;TIME(0,30,0)),"TRIP&gt;30"," "),"")</f>
        <v/>
      </c>
    </row>
    <row r="1147" spans="22:22" x14ac:dyDescent="0.25">
      <c r="V1147" t="str">
        <f>IFERROR(IF(AND(Sheet1[[#This Row],[OUTAGE TYPE]]="TRANSIENT FAULT",Sheet1[[#This Row],[TOTAL OUTAGE TIME]]&gt;TIME(0,30,0)),"TRIP&gt;30"," "),"")</f>
        <v/>
      </c>
    </row>
    <row r="1148" spans="22:22" x14ac:dyDescent="0.25">
      <c r="V1148" t="str">
        <f>IFERROR(IF(AND(Sheet1[[#This Row],[OUTAGE TYPE]]="TRANSIENT FAULT",Sheet1[[#This Row],[TOTAL OUTAGE TIME]]&gt;TIME(0,30,0)),"TRIP&gt;30"," "),"")</f>
        <v/>
      </c>
    </row>
    <row r="1149" spans="22:22" x14ac:dyDescent="0.25">
      <c r="V1149" t="str">
        <f>IFERROR(IF(AND(Sheet1[[#This Row],[OUTAGE TYPE]]="TRANSIENT FAULT",Sheet1[[#This Row],[TOTAL OUTAGE TIME]]&gt;TIME(0,30,0)),"TRIP&gt;30"," "),"")</f>
        <v/>
      </c>
    </row>
    <row r="1150" spans="22:22" x14ac:dyDescent="0.25">
      <c r="V1150" t="str">
        <f>IFERROR(IF(AND(Sheet1[[#This Row],[OUTAGE TYPE]]="TRANSIENT FAULT",Sheet1[[#This Row],[TOTAL OUTAGE TIME]]&gt;TIME(0,30,0)),"TRIP&gt;30"," "),"")</f>
        <v/>
      </c>
    </row>
    <row r="1151" spans="22:22" x14ac:dyDescent="0.25">
      <c r="V1151" t="str">
        <f>IFERROR(IF(AND(Sheet1[[#This Row],[OUTAGE TYPE]]="TRANSIENT FAULT",Sheet1[[#This Row],[TOTAL OUTAGE TIME]]&gt;TIME(0,30,0)),"TRIP&gt;30"," "),"")</f>
        <v/>
      </c>
    </row>
    <row r="1152" spans="22:22" x14ac:dyDescent="0.25">
      <c r="V1152" t="str">
        <f>IFERROR(IF(AND(Sheet1[[#This Row],[OUTAGE TYPE]]="TRANSIENT FAULT",Sheet1[[#This Row],[TOTAL OUTAGE TIME]]&gt;TIME(0,30,0)),"TRIP&gt;30"," "),"")</f>
        <v/>
      </c>
    </row>
    <row r="1153" spans="22:22" x14ac:dyDescent="0.25">
      <c r="V1153" t="str">
        <f>IFERROR(IF(AND(Sheet1[[#This Row],[OUTAGE TYPE]]="TRANSIENT FAULT",Sheet1[[#This Row],[TOTAL OUTAGE TIME]]&gt;TIME(0,30,0)),"TRIP&gt;30"," "),"")</f>
        <v/>
      </c>
    </row>
    <row r="1154" spans="22:22" x14ac:dyDescent="0.25">
      <c r="V1154" t="str">
        <f>IFERROR(IF(AND(Sheet1[[#This Row],[OUTAGE TYPE]]="TRANSIENT FAULT",Sheet1[[#This Row],[TOTAL OUTAGE TIME]]&gt;TIME(0,30,0)),"TRIP&gt;30"," "),"")</f>
        <v/>
      </c>
    </row>
    <row r="1155" spans="22:22" x14ac:dyDescent="0.25">
      <c r="V1155" t="str">
        <f>IFERROR(IF(AND(Sheet1[[#This Row],[OUTAGE TYPE]]="TRANSIENT FAULT",Sheet1[[#This Row],[TOTAL OUTAGE TIME]]&gt;TIME(0,30,0)),"TRIP&gt;30"," "),"")</f>
        <v/>
      </c>
    </row>
    <row r="1156" spans="22:22" x14ac:dyDescent="0.25">
      <c r="V1156" t="str">
        <f>IFERROR(IF(AND(Sheet1[[#This Row],[OUTAGE TYPE]]="TRANSIENT FAULT",Sheet1[[#This Row],[TOTAL OUTAGE TIME]]&gt;TIME(0,30,0)),"TRIP&gt;30"," "),"")</f>
        <v/>
      </c>
    </row>
    <row r="1157" spans="22:22" x14ac:dyDescent="0.25">
      <c r="V1157" t="str">
        <f>IFERROR(IF(AND(Sheet1[[#This Row],[OUTAGE TYPE]]="TRANSIENT FAULT",Sheet1[[#This Row],[TOTAL OUTAGE TIME]]&gt;TIME(0,30,0)),"TRIP&gt;30"," "),"")</f>
        <v/>
      </c>
    </row>
    <row r="1158" spans="22:22" x14ac:dyDescent="0.25">
      <c r="V1158" t="str">
        <f>IFERROR(IF(AND(Sheet1[[#This Row],[OUTAGE TYPE]]="TRANSIENT FAULT",Sheet1[[#This Row],[TOTAL OUTAGE TIME]]&gt;TIME(0,30,0)),"TRIP&gt;30"," "),"")</f>
        <v/>
      </c>
    </row>
    <row r="1159" spans="22:22" x14ac:dyDescent="0.25">
      <c r="V1159" t="str">
        <f>IFERROR(IF(AND(Sheet1[[#This Row],[OUTAGE TYPE]]="TRANSIENT FAULT",Sheet1[[#This Row],[TOTAL OUTAGE TIME]]&gt;TIME(0,30,0)),"TRIP&gt;30"," "),"")</f>
        <v/>
      </c>
    </row>
    <row r="1160" spans="22:22" x14ac:dyDescent="0.25">
      <c r="V1160" t="str">
        <f>IFERROR(IF(AND(Sheet1[[#This Row],[OUTAGE TYPE]]="TRANSIENT FAULT",Sheet1[[#This Row],[TOTAL OUTAGE TIME]]&gt;TIME(0,30,0)),"TRIP&gt;30"," "),"")</f>
        <v/>
      </c>
    </row>
    <row r="1161" spans="22:22" x14ac:dyDescent="0.25">
      <c r="V1161" t="str">
        <f>IFERROR(IF(AND(Sheet1[[#This Row],[OUTAGE TYPE]]="TRANSIENT FAULT",Sheet1[[#This Row],[TOTAL OUTAGE TIME]]&gt;TIME(0,30,0)),"TRIP&gt;30"," "),"")</f>
        <v/>
      </c>
    </row>
    <row r="1162" spans="22:22" x14ac:dyDescent="0.25">
      <c r="V1162" t="str">
        <f>IFERROR(IF(AND(Sheet1[[#This Row],[OUTAGE TYPE]]="TRANSIENT FAULT",Sheet1[[#This Row],[TOTAL OUTAGE TIME]]&gt;TIME(0,30,0)),"TRIP&gt;30"," "),"")</f>
        <v/>
      </c>
    </row>
    <row r="1163" spans="22:22" x14ac:dyDescent="0.25">
      <c r="V1163" t="str">
        <f>IFERROR(IF(AND(Sheet1[[#This Row],[OUTAGE TYPE]]="TRANSIENT FAULT",Sheet1[[#This Row],[TOTAL OUTAGE TIME]]&gt;TIME(0,30,0)),"TRIP&gt;30"," "),"")</f>
        <v/>
      </c>
    </row>
    <row r="1164" spans="22:22" x14ac:dyDescent="0.25">
      <c r="V1164" t="str">
        <f>IFERROR(IF(AND(Sheet1[[#This Row],[OUTAGE TYPE]]="TRANSIENT FAULT",Sheet1[[#This Row],[TOTAL OUTAGE TIME]]&gt;TIME(0,30,0)),"TRIP&gt;30"," "),"")</f>
        <v/>
      </c>
    </row>
    <row r="1165" spans="22:22" x14ac:dyDescent="0.25">
      <c r="V1165" t="str">
        <f>IFERROR(IF(AND(Sheet1[[#This Row],[OUTAGE TYPE]]="TRANSIENT FAULT",Sheet1[[#This Row],[TOTAL OUTAGE TIME]]&gt;TIME(0,30,0)),"TRIP&gt;30"," "),"")</f>
        <v/>
      </c>
    </row>
    <row r="1166" spans="22:22" x14ac:dyDescent="0.25">
      <c r="V1166" t="str">
        <f>IFERROR(IF(AND(Sheet1[[#This Row],[OUTAGE TYPE]]="TRANSIENT FAULT",Sheet1[[#This Row],[TOTAL OUTAGE TIME]]&gt;TIME(0,30,0)),"TRIP&gt;30"," "),"")</f>
        <v/>
      </c>
    </row>
    <row r="1167" spans="22:22" x14ac:dyDescent="0.25">
      <c r="V1167" t="str">
        <f>IFERROR(IF(AND(Sheet1[[#This Row],[OUTAGE TYPE]]="TRANSIENT FAULT",Sheet1[[#This Row],[TOTAL OUTAGE TIME]]&gt;TIME(0,30,0)),"TRIP&gt;30"," "),"")</f>
        <v/>
      </c>
    </row>
    <row r="1168" spans="22:22" x14ac:dyDescent="0.25">
      <c r="V1168" t="str">
        <f>IFERROR(IF(AND(Sheet1[[#This Row],[OUTAGE TYPE]]="TRANSIENT FAULT",Sheet1[[#This Row],[TOTAL OUTAGE TIME]]&gt;TIME(0,30,0)),"TRIP&gt;30"," "),"")</f>
        <v/>
      </c>
    </row>
    <row r="1169" spans="22:22" x14ac:dyDescent="0.25">
      <c r="V1169" t="str">
        <f>IFERROR(IF(AND(Sheet1[[#This Row],[OUTAGE TYPE]]="TRANSIENT FAULT",Sheet1[[#This Row],[TOTAL OUTAGE TIME]]&gt;TIME(0,30,0)),"TRIP&gt;30"," "),"")</f>
        <v/>
      </c>
    </row>
    <row r="1170" spans="22:22" x14ac:dyDescent="0.25">
      <c r="V1170" t="str">
        <f>IFERROR(IF(AND(Sheet1[[#This Row],[OUTAGE TYPE]]="TRANSIENT FAULT",Sheet1[[#This Row],[TOTAL OUTAGE TIME]]&gt;TIME(0,30,0)),"TRIP&gt;30"," "),"")</f>
        <v/>
      </c>
    </row>
    <row r="1171" spans="22:22" x14ac:dyDescent="0.25">
      <c r="V1171" t="str">
        <f>IFERROR(IF(AND(Sheet1[[#This Row],[OUTAGE TYPE]]="TRANSIENT FAULT",Sheet1[[#This Row],[TOTAL OUTAGE TIME]]&gt;TIME(0,30,0)),"TRIP&gt;30"," "),"")</f>
        <v/>
      </c>
    </row>
    <row r="1172" spans="22:22" x14ac:dyDescent="0.25">
      <c r="V1172" t="str">
        <f>IFERROR(IF(AND(Sheet1[[#This Row],[OUTAGE TYPE]]="TRANSIENT FAULT",Sheet1[[#This Row],[TOTAL OUTAGE TIME]]&gt;TIME(0,30,0)),"TRIP&gt;30"," "),"")</f>
        <v/>
      </c>
    </row>
    <row r="1173" spans="22:22" x14ac:dyDescent="0.25">
      <c r="V1173" t="str">
        <f>IFERROR(IF(AND(Sheet1[[#This Row],[OUTAGE TYPE]]="TRANSIENT FAULT",Sheet1[[#This Row],[TOTAL OUTAGE TIME]]&gt;TIME(0,30,0)),"TRIP&gt;30"," "),"")</f>
        <v/>
      </c>
    </row>
    <row r="1174" spans="22:22" x14ac:dyDescent="0.25">
      <c r="V1174" t="str">
        <f>IFERROR(IF(AND(Sheet1[[#This Row],[OUTAGE TYPE]]="TRANSIENT FAULT",Sheet1[[#This Row],[TOTAL OUTAGE TIME]]&gt;TIME(0,30,0)),"TRIP&gt;30"," "),"")</f>
        <v/>
      </c>
    </row>
    <row r="1175" spans="22:22" x14ac:dyDescent="0.25">
      <c r="V1175" t="str">
        <f>IFERROR(IF(AND(Sheet1[[#This Row],[OUTAGE TYPE]]="TRANSIENT FAULT",Sheet1[[#This Row],[TOTAL OUTAGE TIME]]&gt;TIME(0,30,0)),"TRIP&gt;30"," "),"")</f>
        <v/>
      </c>
    </row>
    <row r="1176" spans="22:22" x14ac:dyDescent="0.25">
      <c r="V1176" t="str">
        <f>IFERROR(IF(AND(Sheet1[[#This Row],[OUTAGE TYPE]]="TRANSIENT FAULT",Sheet1[[#This Row],[TOTAL OUTAGE TIME]]&gt;TIME(0,30,0)),"TRIP&gt;30"," "),"")</f>
        <v/>
      </c>
    </row>
    <row r="1177" spans="22:22" x14ac:dyDescent="0.25">
      <c r="V1177" t="str">
        <f>IFERROR(IF(AND(Sheet1[[#This Row],[OUTAGE TYPE]]="TRANSIENT FAULT",Sheet1[[#This Row],[TOTAL OUTAGE TIME]]&gt;TIME(0,30,0)),"TRIP&gt;30"," "),"")</f>
        <v/>
      </c>
    </row>
    <row r="1178" spans="22:22" x14ac:dyDescent="0.25">
      <c r="V1178" t="str">
        <f>IFERROR(IF(AND(Sheet1[[#This Row],[OUTAGE TYPE]]="TRANSIENT FAULT",Sheet1[[#This Row],[TOTAL OUTAGE TIME]]&gt;TIME(0,30,0)),"TRIP&gt;30"," "),"")</f>
        <v/>
      </c>
    </row>
    <row r="1179" spans="22:22" x14ac:dyDescent="0.25">
      <c r="V1179" t="str">
        <f>IFERROR(IF(AND(Sheet1[[#This Row],[OUTAGE TYPE]]="TRANSIENT FAULT",Sheet1[[#This Row],[TOTAL OUTAGE TIME]]&gt;TIME(0,30,0)),"TRIP&gt;30"," "),"")</f>
        <v/>
      </c>
    </row>
    <row r="1180" spans="22:22" x14ac:dyDescent="0.25">
      <c r="V1180" t="str">
        <f>IFERROR(IF(AND(Sheet1[[#This Row],[OUTAGE TYPE]]="TRANSIENT FAULT",Sheet1[[#This Row],[TOTAL OUTAGE TIME]]&gt;TIME(0,30,0)),"TRIP&gt;30"," "),"")</f>
        <v/>
      </c>
    </row>
    <row r="1181" spans="22:22" x14ac:dyDescent="0.25">
      <c r="V1181" t="str">
        <f>IFERROR(IF(AND(Sheet1[[#This Row],[OUTAGE TYPE]]="TRANSIENT FAULT",Sheet1[[#This Row],[TOTAL OUTAGE TIME]]&gt;TIME(0,30,0)),"TRIP&gt;30"," "),"")</f>
        <v/>
      </c>
    </row>
    <row r="1182" spans="22:22" x14ac:dyDescent="0.25">
      <c r="V1182" t="str">
        <f>IFERROR(IF(AND(Sheet1[[#This Row],[OUTAGE TYPE]]="TRANSIENT FAULT",Sheet1[[#This Row],[TOTAL OUTAGE TIME]]&gt;TIME(0,30,0)),"TRIP&gt;30"," "),"")</f>
        <v/>
      </c>
    </row>
    <row r="1183" spans="22:22" x14ac:dyDescent="0.25">
      <c r="V1183" t="str">
        <f>IFERROR(IF(AND(Sheet1[[#This Row],[OUTAGE TYPE]]="TRANSIENT FAULT",Sheet1[[#This Row],[TOTAL OUTAGE TIME]]&gt;TIME(0,30,0)),"TRIP&gt;30"," "),"")</f>
        <v/>
      </c>
    </row>
    <row r="1184" spans="22:22" x14ac:dyDescent="0.25">
      <c r="V1184" t="str">
        <f>IFERROR(IF(AND(Sheet1[[#This Row],[OUTAGE TYPE]]="TRANSIENT FAULT",Sheet1[[#This Row],[TOTAL OUTAGE TIME]]&gt;TIME(0,30,0)),"TRIP&gt;30"," "),"")</f>
        <v/>
      </c>
    </row>
    <row r="1185" spans="22:22" x14ac:dyDescent="0.25">
      <c r="V1185" t="str">
        <f>IFERROR(IF(AND(Sheet1[[#This Row],[OUTAGE TYPE]]="TRANSIENT FAULT",Sheet1[[#This Row],[TOTAL OUTAGE TIME]]&gt;TIME(0,30,0)),"TRIP&gt;30"," "),"")</f>
        <v/>
      </c>
    </row>
    <row r="1186" spans="22:22" x14ac:dyDescent="0.25">
      <c r="V1186" t="str">
        <f>IFERROR(IF(AND(Sheet1[[#This Row],[OUTAGE TYPE]]="TRANSIENT FAULT",Sheet1[[#This Row],[TOTAL OUTAGE TIME]]&gt;TIME(0,30,0)),"TRIP&gt;30"," "),"")</f>
        <v/>
      </c>
    </row>
    <row r="1187" spans="22:22" x14ac:dyDescent="0.25">
      <c r="V1187" t="str">
        <f>IFERROR(IF(AND(Sheet1[[#This Row],[OUTAGE TYPE]]="TRANSIENT FAULT",Sheet1[[#This Row],[TOTAL OUTAGE TIME]]&gt;TIME(0,30,0)),"TRIP&gt;30"," "),"")</f>
        <v/>
      </c>
    </row>
    <row r="1188" spans="22:22" x14ac:dyDescent="0.25">
      <c r="V1188" t="str">
        <f>IFERROR(IF(AND(Sheet1[[#This Row],[OUTAGE TYPE]]="TRANSIENT FAULT",Sheet1[[#This Row],[TOTAL OUTAGE TIME]]&gt;TIME(0,30,0)),"TRIP&gt;30"," "),"")</f>
        <v/>
      </c>
    </row>
    <row r="1189" spans="22:22" x14ac:dyDescent="0.25">
      <c r="V1189" t="str">
        <f>IFERROR(IF(AND(Sheet1[[#This Row],[OUTAGE TYPE]]="TRANSIENT FAULT",Sheet1[[#This Row],[TOTAL OUTAGE TIME]]&gt;TIME(0,30,0)),"TRIP&gt;30"," "),"")</f>
        <v/>
      </c>
    </row>
    <row r="1190" spans="22:22" x14ac:dyDescent="0.25">
      <c r="V1190" t="str">
        <f>IFERROR(IF(AND(Sheet1[[#This Row],[OUTAGE TYPE]]="TRANSIENT FAULT",Sheet1[[#This Row],[TOTAL OUTAGE TIME]]&gt;TIME(0,30,0)),"TRIP&gt;30"," "),"")</f>
        <v/>
      </c>
    </row>
    <row r="1191" spans="22:22" x14ac:dyDescent="0.25">
      <c r="V1191" t="str">
        <f>IFERROR(IF(AND(Sheet1[[#This Row],[OUTAGE TYPE]]="TRANSIENT FAULT",Sheet1[[#This Row],[TOTAL OUTAGE TIME]]&gt;TIME(0,30,0)),"TRIP&gt;30"," "),"")</f>
        <v/>
      </c>
    </row>
    <row r="1192" spans="22:22" x14ac:dyDescent="0.25">
      <c r="V1192" t="str">
        <f>IFERROR(IF(AND(Sheet1[[#This Row],[OUTAGE TYPE]]="TRANSIENT FAULT",Sheet1[[#This Row],[TOTAL OUTAGE TIME]]&gt;TIME(0,30,0)),"TRIP&gt;30"," "),"")</f>
        <v/>
      </c>
    </row>
    <row r="1193" spans="22:22" x14ac:dyDescent="0.25">
      <c r="V1193" t="str">
        <f>IFERROR(IF(AND(Sheet1[[#This Row],[OUTAGE TYPE]]="TRANSIENT FAULT",Sheet1[[#This Row],[TOTAL OUTAGE TIME]]&gt;TIME(0,30,0)),"TRIP&gt;30"," "),"")</f>
        <v/>
      </c>
    </row>
    <row r="1194" spans="22:22" x14ac:dyDescent="0.25">
      <c r="V1194" t="str">
        <f>IFERROR(IF(AND(Sheet1[[#This Row],[OUTAGE TYPE]]="TRANSIENT FAULT",Sheet1[[#This Row],[TOTAL OUTAGE TIME]]&gt;TIME(0,30,0)),"TRIP&gt;30"," "),"")</f>
        <v/>
      </c>
    </row>
    <row r="1195" spans="22:22" x14ac:dyDescent="0.25">
      <c r="V1195" t="str">
        <f>IFERROR(IF(AND(Sheet1[[#This Row],[OUTAGE TYPE]]="TRANSIENT FAULT",Sheet1[[#This Row],[TOTAL OUTAGE TIME]]&gt;TIME(0,30,0)),"TRIP&gt;30"," "),"")</f>
        <v/>
      </c>
    </row>
    <row r="1196" spans="22:22" x14ac:dyDescent="0.25">
      <c r="V1196" t="str">
        <f>IFERROR(IF(AND(Sheet1[[#This Row],[OUTAGE TYPE]]="TRANSIENT FAULT",Sheet1[[#This Row],[TOTAL OUTAGE TIME]]&gt;TIME(0,30,0)),"TRIP&gt;30"," "),"")</f>
        <v/>
      </c>
    </row>
    <row r="1197" spans="22:22" x14ac:dyDescent="0.25">
      <c r="V1197" t="str">
        <f>IFERROR(IF(AND(Sheet1[[#This Row],[OUTAGE TYPE]]="TRANSIENT FAULT",Sheet1[[#This Row],[TOTAL OUTAGE TIME]]&gt;TIME(0,30,0)),"TRIP&gt;30"," "),"")</f>
        <v/>
      </c>
    </row>
    <row r="1198" spans="22:22" x14ac:dyDescent="0.25">
      <c r="V1198" t="str">
        <f>IFERROR(IF(AND(Sheet1[[#This Row],[OUTAGE TYPE]]="TRANSIENT FAULT",Sheet1[[#This Row],[TOTAL OUTAGE TIME]]&gt;TIME(0,30,0)),"TRIP&gt;30"," "),"")</f>
        <v/>
      </c>
    </row>
    <row r="1199" spans="22:22" x14ac:dyDescent="0.25">
      <c r="V1199" t="str">
        <f>IFERROR(IF(AND(Sheet1[[#This Row],[OUTAGE TYPE]]="TRANSIENT FAULT",Sheet1[[#This Row],[TOTAL OUTAGE TIME]]&gt;TIME(0,30,0)),"TRIP&gt;30"," "),"")</f>
        <v/>
      </c>
    </row>
    <row r="1200" spans="22:22" x14ac:dyDescent="0.25">
      <c r="V1200" t="str">
        <f>IFERROR(IF(AND(Sheet1[[#This Row],[OUTAGE TYPE]]="TRANSIENT FAULT",Sheet1[[#This Row],[TOTAL OUTAGE TIME]]&gt;TIME(0,30,0)),"TRIP&gt;30"," "),"")</f>
        <v/>
      </c>
    </row>
    <row r="1201" spans="22:22" x14ac:dyDescent="0.25">
      <c r="V1201" t="str">
        <f>IFERROR(IF(AND(Sheet1[[#This Row],[OUTAGE TYPE]]="TRANSIENT FAULT",Sheet1[[#This Row],[TOTAL OUTAGE TIME]]&gt;TIME(0,30,0)),"TRIP&gt;30"," "),"")</f>
        <v/>
      </c>
    </row>
    <row r="1202" spans="22:22" x14ac:dyDescent="0.25">
      <c r="V1202" t="str">
        <f>IFERROR(IF(AND(Sheet1[[#This Row],[OUTAGE TYPE]]="TRANSIENT FAULT",Sheet1[[#This Row],[TOTAL OUTAGE TIME]]&gt;TIME(0,30,0)),"TRIP&gt;30"," "),"")</f>
        <v/>
      </c>
    </row>
    <row r="1203" spans="22:22" x14ac:dyDescent="0.25">
      <c r="V1203" t="str">
        <f>IFERROR(IF(AND(Sheet1[[#This Row],[OUTAGE TYPE]]="TRANSIENT FAULT",Sheet1[[#This Row],[TOTAL OUTAGE TIME]]&gt;TIME(0,30,0)),"TRIP&gt;30"," "),"")</f>
        <v/>
      </c>
    </row>
    <row r="1204" spans="22:22" x14ac:dyDescent="0.25">
      <c r="V1204" t="str">
        <f>IFERROR(IF(AND(Sheet1[[#This Row],[OUTAGE TYPE]]="TRANSIENT FAULT",Sheet1[[#This Row],[TOTAL OUTAGE TIME]]&gt;TIME(0,30,0)),"TRIP&gt;30"," "),"")</f>
        <v/>
      </c>
    </row>
    <row r="1205" spans="22:22" x14ac:dyDescent="0.25">
      <c r="V1205" t="str">
        <f>IFERROR(IF(AND(Sheet1[[#This Row],[OUTAGE TYPE]]="TRANSIENT FAULT",Sheet1[[#This Row],[TOTAL OUTAGE TIME]]&gt;TIME(0,30,0)),"TRIP&gt;30"," "),"")</f>
        <v/>
      </c>
    </row>
    <row r="1206" spans="22:22" x14ac:dyDescent="0.25">
      <c r="V1206" t="str">
        <f>IFERROR(IF(AND(Sheet1[[#This Row],[OUTAGE TYPE]]="TRANSIENT FAULT",Sheet1[[#This Row],[TOTAL OUTAGE TIME]]&gt;TIME(0,30,0)),"TRIP&gt;30"," "),"")</f>
        <v/>
      </c>
    </row>
    <row r="1207" spans="22:22" x14ac:dyDescent="0.25">
      <c r="V1207" t="str">
        <f>IFERROR(IF(AND(Sheet1[[#This Row],[OUTAGE TYPE]]="TRANSIENT FAULT",Sheet1[[#This Row],[TOTAL OUTAGE TIME]]&gt;TIME(0,30,0)),"TRIP&gt;30"," "),"")</f>
        <v/>
      </c>
    </row>
    <row r="1208" spans="22:22" x14ac:dyDescent="0.25">
      <c r="V1208" t="str">
        <f>IFERROR(IF(AND(Sheet1[[#This Row],[OUTAGE TYPE]]="TRANSIENT FAULT",Sheet1[[#This Row],[TOTAL OUTAGE TIME]]&gt;TIME(0,30,0)),"TRIP&gt;30"," "),"")</f>
        <v/>
      </c>
    </row>
    <row r="1209" spans="22:22" x14ac:dyDescent="0.25">
      <c r="V1209" t="str">
        <f>IFERROR(IF(AND(Sheet1[[#This Row],[OUTAGE TYPE]]="TRANSIENT FAULT",Sheet1[[#This Row],[TOTAL OUTAGE TIME]]&gt;TIME(0,30,0)),"TRIP&gt;30"," "),"")</f>
        <v/>
      </c>
    </row>
    <row r="1210" spans="22:22" x14ac:dyDescent="0.25">
      <c r="V1210" t="str">
        <f>IFERROR(IF(AND(Sheet1[[#This Row],[OUTAGE TYPE]]="TRANSIENT FAULT",Sheet1[[#This Row],[TOTAL OUTAGE TIME]]&gt;TIME(0,30,0)),"TRIP&gt;30"," "),"")</f>
        <v/>
      </c>
    </row>
    <row r="1211" spans="22:22" x14ac:dyDescent="0.25">
      <c r="V1211" t="str">
        <f>IFERROR(IF(AND(Sheet1[[#This Row],[OUTAGE TYPE]]="TRANSIENT FAULT",Sheet1[[#This Row],[TOTAL OUTAGE TIME]]&gt;TIME(0,30,0)),"TRIP&gt;30"," "),"")</f>
        <v/>
      </c>
    </row>
    <row r="1212" spans="22:22" x14ac:dyDescent="0.25">
      <c r="V1212" t="str">
        <f>IFERROR(IF(AND(Sheet1[[#This Row],[OUTAGE TYPE]]="TRANSIENT FAULT",Sheet1[[#This Row],[TOTAL OUTAGE TIME]]&gt;TIME(0,30,0)),"TRIP&gt;30"," "),"")</f>
        <v/>
      </c>
    </row>
    <row r="1213" spans="22:22" x14ac:dyDescent="0.25">
      <c r="V1213" t="str">
        <f>IFERROR(IF(AND(Sheet1[[#This Row],[OUTAGE TYPE]]="TRANSIENT FAULT",Sheet1[[#This Row],[TOTAL OUTAGE TIME]]&gt;TIME(0,30,0)),"TRIP&gt;30"," "),"")</f>
        <v/>
      </c>
    </row>
    <row r="1214" spans="22:22" x14ac:dyDescent="0.25">
      <c r="V1214" t="str">
        <f>IFERROR(IF(AND(Sheet1[[#This Row],[OUTAGE TYPE]]="TRANSIENT FAULT",Sheet1[[#This Row],[TOTAL OUTAGE TIME]]&gt;TIME(0,30,0)),"TRIP&gt;30"," "),"")</f>
        <v/>
      </c>
    </row>
    <row r="1215" spans="22:22" x14ac:dyDescent="0.25">
      <c r="V1215" t="str">
        <f>IFERROR(IF(AND(Sheet1[[#This Row],[OUTAGE TYPE]]="TRANSIENT FAULT",Sheet1[[#This Row],[TOTAL OUTAGE TIME]]&gt;TIME(0,30,0)),"TRIP&gt;30"," "),"")</f>
        <v/>
      </c>
    </row>
    <row r="1216" spans="22:22" x14ac:dyDescent="0.25">
      <c r="V1216" t="str">
        <f>IFERROR(IF(AND(Sheet1[[#This Row],[OUTAGE TYPE]]="TRANSIENT FAULT",Sheet1[[#This Row],[TOTAL OUTAGE TIME]]&gt;TIME(0,30,0)),"TRIP&gt;30"," "),"")</f>
        <v/>
      </c>
    </row>
    <row r="1217" spans="22:22" x14ac:dyDescent="0.25">
      <c r="V1217" t="str">
        <f>IFERROR(IF(AND(Sheet1[[#This Row],[OUTAGE TYPE]]="TRANSIENT FAULT",Sheet1[[#This Row],[TOTAL OUTAGE TIME]]&gt;TIME(0,30,0)),"TRIP&gt;30"," "),"")</f>
        <v/>
      </c>
    </row>
    <row r="1218" spans="22:22" x14ac:dyDescent="0.25">
      <c r="V1218" t="str">
        <f>IFERROR(IF(AND(Sheet1[[#This Row],[OUTAGE TYPE]]="TRANSIENT FAULT",Sheet1[[#This Row],[TOTAL OUTAGE TIME]]&gt;TIME(0,30,0)),"TRIP&gt;30"," "),"")</f>
        <v/>
      </c>
    </row>
    <row r="1219" spans="22:22" x14ac:dyDescent="0.25">
      <c r="V1219" t="str">
        <f>IFERROR(IF(AND(Sheet1[[#This Row],[OUTAGE TYPE]]="TRANSIENT FAULT",Sheet1[[#This Row],[TOTAL OUTAGE TIME]]&gt;TIME(0,30,0)),"TRIP&gt;30"," "),"")</f>
        <v/>
      </c>
    </row>
    <row r="1220" spans="22:22" x14ac:dyDescent="0.25">
      <c r="V1220" t="str">
        <f>IFERROR(IF(AND(Sheet1[[#This Row],[OUTAGE TYPE]]="TRANSIENT FAULT",Sheet1[[#This Row],[TOTAL OUTAGE TIME]]&gt;TIME(0,30,0)),"TRIP&gt;30"," "),"")</f>
        <v/>
      </c>
    </row>
    <row r="1221" spans="22:22" x14ac:dyDescent="0.25">
      <c r="V1221" t="str">
        <f>IFERROR(IF(AND(Sheet1[[#This Row],[OUTAGE TYPE]]="TRANSIENT FAULT",Sheet1[[#This Row],[TOTAL OUTAGE TIME]]&gt;TIME(0,30,0)),"TRIP&gt;30"," "),"")</f>
        <v/>
      </c>
    </row>
    <row r="1222" spans="22:22" x14ac:dyDescent="0.25">
      <c r="V1222" t="str">
        <f>IFERROR(IF(AND(Sheet1[[#This Row],[OUTAGE TYPE]]="TRANSIENT FAULT",Sheet1[[#This Row],[TOTAL OUTAGE TIME]]&gt;TIME(0,30,0)),"TRIP&gt;30"," "),"")</f>
        <v/>
      </c>
    </row>
    <row r="1223" spans="22:22" x14ac:dyDescent="0.25">
      <c r="V1223" t="str">
        <f>IFERROR(IF(AND(Sheet1[[#This Row],[OUTAGE TYPE]]="TRANSIENT FAULT",Sheet1[[#This Row],[TOTAL OUTAGE TIME]]&gt;TIME(0,30,0)),"TRIP&gt;30"," "),"")</f>
        <v/>
      </c>
    </row>
    <row r="1224" spans="22:22" x14ac:dyDescent="0.25">
      <c r="V1224" t="str">
        <f>IFERROR(IF(AND(Sheet1[[#This Row],[OUTAGE TYPE]]="TRANSIENT FAULT",Sheet1[[#This Row],[TOTAL OUTAGE TIME]]&gt;TIME(0,30,0)),"TRIP&gt;30"," "),"")</f>
        <v/>
      </c>
    </row>
    <row r="1225" spans="22:22" x14ac:dyDescent="0.25">
      <c r="V1225" t="str">
        <f>IFERROR(IF(AND(Sheet1[[#This Row],[OUTAGE TYPE]]="TRANSIENT FAULT",Sheet1[[#This Row],[TOTAL OUTAGE TIME]]&gt;TIME(0,30,0)),"TRIP&gt;30"," "),"")</f>
        <v/>
      </c>
    </row>
    <row r="1226" spans="22:22" x14ac:dyDescent="0.25">
      <c r="V1226" t="str">
        <f>IFERROR(IF(AND(Sheet1[[#This Row],[OUTAGE TYPE]]="TRANSIENT FAULT",Sheet1[[#This Row],[TOTAL OUTAGE TIME]]&gt;TIME(0,30,0)),"TRIP&gt;30"," "),"")</f>
        <v/>
      </c>
    </row>
    <row r="1227" spans="22:22" x14ac:dyDescent="0.25">
      <c r="V1227" t="str">
        <f>IFERROR(IF(AND(Sheet1[[#This Row],[OUTAGE TYPE]]="TRANSIENT FAULT",Sheet1[[#This Row],[TOTAL OUTAGE TIME]]&gt;TIME(0,30,0)),"TRIP&gt;30"," "),"")</f>
        <v/>
      </c>
    </row>
    <row r="1228" spans="22:22" x14ac:dyDescent="0.25">
      <c r="V1228" t="str">
        <f>IFERROR(IF(AND(Sheet1[[#This Row],[OUTAGE TYPE]]="TRANSIENT FAULT",Sheet1[[#This Row],[TOTAL OUTAGE TIME]]&gt;TIME(0,30,0)),"TRIP&gt;30"," "),"")</f>
        <v/>
      </c>
    </row>
    <row r="1229" spans="22:22" x14ac:dyDescent="0.25">
      <c r="V1229" t="str">
        <f>IFERROR(IF(AND(Sheet1[[#This Row],[OUTAGE TYPE]]="TRANSIENT FAULT",Sheet1[[#This Row],[TOTAL OUTAGE TIME]]&gt;TIME(0,30,0)),"TRIP&gt;30"," "),"")</f>
        <v/>
      </c>
    </row>
    <row r="1230" spans="22:22" x14ac:dyDescent="0.25">
      <c r="V1230" t="str">
        <f>IFERROR(IF(AND(Sheet1[[#This Row],[OUTAGE TYPE]]="TRANSIENT FAULT",Sheet1[[#This Row],[TOTAL OUTAGE TIME]]&gt;TIME(0,30,0)),"TRIP&gt;30"," "),"")</f>
        <v/>
      </c>
    </row>
    <row r="1231" spans="22:22" x14ac:dyDescent="0.25">
      <c r="V1231" t="str">
        <f>IFERROR(IF(AND(Sheet1[[#This Row],[OUTAGE TYPE]]="TRANSIENT FAULT",Sheet1[[#This Row],[TOTAL OUTAGE TIME]]&gt;TIME(0,30,0)),"TRIP&gt;30"," "),"")</f>
        <v/>
      </c>
    </row>
    <row r="1232" spans="22:22" x14ac:dyDescent="0.25">
      <c r="V1232" t="str">
        <f>IFERROR(IF(AND(Sheet1[[#This Row],[OUTAGE TYPE]]="TRANSIENT FAULT",Sheet1[[#This Row],[TOTAL OUTAGE TIME]]&gt;TIME(0,30,0)),"TRIP&gt;30"," "),"")</f>
        <v/>
      </c>
    </row>
    <row r="1233" spans="22:22" x14ac:dyDescent="0.25">
      <c r="V1233" t="str">
        <f>IFERROR(IF(AND(Sheet1[[#This Row],[OUTAGE TYPE]]="TRANSIENT FAULT",Sheet1[[#This Row],[TOTAL OUTAGE TIME]]&gt;TIME(0,30,0)),"TRIP&gt;30"," "),"")</f>
        <v/>
      </c>
    </row>
    <row r="1234" spans="22:22" x14ac:dyDescent="0.25">
      <c r="V1234" t="str">
        <f>IFERROR(IF(AND(Sheet1[[#This Row],[OUTAGE TYPE]]="TRANSIENT FAULT",Sheet1[[#This Row],[TOTAL OUTAGE TIME]]&gt;TIME(0,30,0)),"TRIP&gt;30"," "),"")</f>
        <v/>
      </c>
    </row>
    <row r="1235" spans="22:22" x14ac:dyDescent="0.25">
      <c r="V1235" t="str">
        <f>IFERROR(IF(AND(Sheet1[[#This Row],[OUTAGE TYPE]]="TRANSIENT FAULT",Sheet1[[#This Row],[TOTAL OUTAGE TIME]]&gt;TIME(0,30,0)),"TRIP&gt;30"," "),"")</f>
        <v/>
      </c>
    </row>
    <row r="1236" spans="22:22" x14ac:dyDescent="0.25">
      <c r="V1236" t="str">
        <f>IFERROR(IF(AND(Sheet1[[#This Row],[OUTAGE TYPE]]="TRANSIENT FAULT",Sheet1[[#This Row],[TOTAL OUTAGE TIME]]&gt;TIME(0,30,0)),"TRIP&gt;30"," "),"")</f>
        <v/>
      </c>
    </row>
    <row r="1237" spans="22:22" x14ac:dyDescent="0.25">
      <c r="V1237" t="str">
        <f>IFERROR(IF(AND(Sheet1[[#This Row],[OUTAGE TYPE]]="TRANSIENT FAULT",Sheet1[[#This Row],[TOTAL OUTAGE TIME]]&gt;TIME(0,30,0)),"TRIP&gt;30"," "),"")</f>
        <v/>
      </c>
    </row>
    <row r="1238" spans="22:22" x14ac:dyDescent="0.25">
      <c r="V1238" t="str">
        <f>IFERROR(IF(AND(Sheet1[[#This Row],[OUTAGE TYPE]]="TRANSIENT FAULT",Sheet1[[#This Row],[TOTAL OUTAGE TIME]]&gt;TIME(0,30,0)),"TRIP&gt;30"," "),"")</f>
        <v/>
      </c>
    </row>
    <row r="1239" spans="22:22" x14ac:dyDescent="0.25">
      <c r="V1239" t="str">
        <f>IFERROR(IF(AND(Sheet1[[#This Row],[OUTAGE TYPE]]="TRANSIENT FAULT",Sheet1[[#This Row],[TOTAL OUTAGE TIME]]&gt;TIME(0,30,0)),"TRIP&gt;30"," "),"")</f>
        <v/>
      </c>
    </row>
    <row r="1240" spans="22:22" x14ac:dyDescent="0.25">
      <c r="V1240" t="str">
        <f>IFERROR(IF(AND(Sheet1[[#This Row],[OUTAGE TYPE]]="TRANSIENT FAULT",Sheet1[[#This Row],[TOTAL OUTAGE TIME]]&gt;TIME(0,30,0)),"TRIP&gt;30"," "),"")</f>
        <v/>
      </c>
    </row>
    <row r="1241" spans="22:22" x14ac:dyDescent="0.25">
      <c r="V1241" t="str">
        <f>IFERROR(IF(AND(Sheet1[[#This Row],[OUTAGE TYPE]]="TRANSIENT FAULT",Sheet1[[#This Row],[TOTAL OUTAGE TIME]]&gt;TIME(0,30,0)),"TRIP&gt;30"," "),"")</f>
        <v/>
      </c>
    </row>
    <row r="1242" spans="22:22" x14ac:dyDescent="0.25">
      <c r="V1242" t="str">
        <f>IFERROR(IF(AND(Sheet1[[#This Row],[OUTAGE TYPE]]="TRANSIENT FAULT",Sheet1[[#This Row],[TOTAL OUTAGE TIME]]&gt;TIME(0,30,0)),"TRIP&gt;30"," "),"")</f>
        <v/>
      </c>
    </row>
    <row r="1243" spans="22:22" x14ac:dyDescent="0.25">
      <c r="V1243" t="str">
        <f>IFERROR(IF(AND(Sheet1[[#This Row],[OUTAGE TYPE]]="TRANSIENT FAULT",Sheet1[[#This Row],[TOTAL OUTAGE TIME]]&gt;TIME(0,30,0)),"TRIP&gt;30"," "),"")</f>
        <v/>
      </c>
    </row>
    <row r="1244" spans="22:22" x14ac:dyDescent="0.25">
      <c r="V1244" t="str">
        <f>IFERROR(IF(AND(Sheet1[[#This Row],[OUTAGE TYPE]]="TRANSIENT FAULT",Sheet1[[#This Row],[TOTAL OUTAGE TIME]]&gt;TIME(0,30,0)),"TRIP&gt;30"," "),"")</f>
        <v/>
      </c>
    </row>
    <row r="1245" spans="22:22" x14ac:dyDescent="0.25">
      <c r="V1245" t="str">
        <f>IFERROR(IF(AND(Sheet1[[#This Row],[OUTAGE TYPE]]="TRANSIENT FAULT",Sheet1[[#This Row],[TOTAL OUTAGE TIME]]&gt;TIME(0,30,0)),"TRIP&gt;30"," "),"")</f>
        <v/>
      </c>
    </row>
    <row r="1246" spans="22:22" x14ac:dyDescent="0.25">
      <c r="V1246" t="str">
        <f>IFERROR(IF(AND(Sheet1[[#This Row],[OUTAGE TYPE]]="TRANSIENT FAULT",Sheet1[[#This Row],[TOTAL OUTAGE TIME]]&gt;TIME(0,30,0)),"TRIP&gt;30"," "),"")</f>
        <v/>
      </c>
    </row>
    <row r="1247" spans="22:22" x14ac:dyDescent="0.25">
      <c r="V1247" t="str">
        <f>IFERROR(IF(AND(Sheet1[[#This Row],[OUTAGE TYPE]]="TRANSIENT FAULT",Sheet1[[#This Row],[TOTAL OUTAGE TIME]]&gt;TIME(0,30,0)),"TRIP&gt;30"," "),"")</f>
        <v/>
      </c>
    </row>
    <row r="1248" spans="22:22" x14ac:dyDescent="0.25">
      <c r="V1248" t="str">
        <f>IFERROR(IF(AND(Sheet1[[#This Row],[OUTAGE TYPE]]="TRANSIENT FAULT",Sheet1[[#This Row],[TOTAL OUTAGE TIME]]&gt;TIME(0,30,0)),"TRIP&gt;30"," "),"")</f>
        <v/>
      </c>
    </row>
    <row r="1249" spans="22:22" x14ac:dyDescent="0.25">
      <c r="V1249" t="str">
        <f>IFERROR(IF(AND(Sheet1[[#This Row],[OUTAGE TYPE]]="TRANSIENT FAULT",Sheet1[[#This Row],[TOTAL OUTAGE TIME]]&gt;TIME(0,30,0)),"TRIP&gt;30"," "),"")</f>
        <v/>
      </c>
    </row>
    <row r="1250" spans="22:22" x14ac:dyDescent="0.25">
      <c r="V1250" t="str">
        <f>IFERROR(IF(AND(Sheet1[[#This Row],[OUTAGE TYPE]]="TRANSIENT FAULT",Sheet1[[#This Row],[TOTAL OUTAGE TIME]]&gt;TIME(0,30,0)),"TRIP&gt;30"," "),"")</f>
        <v/>
      </c>
    </row>
    <row r="1251" spans="22:22" x14ac:dyDescent="0.25">
      <c r="V1251" t="str">
        <f>IFERROR(IF(AND(Sheet1[[#This Row],[OUTAGE TYPE]]="TRANSIENT FAULT",Sheet1[[#This Row],[TOTAL OUTAGE TIME]]&gt;TIME(0,30,0)),"TRIP&gt;30"," "),"")</f>
        <v/>
      </c>
    </row>
    <row r="1252" spans="22:22" x14ac:dyDescent="0.25">
      <c r="V1252" t="str">
        <f>IFERROR(IF(AND(Sheet1[[#This Row],[OUTAGE TYPE]]="TRANSIENT FAULT",Sheet1[[#This Row],[TOTAL OUTAGE TIME]]&gt;TIME(0,30,0)),"TRIP&gt;30"," "),"")</f>
        <v/>
      </c>
    </row>
    <row r="1253" spans="22:22" x14ac:dyDescent="0.25">
      <c r="V1253" t="str">
        <f>IFERROR(IF(AND(Sheet1[[#This Row],[OUTAGE TYPE]]="TRANSIENT FAULT",Sheet1[[#This Row],[TOTAL OUTAGE TIME]]&gt;TIME(0,30,0)),"TRIP&gt;30"," "),"")</f>
        <v/>
      </c>
    </row>
    <row r="1254" spans="22:22" x14ac:dyDescent="0.25">
      <c r="V1254" t="str">
        <f>IFERROR(IF(AND(Sheet1[[#This Row],[OUTAGE TYPE]]="TRANSIENT FAULT",Sheet1[[#This Row],[TOTAL OUTAGE TIME]]&gt;TIME(0,30,0)),"TRIP&gt;30"," "),"")</f>
        <v/>
      </c>
    </row>
    <row r="1255" spans="22:22" x14ac:dyDescent="0.25">
      <c r="V1255" t="str">
        <f>IFERROR(IF(AND(Sheet1[[#This Row],[OUTAGE TYPE]]="TRANSIENT FAULT",Sheet1[[#This Row],[TOTAL OUTAGE TIME]]&gt;TIME(0,30,0)),"TRIP&gt;30"," "),"")</f>
        <v/>
      </c>
    </row>
    <row r="1256" spans="22:22" x14ac:dyDescent="0.25">
      <c r="V1256" t="str">
        <f>IFERROR(IF(AND(Sheet1[[#This Row],[OUTAGE TYPE]]="TRANSIENT FAULT",Sheet1[[#This Row],[TOTAL OUTAGE TIME]]&gt;TIME(0,30,0)),"TRIP&gt;30"," "),"")</f>
        <v/>
      </c>
    </row>
    <row r="1257" spans="22:22" x14ac:dyDescent="0.25">
      <c r="V1257" t="str">
        <f>IFERROR(IF(AND(Sheet1[[#This Row],[OUTAGE TYPE]]="TRANSIENT FAULT",Sheet1[[#This Row],[TOTAL OUTAGE TIME]]&gt;TIME(0,30,0)),"TRIP&gt;30"," "),"")</f>
        <v/>
      </c>
    </row>
    <row r="1258" spans="22:22" x14ac:dyDescent="0.25">
      <c r="V1258" t="str">
        <f>IFERROR(IF(AND(Sheet1[[#This Row],[OUTAGE TYPE]]="TRANSIENT FAULT",Sheet1[[#This Row],[TOTAL OUTAGE TIME]]&gt;TIME(0,30,0)),"TRIP&gt;30"," "),"")</f>
        <v/>
      </c>
    </row>
    <row r="1259" spans="22:22" x14ac:dyDescent="0.25">
      <c r="V1259" t="str">
        <f>IFERROR(IF(AND(Sheet1[[#This Row],[OUTAGE TYPE]]="TRANSIENT FAULT",Sheet1[[#This Row],[TOTAL OUTAGE TIME]]&gt;TIME(0,30,0)),"TRIP&gt;30"," "),"")</f>
        <v/>
      </c>
    </row>
    <row r="1260" spans="22:22" x14ac:dyDescent="0.25">
      <c r="V1260" t="str">
        <f>IFERROR(IF(AND(Sheet1[[#This Row],[OUTAGE TYPE]]="TRANSIENT FAULT",Sheet1[[#This Row],[TOTAL OUTAGE TIME]]&gt;TIME(0,30,0)),"TRIP&gt;30"," "),"")</f>
        <v/>
      </c>
    </row>
    <row r="1261" spans="22:22" x14ac:dyDescent="0.25">
      <c r="V1261" t="str">
        <f>IFERROR(IF(AND(Sheet1[[#This Row],[OUTAGE TYPE]]="TRANSIENT FAULT",Sheet1[[#This Row],[TOTAL OUTAGE TIME]]&gt;TIME(0,30,0)),"TRIP&gt;30"," "),"")</f>
        <v/>
      </c>
    </row>
    <row r="1262" spans="22:22" x14ac:dyDescent="0.25">
      <c r="V1262" t="str">
        <f>IFERROR(IF(AND(Sheet1[[#This Row],[OUTAGE TYPE]]="TRANSIENT FAULT",Sheet1[[#This Row],[TOTAL OUTAGE TIME]]&gt;TIME(0,30,0)),"TRIP&gt;30"," "),"")</f>
        <v/>
      </c>
    </row>
    <row r="1263" spans="22:22" x14ac:dyDescent="0.25">
      <c r="V1263" t="str">
        <f>IFERROR(IF(AND(Sheet1[[#This Row],[OUTAGE TYPE]]="TRANSIENT FAULT",Sheet1[[#This Row],[TOTAL OUTAGE TIME]]&gt;TIME(0,30,0)),"TRIP&gt;30"," "),"")</f>
        <v/>
      </c>
    </row>
    <row r="1264" spans="22:22" x14ac:dyDescent="0.25">
      <c r="V1264" t="str">
        <f>IFERROR(IF(AND(Sheet1[[#This Row],[OUTAGE TYPE]]="TRANSIENT FAULT",Sheet1[[#This Row],[TOTAL OUTAGE TIME]]&gt;TIME(0,30,0)),"TRIP&gt;30"," "),"")</f>
        <v/>
      </c>
    </row>
    <row r="1265" spans="22:22" x14ac:dyDescent="0.25">
      <c r="V1265" t="str">
        <f>IFERROR(IF(AND(Sheet1[[#This Row],[OUTAGE TYPE]]="TRANSIENT FAULT",Sheet1[[#This Row],[TOTAL OUTAGE TIME]]&gt;TIME(0,30,0)),"TRIP&gt;30"," "),"")</f>
        <v/>
      </c>
    </row>
    <row r="1266" spans="22:22" x14ac:dyDescent="0.25">
      <c r="V1266" t="str">
        <f>IFERROR(IF(AND(Sheet1[[#This Row],[OUTAGE TYPE]]="TRANSIENT FAULT",Sheet1[[#This Row],[TOTAL OUTAGE TIME]]&gt;TIME(0,30,0)),"TRIP&gt;30"," "),"")</f>
        <v/>
      </c>
    </row>
    <row r="1267" spans="22:22" x14ac:dyDescent="0.25">
      <c r="V1267" t="str">
        <f>IFERROR(IF(AND(Sheet1[[#This Row],[OUTAGE TYPE]]="TRANSIENT FAULT",Sheet1[[#This Row],[TOTAL OUTAGE TIME]]&gt;TIME(0,30,0)),"TRIP&gt;30"," "),"")</f>
        <v/>
      </c>
    </row>
    <row r="1268" spans="22:22" x14ac:dyDescent="0.25">
      <c r="V1268" t="str">
        <f>IFERROR(IF(AND(Sheet1[[#This Row],[OUTAGE TYPE]]="TRANSIENT FAULT",Sheet1[[#This Row],[TOTAL OUTAGE TIME]]&gt;TIME(0,30,0)),"TRIP&gt;30"," "),"")</f>
        <v/>
      </c>
    </row>
    <row r="1269" spans="22:22" x14ac:dyDescent="0.25">
      <c r="V1269" t="str">
        <f>IFERROR(IF(AND(Sheet1[[#This Row],[OUTAGE TYPE]]="TRANSIENT FAULT",Sheet1[[#This Row],[TOTAL OUTAGE TIME]]&gt;TIME(0,30,0)),"TRIP&gt;30"," "),"")</f>
        <v/>
      </c>
    </row>
    <row r="1270" spans="22:22" x14ac:dyDescent="0.25">
      <c r="V1270" t="str">
        <f>IFERROR(IF(AND(Sheet1[[#This Row],[OUTAGE TYPE]]="TRANSIENT FAULT",Sheet1[[#This Row],[TOTAL OUTAGE TIME]]&gt;TIME(0,30,0)),"TRIP&gt;30"," "),"")</f>
        <v/>
      </c>
    </row>
    <row r="1271" spans="22:22" x14ac:dyDescent="0.25">
      <c r="V1271" t="str">
        <f>IFERROR(IF(AND(Sheet1[[#This Row],[OUTAGE TYPE]]="TRANSIENT FAULT",Sheet1[[#This Row],[TOTAL OUTAGE TIME]]&gt;TIME(0,30,0)),"TRIP&gt;30"," "),"")</f>
        <v/>
      </c>
    </row>
    <row r="1272" spans="22:22" x14ac:dyDescent="0.25">
      <c r="V1272" t="str">
        <f>IFERROR(IF(AND(Sheet1[[#This Row],[OUTAGE TYPE]]="TRANSIENT FAULT",Sheet1[[#This Row],[TOTAL OUTAGE TIME]]&gt;TIME(0,30,0)),"TRIP&gt;30"," "),"")</f>
        <v/>
      </c>
    </row>
    <row r="1273" spans="22:22" x14ac:dyDescent="0.25">
      <c r="V1273" t="str">
        <f>IFERROR(IF(AND(Sheet1[[#This Row],[OUTAGE TYPE]]="TRANSIENT FAULT",Sheet1[[#This Row],[TOTAL OUTAGE TIME]]&gt;TIME(0,30,0)),"TRIP&gt;30"," "),"")</f>
        <v/>
      </c>
    </row>
    <row r="1274" spans="22:22" x14ac:dyDescent="0.25">
      <c r="V1274" t="str">
        <f>IFERROR(IF(AND(Sheet1[[#This Row],[OUTAGE TYPE]]="TRANSIENT FAULT",Sheet1[[#This Row],[TOTAL OUTAGE TIME]]&gt;TIME(0,30,0)),"TRIP&gt;30"," "),"")</f>
        <v/>
      </c>
    </row>
    <row r="1275" spans="22:22" x14ac:dyDescent="0.25">
      <c r="V1275" t="str">
        <f>IFERROR(IF(AND(Sheet1[[#This Row],[OUTAGE TYPE]]="TRANSIENT FAULT",Sheet1[[#This Row],[TOTAL OUTAGE TIME]]&gt;TIME(0,30,0)),"TRIP&gt;30"," "),"")</f>
        <v/>
      </c>
    </row>
    <row r="1276" spans="22:22" x14ac:dyDescent="0.25">
      <c r="V1276" t="str">
        <f>IFERROR(IF(AND(Sheet1[[#This Row],[OUTAGE TYPE]]="TRANSIENT FAULT",Sheet1[[#This Row],[TOTAL OUTAGE TIME]]&gt;TIME(0,30,0)),"TRIP&gt;30"," "),"")</f>
        <v/>
      </c>
    </row>
    <row r="1277" spans="22:22" x14ac:dyDescent="0.25">
      <c r="V1277" t="str">
        <f>IFERROR(IF(AND(Sheet1[[#This Row],[OUTAGE TYPE]]="TRANSIENT FAULT",Sheet1[[#This Row],[TOTAL OUTAGE TIME]]&gt;TIME(0,30,0)),"TRIP&gt;30"," "),"")</f>
        <v/>
      </c>
    </row>
    <row r="1278" spans="22:22" x14ac:dyDescent="0.25">
      <c r="V1278" t="str">
        <f>IFERROR(IF(AND(Sheet1[[#This Row],[OUTAGE TYPE]]="TRANSIENT FAULT",Sheet1[[#This Row],[TOTAL OUTAGE TIME]]&gt;TIME(0,30,0)),"TRIP&gt;30"," "),"")</f>
        <v/>
      </c>
    </row>
    <row r="1279" spans="22:22" x14ac:dyDescent="0.25">
      <c r="V1279" t="str">
        <f>IFERROR(IF(AND(Sheet1[[#This Row],[OUTAGE TYPE]]="TRANSIENT FAULT",Sheet1[[#This Row],[TOTAL OUTAGE TIME]]&gt;TIME(0,30,0)),"TRIP&gt;30"," "),"")</f>
        <v/>
      </c>
    </row>
    <row r="1280" spans="22:22" x14ac:dyDescent="0.25">
      <c r="V1280" t="str">
        <f>IFERROR(IF(AND(Sheet1[[#This Row],[OUTAGE TYPE]]="TRANSIENT FAULT",Sheet1[[#This Row],[TOTAL OUTAGE TIME]]&gt;TIME(0,30,0)),"TRIP&gt;30"," "),"")</f>
        <v/>
      </c>
    </row>
    <row r="1281" spans="22:22" x14ac:dyDescent="0.25">
      <c r="V1281" t="str">
        <f>IFERROR(IF(AND(Sheet1[[#This Row],[OUTAGE TYPE]]="TRANSIENT FAULT",Sheet1[[#This Row],[TOTAL OUTAGE TIME]]&gt;TIME(0,30,0)),"TRIP&gt;30"," "),"")</f>
        <v/>
      </c>
    </row>
    <row r="1282" spans="22:22" x14ac:dyDescent="0.25">
      <c r="V1282" t="str">
        <f>IFERROR(IF(AND(Sheet1[[#This Row],[OUTAGE TYPE]]="TRANSIENT FAULT",Sheet1[[#This Row],[TOTAL OUTAGE TIME]]&gt;TIME(0,30,0)),"TRIP&gt;30"," "),"")</f>
        <v/>
      </c>
    </row>
    <row r="1283" spans="22:22" x14ac:dyDescent="0.25">
      <c r="V1283" t="str">
        <f>IFERROR(IF(AND(Sheet1[[#This Row],[OUTAGE TYPE]]="TRANSIENT FAULT",Sheet1[[#This Row],[TOTAL OUTAGE TIME]]&gt;TIME(0,30,0)),"TRIP&gt;30"," "),"")</f>
        <v/>
      </c>
    </row>
    <row r="1284" spans="22:22" x14ac:dyDescent="0.25">
      <c r="V1284" t="str">
        <f>IFERROR(IF(AND(Sheet1[[#This Row],[OUTAGE TYPE]]="TRANSIENT FAULT",Sheet1[[#This Row],[TOTAL OUTAGE TIME]]&gt;TIME(0,30,0)),"TRIP&gt;30"," "),"")</f>
        <v/>
      </c>
    </row>
    <row r="1285" spans="22:22" x14ac:dyDescent="0.25">
      <c r="V1285" t="str">
        <f>IFERROR(IF(AND(Sheet1[[#This Row],[OUTAGE TYPE]]="TRANSIENT FAULT",Sheet1[[#This Row],[TOTAL OUTAGE TIME]]&gt;TIME(0,30,0)),"TRIP&gt;30"," "),"")</f>
        <v/>
      </c>
    </row>
    <row r="1286" spans="22:22" x14ac:dyDescent="0.25">
      <c r="V1286" t="str">
        <f>IFERROR(IF(AND(Sheet1[[#This Row],[OUTAGE TYPE]]="TRANSIENT FAULT",Sheet1[[#This Row],[TOTAL OUTAGE TIME]]&gt;TIME(0,30,0)),"TRIP&gt;30"," "),"")</f>
        <v/>
      </c>
    </row>
    <row r="1287" spans="22:22" x14ac:dyDescent="0.25">
      <c r="V1287" t="str">
        <f>IFERROR(IF(AND(Sheet1[[#This Row],[OUTAGE TYPE]]="TRANSIENT FAULT",Sheet1[[#This Row],[TOTAL OUTAGE TIME]]&gt;TIME(0,30,0)),"TRIP&gt;30"," "),"")</f>
        <v/>
      </c>
    </row>
    <row r="1288" spans="22:22" x14ac:dyDescent="0.25">
      <c r="V1288" t="str">
        <f>IFERROR(IF(AND(Sheet1[[#This Row],[OUTAGE TYPE]]="TRANSIENT FAULT",Sheet1[[#This Row],[TOTAL OUTAGE TIME]]&gt;TIME(0,30,0)),"TRIP&gt;30"," "),"")</f>
        <v/>
      </c>
    </row>
    <row r="1289" spans="22:22" x14ac:dyDescent="0.25">
      <c r="V1289" t="str">
        <f>IFERROR(IF(AND(Sheet1[[#This Row],[OUTAGE TYPE]]="TRANSIENT FAULT",Sheet1[[#This Row],[TOTAL OUTAGE TIME]]&gt;TIME(0,30,0)),"TRIP&gt;30"," "),"")</f>
        <v/>
      </c>
    </row>
    <row r="1290" spans="22:22" x14ac:dyDescent="0.25">
      <c r="V1290" t="str">
        <f>IFERROR(IF(AND(Sheet1[[#This Row],[OUTAGE TYPE]]="TRANSIENT FAULT",Sheet1[[#This Row],[TOTAL OUTAGE TIME]]&gt;TIME(0,30,0)),"TRIP&gt;30"," "),"")</f>
        <v/>
      </c>
    </row>
    <row r="1291" spans="22:22" x14ac:dyDescent="0.25">
      <c r="V1291" t="str">
        <f>IFERROR(IF(AND(Sheet1[[#This Row],[OUTAGE TYPE]]="TRANSIENT FAULT",Sheet1[[#This Row],[TOTAL OUTAGE TIME]]&gt;TIME(0,30,0)),"TRIP&gt;30"," "),"")</f>
        <v/>
      </c>
    </row>
    <row r="1292" spans="22:22" x14ac:dyDescent="0.25">
      <c r="V1292" t="str">
        <f>IFERROR(IF(AND(Sheet1[[#This Row],[OUTAGE TYPE]]="TRANSIENT FAULT",Sheet1[[#This Row],[TOTAL OUTAGE TIME]]&gt;TIME(0,30,0)),"TRIP&gt;30"," "),"")</f>
        <v/>
      </c>
    </row>
    <row r="1293" spans="22:22" x14ac:dyDescent="0.25">
      <c r="V1293" t="str">
        <f>IFERROR(IF(AND(Sheet1[[#This Row],[OUTAGE TYPE]]="TRANSIENT FAULT",Sheet1[[#This Row],[TOTAL OUTAGE TIME]]&gt;TIME(0,30,0)),"TRIP&gt;30"," "),"")</f>
        <v/>
      </c>
    </row>
    <row r="1294" spans="22:22" x14ac:dyDescent="0.25">
      <c r="V1294" t="str">
        <f>IFERROR(IF(AND(Sheet1[[#This Row],[OUTAGE TYPE]]="TRANSIENT FAULT",Sheet1[[#This Row],[TOTAL OUTAGE TIME]]&gt;TIME(0,30,0)),"TRIP&gt;30"," "),"")</f>
        <v/>
      </c>
    </row>
    <row r="1295" spans="22:22" x14ac:dyDescent="0.25">
      <c r="V1295" t="str">
        <f>IFERROR(IF(AND(Sheet1[[#This Row],[OUTAGE TYPE]]="TRANSIENT FAULT",Sheet1[[#This Row],[TOTAL OUTAGE TIME]]&gt;TIME(0,30,0)),"TRIP&gt;30"," "),"")</f>
        <v/>
      </c>
    </row>
    <row r="1296" spans="22:22" x14ac:dyDescent="0.25">
      <c r="V1296" t="str">
        <f>IFERROR(IF(AND(Sheet1[[#This Row],[OUTAGE TYPE]]="TRANSIENT FAULT",Sheet1[[#This Row],[TOTAL OUTAGE TIME]]&gt;TIME(0,30,0)),"TRIP&gt;30"," "),"")</f>
        <v/>
      </c>
    </row>
    <row r="1297" spans="22:22" x14ac:dyDescent="0.25">
      <c r="V1297" t="str">
        <f>IFERROR(IF(AND(Sheet1[[#This Row],[OUTAGE TYPE]]="TRANSIENT FAULT",Sheet1[[#This Row],[TOTAL OUTAGE TIME]]&gt;TIME(0,30,0)),"TRIP&gt;30"," "),"")</f>
        <v/>
      </c>
    </row>
    <row r="1298" spans="22:22" x14ac:dyDescent="0.25">
      <c r="V1298" t="str">
        <f>IFERROR(IF(AND(Sheet1[[#This Row],[OUTAGE TYPE]]="TRANSIENT FAULT",Sheet1[[#This Row],[TOTAL OUTAGE TIME]]&gt;TIME(0,30,0)),"TRIP&gt;30"," "),"")</f>
        <v/>
      </c>
    </row>
    <row r="1299" spans="22:22" x14ac:dyDescent="0.25">
      <c r="V1299" t="str">
        <f>IFERROR(IF(AND(Sheet1[[#This Row],[OUTAGE TYPE]]="TRANSIENT FAULT",Sheet1[[#This Row],[TOTAL OUTAGE TIME]]&gt;TIME(0,30,0)),"TRIP&gt;30"," "),"")</f>
        <v/>
      </c>
    </row>
    <row r="1300" spans="22:22" x14ac:dyDescent="0.25">
      <c r="V1300" t="str">
        <f>IFERROR(IF(AND(Sheet1[[#This Row],[OUTAGE TYPE]]="TRANSIENT FAULT",Sheet1[[#This Row],[TOTAL OUTAGE TIME]]&gt;TIME(0,30,0)),"TRIP&gt;30"," "),"")</f>
        <v/>
      </c>
    </row>
    <row r="1301" spans="22:22" x14ac:dyDescent="0.25">
      <c r="V1301" t="str">
        <f>IFERROR(IF(AND(Sheet1[[#This Row],[OUTAGE TYPE]]="TRANSIENT FAULT",Sheet1[[#This Row],[TOTAL OUTAGE TIME]]&gt;TIME(0,30,0)),"TRIP&gt;30"," "),"")</f>
        <v/>
      </c>
    </row>
    <row r="1302" spans="22:22" x14ac:dyDescent="0.25">
      <c r="V1302" t="str">
        <f>IFERROR(IF(AND(Sheet1[[#This Row],[OUTAGE TYPE]]="TRANSIENT FAULT",Sheet1[[#This Row],[TOTAL OUTAGE TIME]]&gt;TIME(0,30,0)),"TRIP&gt;30"," "),"")</f>
        <v/>
      </c>
    </row>
    <row r="1303" spans="22:22" x14ac:dyDescent="0.25">
      <c r="V1303" t="str">
        <f>IFERROR(IF(AND(Sheet1[[#This Row],[OUTAGE TYPE]]="TRANSIENT FAULT",Sheet1[[#This Row],[TOTAL OUTAGE TIME]]&gt;TIME(0,30,0)),"TRIP&gt;30"," "),"")</f>
        <v/>
      </c>
    </row>
    <row r="1304" spans="22:22" x14ac:dyDescent="0.25">
      <c r="V1304" t="str">
        <f>IFERROR(IF(AND(Sheet1[[#This Row],[OUTAGE TYPE]]="TRANSIENT FAULT",Sheet1[[#This Row],[TOTAL OUTAGE TIME]]&gt;TIME(0,30,0)),"TRIP&gt;30"," "),"")</f>
        <v/>
      </c>
    </row>
    <row r="1305" spans="22:22" x14ac:dyDescent="0.25">
      <c r="V1305" t="str">
        <f>IFERROR(IF(AND(Sheet1[[#This Row],[OUTAGE TYPE]]="TRANSIENT FAULT",Sheet1[[#This Row],[TOTAL OUTAGE TIME]]&gt;TIME(0,30,0)),"TRIP&gt;30"," "),"")</f>
        <v/>
      </c>
    </row>
    <row r="1306" spans="22:22" x14ac:dyDescent="0.25">
      <c r="V1306" t="str">
        <f>IFERROR(IF(AND(Sheet1[[#This Row],[OUTAGE TYPE]]="TRANSIENT FAULT",Sheet1[[#This Row],[TOTAL OUTAGE TIME]]&gt;TIME(0,30,0)),"TRIP&gt;30"," "),"")</f>
        <v/>
      </c>
    </row>
    <row r="1307" spans="22:22" x14ac:dyDescent="0.25">
      <c r="V1307" t="str">
        <f>IFERROR(IF(AND(Sheet1[[#This Row],[OUTAGE TYPE]]="TRANSIENT FAULT",Sheet1[[#This Row],[TOTAL OUTAGE TIME]]&gt;TIME(0,30,0)),"TRIP&gt;30"," "),"")</f>
        <v/>
      </c>
    </row>
    <row r="1308" spans="22:22" x14ac:dyDescent="0.25">
      <c r="V1308" t="str">
        <f>IFERROR(IF(AND(Sheet1[[#This Row],[OUTAGE TYPE]]="TRANSIENT FAULT",Sheet1[[#This Row],[TOTAL OUTAGE TIME]]&gt;TIME(0,30,0)),"TRIP&gt;30"," "),"")</f>
        <v/>
      </c>
    </row>
    <row r="1309" spans="22:22" x14ac:dyDescent="0.25">
      <c r="V1309" t="str">
        <f>IFERROR(IF(AND(Sheet1[[#This Row],[OUTAGE TYPE]]="TRANSIENT FAULT",Sheet1[[#This Row],[TOTAL OUTAGE TIME]]&gt;TIME(0,30,0)),"TRIP&gt;30"," "),"")</f>
        <v/>
      </c>
    </row>
    <row r="1310" spans="22:22" x14ac:dyDescent="0.25">
      <c r="V1310" t="str">
        <f>IFERROR(IF(AND(Sheet1[[#This Row],[OUTAGE TYPE]]="TRANSIENT FAULT",Sheet1[[#This Row],[TOTAL OUTAGE TIME]]&gt;TIME(0,30,0)),"TRIP&gt;30"," "),"")</f>
        <v/>
      </c>
    </row>
    <row r="1311" spans="22:22" x14ac:dyDescent="0.25">
      <c r="V1311" t="str">
        <f>IFERROR(IF(AND(Sheet1[[#This Row],[OUTAGE TYPE]]="TRANSIENT FAULT",Sheet1[[#This Row],[TOTAL OUTAGE TIME]]&gt;TIME(0,30,0)),"TRIP&gt;30"," "),"")</f>
        <v/>
      </c>
    </row>
    <row r="1312" spans="22:22" x14ac:dyDescent="0.25">
      <c r="V1312" t="str">
        <f>IFERROR(IF(AND(Sheet1[[#This Row],[OUTAGE TYPE]]="TRANSIENT FAULT",Sheet1[[#This Row],[TOTAL OUTAGE TIME]]&gt;TIME(0,30,0)),"TRIP&gt;30"," "),"")</f>
        <v/>
      </c>
    </row>
    <row r="1313" spans="22:22" x14ac:dyDescent="0.25">
      <c r="V1313" t="str">
        <f>IFERROR(IF(AND(Sheet1[[#This Row],[OUTAGE TYPE]]="TRANSIENT FAULT",Sheet1[[#This Row],[TOTAL OUTAGE TIME]]&gt;TIME(0,30,0)),"TRIP&gt;30"," "),"")</f>
        <v/>
      </c>
    </row>
    <row r="1314" spans="22:22" x14ac:dyDescent="0.25">
      <c r="V1314" t="str">
        <f>IFERROR(IF(AND(Sheet1[[#This Row],[OUTAGE TYPE]]="TRANSIENT FAULT",Sheet1[[#This Row],[TOTAL OUTAGE TIME]]&gt;TIME(0,30,0)),"TRIP&gt;30"," "),"")</f>
        <v/>
      </c>
    </row>
    <row r="1315" spans="22:22" x14ac:dyDescent="0.25">
      <c r="V1315" t="str">
        <f>IFERROR(IF(AND(Sheet1[[#This Row],[OUTAGE TYPE]]="TRANSIENT FAULT",Sheet1[[#This Row],[TOTAL OUTAGE TIME]]&gt;TIME(0,30,0)),"TRIP&gt;30"," "),"")</f>
        <v/>
      </c>
    </row>
    <row r="1316" spans="22:22" x14ac:dyDescent="0.25">
      <c r="V1316" t="str">
        <f>IFERROR(IF(AND(Sheet1[[#This Row],[OUTAGE TYPE]]="TRANSIENT FAULT",Sheet1[[#This Row],[TOTAL OUTAGE TIME]]&gt;TIME(0,30,0)),"TRIP&gt;30"," "),"")</f>
        <v/>
      </c>
    </row>
    <row r="1317" spans="22:22" x14ac:dyDescent="0.25">
      <c r="V1317" t="str">
        <f>IFERROR(IF(AND(Sheet1[[#This Row],[OUTAGE TYPE]]="TRANSIENT FAULT",Sheet1[[#This Row],[TOTAL OUTAGE TIME]]&gt;TIME(0,30,0)),"TRIP&gt;30"," "),"")</f>
        <v/>
      </c>
    </row>
    <row r="1318" spans="22:22" x14ac:dyDescent="0.25">
      <c r="V1318" t="str">
        <f>IFERROR(IF(AND(Sheet1[[#This Row],[OUTAGE TYPE]]="TRANSIENT FAULT",Sheet1[[#This Row],[TOTAL OUTAGE TIME]]&gt;TIME(0,30,0)),"TRIP&gt;30"," "),"")</f>
        <v/>
      </c>
    </row>
    <row r="1319" spans="22:22" x14ac:dyDescent="0.25">
      <c r="V1319" t="str">
        <f>IFERROR(IF(AND(Sheet1[[#This Row],[OUTAGE TYPE]]="TRANSIENT FAULT",Sheet1[[#This Row],[TOTAL OUTAGE TIME]]&gt;TIME(0,30,0)),"TRIP&gt;30"," "),"")</f>
        <v/>
      </c>
    </row>
    <row r="1320" spans="22:22" x14ac:dyDescent="0.25">
      <c r="V1320" t="str">
        <f>IFERROR(IF(AND(Sheet1[[#This Row],[OUTAGE TYPE]]="TRANSIENT FAULT",Sheet1[[#This Row],[TOTAL OUTAGE TIME]]&gt;TIME(0,30,0)),"TRIP&gt;30"," "),"")</f>
        <v/>
      </c>
    </row>
    <row r="1321" spans="22:22" x14ac:dyDescent="0.25">
      <c r="V1321" t="str">
        <f>IFERROR(IF(AND(Sheet1[[#This Row],[OUTAGE TYPE]]="TRANSIENT FAULT",Sheet1[[#This Row],[TOTAL OUTAGE TIME]]&gt;TIME(0,30,0)),"TRIP&gt;30"," "),"")</f>
        <v/>
      </c>
    </row>
    <row r="1322" spans="22:22" x14ac:dyDescent="0.25">
      <c r="V1322" t="str">
        <f>IFERROR(IF(AND(Sheet1[[#This Row],[OUTAGE TYPE]]="TRANSIENT FAULT",Sheet1[[#This Row],[TOTAL OUTAGE TIME]]&gt;TIME(0,30,0)),"TRIP&gt;30"," "),"")</f>
        <v/>
      </c>
    </row>
    <row r="1323" spans="22:22" x14ac:dyDescent="0.25">
      <c r="V1323" t="str">
        <f>IFERROR(IF(AND(Sheet1[[#This Row],[OUTAGE TYPE]]="TRANSIENT FAULT",Sheet1[[#This Row],[TOTAL OUTAGE TIME]]&gt;TIME(0,30,0)),"TRIP&gt;30"," "),"")</f>
        <v/>
      </c>
    </row>
    <row r="1324" spans="22:22" x14ac:dyDescent="0.25">
      <c r="V1324" t="str">
        <f>IFERROR(IF(AND(Sheet1[[#This Row],[OUTAGE TYPE]]="TRANSIENT FAULT",Sheet1[[#This Row],[TOTAL OUTAGE TIME]]&gt;TIME(0,30,0)),"TRIP&gt;30"," "),"")</f>
        <v/>
      </c>
    </row>
    <row r="1325" spans="22:22" x14ac:dyDescent="0.25">
      <c r="V1325" t="str">
        <f>IFERROR(IF(AND(Sheet1[[#This Row],[OUTAGE TYPE]]="TRANSIENT FAULT",Sheet1[[#This Row],[TOTAL OUTAGE TIME]]&gt;TIME(0,30,0)),"TRIP&gt;30"," "),"")</f>
        <v/>
      </c>
    </row>
    <row r="1326" spans="22:22" x14ac:dyDescent="0.25">
      <c r="V1326" t="str">
        <f>IFERROR(IF(AND(Sheet1[[#This Row],[OUTAGE TYPE]]="TRANSIENT FAULT",Sheet1[[#This Row],[TOTAL OUTAGE TIME]]&gt;TIME(0,30,0)),"TRIP&gt;30"," "),"")</f>
        <v/>
      </c>
    </row>
    <row r="1327" spans="22:22" x14ac:dyDescent="0.25">
      <c r="V1327" t="str">
        <f>IFERROR(IF(AND(Sheet1[[#This Row],[OUTAGE TYPE]]="TRANSIENT FAULT",Sheet1[[#This Row],[TOTAL OUTAGE TIME]]&gt;TIME(0,30,0)),"TRIP&gt;30"," "),"")</f>
        <v/>
      </c>
    </row>
    <row r="1328" spans="22:22" x14ac:dyDescent="0.25">
      <c r="V1328" t="str">
        <f>IFERROR(IF(AND(Sheet1[[#This Row],[OUTAGE TYPE]]="TRANSIENT FAULT",Sheet1[[#This Row],[TOTAL OUTAGE TIME]]&gt;TIME(0,30,0)),"TRIP&gt;30"," "),"")</f>
        <v/>
      </c>
    </row>
    <row r="1329" spans="22:22" x14ac:dyDescent="0.25">
      <c r="V1329" t="str">
        <f>IFERROR(IF(AND(Sheet1[[#This Row],[OUTAGE TYPE]]="TRANSIENT FAULT",Sheet1[[#This Row],[TOTAL OUTAGE TIME]]&gt;TIME(0,30,0)),"TRIP&gt;30"," "),"")</f>
        <v/>
      </c>
    </row>
    <row r="1330" spans="22:22" x14ac:dyDescent="0.25">
      <c r="V1330" t="str">
        <f>IFERROR(IF(AND(Sheet1[[#This Row],[OUTAGE TYPE]]="TRANSIENT FAULT",Sheet1[[#This Row],[TOTAL OUTAGE TIME]]&gt;TIME(0,30,0)),"TRIP&gt;30"," "),"")</f>
        <v/>
      </c>
    </row>
    <row r="1331" spans="22:22" x14ac:dyDescent="0.25">
      <c r="V1331" t="str">
        <f>IFERROR(IF(AND(Sheet1[[#This Row],[OUTAGE TYPE]]="TRANSIENT FAULT",Sheet1[[#This Row],[TOTAL OUTAGE TIME]]&gt;TIME(0,30,0)),"TRIP&gt;30"," "),"")</f>
        <v/>
      </c>
    </row>
    <row r="1332" spans="22:22" x14ac:dyDescent="0.25">
      <c r="V1332" t="str">
        <f>IFERROR(IF(AND(Sheet1[[#This Row],[OUTAGE TYPE]]="TRANSIENT FAULT",Sheet1[[#This Row],[TOTAL OUTAGE TIME]]&gt;TIME(0,30,0)),"TRIP&gt;30"," "),"")</f>
        <v/>
      </c>
    </row>
    <row r="1333" spans="22:22" x14ac:dyDescent="0.25">
      <c r="V1333" t="str">
        <f>IFERROR(IF(AND(Sheet1[[#This Row],[OUTAGE TYPE]]="TRANSIENT FAULT",Sheet1[[#This Row],[TOTAL OUTAGE TIME]]&gt;TIME(0,30,0)),"TRIP&gt;30"," "),"")</f>
        <v/>
      </c>
    </row>
    <row r="1334" spans="22:22" x14ac:dyDescent="0.25">
      <c r="V1334" t="str">
        <f>IFERROR(IF(AND(Sheet1[[#This Row],[OUTAGE TYPE]]="TRANSIENT FAULT",Sheet1[[#This Row],[TOTAL OUTAGE TIME]]&gt;TIME(0,30,0)),"TRIP&gt;30"," "),"")</f>
        <v/>
      </c>
    </row>
    <row r="1335" spans="22:22" x14ac:dyDescent="0.25">
      <c r="V1335" t="str">
        <f>IFERROR(IF(AND(Sheet1[[#This Row],[OUTAGE TYPE]]="TRANSIENT FAULT",Sheet1[[#This Row],[TOTAL OUTAGE TIME]]&gt;TIME(0,30,0)),"TRIP&gt;30"," "),"")</f>
        <v/>
      </c>
    </row>
    <row r="1336" spans="22:22" x14ac:dyDescent="0.25">
      <c r="V1336" t="str">
        <f>IFERROR(IF(AND(Sheet1[[#This Row],[OUTAGE TYPE]]="TRANSIENT FAULT",Sheet1[[#This Row],[TOTAL OUTAGE TIME]]&gt;TIME(0,30,0)),"TRIP&gt;30"," "),"")</f>
        <v/>
      </c>
    </row>
    <row r="1337" spans="22:22" x14ac:dyDescent="0.25">
      <c r="V1337" t="str">
        <f>IFERROR(IF(AND(Sheet1[[#This Row],[OUTAGE TYPE]]="TRANSIENT FAULT",Sheet1[[#This Row],[TOTAL OUTAGE TIME]]&gt;TIME(0,30,0)),"TRIP&gt;30"," "),"")</f>
        <v/>
      </c>
    </row>
    <row r="1338" spans="22:22" x14ac:dyDescent="0.25">
      <c r="V1338" t="str">
        <f>IFERROR(IF(AND(Sheet1[[#This Row],[OUTAGE TYPE]]="TRANSIENT FAULT",Sheet1[[#This Row],[TOTAL OUTAGE TIME]]&gt;TIME(0,30,0)),"TRIP&gt;30"," "),"")</f>
        <v/>
      </c>
    </row>
    <row r="1339" spans="22:22" x14ac:dyDescent="0.25">
      <c r="V1339" t="str">
        <f>IFERROR(IF(AND(Sheet1[[#This Row],[OUTAGE TYPE]]="TRANSIENT FAULT",Sheet1[[#This Row],[TOTAL OUTAGE TIME]]&gt;TIME(0,30,0)),"TRIP&gt;30"," "),"")</f>
        <v/>
      </c>
    </row>
    <row r="1340" spans="22:22" x14ac:dyDescent="0.25">
      <c r="V1340" t="str">
        <f>IFERROR(IF(AND(Sheet1[[#This Row],[OUTAGE TYPE]]="TRANSIENT FAULT",Sheet1[[#This Row],[TOTAL OUTAGE TIME]]&gt;TIME(0,30,0)),"TRIP&gt;30"," "),"")</f>
        <v/>
      </c>
    </row>
    <row r="1341" spans="22:22" x14ac:dyDescent="0.25">
      <c r="V1341" t="str">
        <f>IFERROR(IF(AND(Sheet1[[#This Row],[OUTAGE TYPE]]="TRANSIENT FAULT",Sheet1[[#This Row],[TOTAL OUTAGE TIME]]&gt;TIME(0,30,0)),"TRIP&gt;30"," "),"")</f>
        <v/>
      </c>
    </row>
    <row r="1342" spans="22:22" x14ac:dyDescent="0.25">
      <c r="V1342" t="str">
        <f>IFERROR(IF(AND(Sheet1[[#This Row],[OUTAGE TYPE]]="TRANSIENT FAULT",Sheet1[[#This Row],[TOTAL OUTAGE TIME]]&gt;TIME(0,30,0)),"TRIP&gt;30"," "),"")</f>
        <v/>
      </c>
    </row>
    <row r="1343" spans="22:22" x14ac:dyDescent="0.25">
      <c r="V1343" t="str">
        <f>IFERROR(IF(AND(Sheet1[[#This Row],[OUTAGE TYPE]]="TRANSIENT FAULT",Sheet1[[#This Row],[TOTAL OUTAGE TIME]]&gt;TIME(0,30,0)),"TRIP&gt;30"," "),"")</f>
        <v/>
      </c>
    </row>
    <row r="1344" spans="22:22" x14ac:dyDescent="0.25">
      <c r="V1344" t="str">
        <f>IFERROR(IF(AND(Sheet1[[#This Row],[OUTAGE TYPE]]="TRANSIENT FAULT",Sheet1[[#This Row],[TOTAL OUTAGE TIME]]&gt;TIME(0,30,0)),"TRIP&gt;30"," "),"")</f>
        <v/>
      </c>
    </row>
    <row r="1345" spans="22:22" x14ac:dyDescent="0.25">
      <c r="V1345" t="str">
        <f>IFERROR(IF(AND(Sheet1[[#This Row],[OUTAGE TYPE]]="TRANSIENT FAULT",Sheet1[[#This Row],[TOTAL OUTAGE TIME]]&gt;TIME(0,30,0)),"TRIP&gt;30"," "),"")</f>
        <v/>
      </c>
    </row>
    <row r="1346" spans="22:22" x14ac:dyDescent="0.25">
      <c r="V1346" t="str">
        <f>IFERROR(IF(AND(Sheet1[[#This Row],[OUTAGE TYPE]]="TRANSIENT FAULT",Sheet1[[#This Row],[TOTAL OUTAGE TIME]]&gt;TIME(0,30,0)),"TRIP&gt;30"," "),"")</f>
        <v/>
      </c>
    </row>
    <row r="1347" spans="22:22" x14ac:dyDescent="0.25">
      <c r="V1347" t="str">
        <f>IFERROR(IF(AND(Sheet1[[#This Row],[OUTAGE TYPE]]="TRANSIENT FAULT",Sheet1[[#This Row],[TOTAL OUTAGE TIME]]&gt;TIME(0,30,0)),"TRIP&gt;30"," "),"")</f>
        <v/>
      </c>
    </row>
    <row r="1348" spans="22:22" x14ac:dyDescent="0.25">
      <c r="V1348" t="str">
        <f>IFERROR(IF(AND(Sheet1[[#This Row],[OUTAGE TYPE]]="TRANSIENT FAULT",Sheet1[[#This Row],[TOTAL OUTAGE TIME]]&gt;TIME(0,30,0)),"TRIP&gt;30"," "),"")</f>
        <v/>
      </c>
    </row>
    <row r="1349" spans="22:22" x14ac:dyDescent="0.25">
      <c r="V1349" t="str">
        <f>IFERROR(IF(AND(Sheet1[[#This Row],[OUTAGE TYPE]]="TRANSIENT FAULT",Sheet1[[#This Row],[TOTAL OUTAGE TIME]]&gt;TIME(0,30,0)),"TRIP&gt;30"," "),"")</f>
        <v/>
      </c>
    </row>
    <row r="1350" spans="22:22" x14ac:dyDescent="0.25">
      <c r="V1350" t="str">
        <f>IFERROR(IF(AND(Sheet1[[#This Row],[OUTAGE TYPE]]="TRANSIENT FAULT",Sheet1[[#This Row],[TOTAL OUTAGE TIME]]&gt;TIME(0,30,0)),"TRIP&gt;30"," "),"")</f>
        <v/>
      </c>
    </row>
    <row r="1351" spans="22:22" x14ac:dyDescent="0.25">
      <c r="V1351" t="str">
        <f>IFERROR(IF(AND(Sheet1[[#This Row],[OUTAGE TYPE]]="TRANSIENT FAULT",Sheet1[[#This Row],[TOTAL OUTAGE TIME]]&gt;TIME(0,30,0)),"TRIP&gt;30"," "),"")</f>
        <v/>
      </c>
    </row>
    <row r="1352" spans="22:22" x14ac:dyDescent="0.25">
      <c r="V1352" t="str">
        <f>IFERROR(IF(AND(Sheet1[[#This Row],[OUTAGE TYPE]]="TRANSIENT FAULT",Sheet1[[#This Row],[TOTAL OUTAGE TIME]]&gt;TIME(0,30,0)),"TRIP&gt;30"," "),"")</f>
        <v/>
      </c>
    </row>
    <row r="1353" spans="22:22" x14ac:dyDescent="0.25">
      <c r="V1353" t="str">
        <f>IFERROR(IF(AND(Sheet1[[#This Row],[OUTAGE TYPE]]="TRANSIENT FAULT",Sheet1[[#This Row],[TOTAL OUTAGE TIME]]&gt;TIME(0,30,0)),"TRIP&gt;30"," "),"")</f>
        <v/>
      </c>
    </row>
    <row r="1354" spans="22:22" x14ac:dyDescent="0.25">
      <c r="V1354" t="str">
        <f>IFERROR(IF(AND(Sheet1[[#This Row],[OUTAGE TYPE]]="TRANSIENT FAULT",Sheet1[[#This Row],[TOTAL OUTAGE TIME]]&gt;TIME(0,30,0)),"TRIP&gt;30"," "),"")</f>
        <v/>
      </c>
    </row>
    <row r="1355" spans="22:22" x14ac:dyDescent="0.25">
      <c r="V1355" t="str">
        <f>IFERROR(IF(AND(Sheet1[[#This Row],[OUTAGE TYPE]]="TRANSIENT FAULT",Sheet1[[#This Row],[TOTAL OUTAGE TIME]]&gt;TIME(0,30,0)),"TRIP&gt;30"," "),"")</f>
        <v/>
      </c>
    </row>
    <row r="1356" spans="22:22" x14ac:dyDescent="0.25">
      <c r="V1356" t="str">
        <f>IFERROR(IF(AND(Sheet1[[#This Row],[OUTAGE TYPE]]="TRANSIENT FAULT",Sheet1[[#This Row],[TOTAL OUTAGE TIME]]&gt;TIME(0,30,0)),"TRIP&gt;30"," "),"")</f>
        <v/>
      </c>
    </row>
    <row r="1357" spans="22:22" x14ac:dyDescent="0.25">
      <c r="V1357" t="str">
        <f>IFERROR(IF(AND(Sheet1[[#This Row],[OUTAGE TYPE]]="TRANSIENT FAULT",Sheet1[[#This Row],[TOTAL OUTAGE TIME]]&gt;TIME(0,30,0)),"TRIP&gt;30"," "),"")</f>
        <v/>
      </c>
    </row>
    <row r="1358" spans="22:22" x14ac:dyDescent="0.25">
      <c r="V1358" t="str">
        <f>IFERROR(IF(AND(Sheet1[[#This Row],[OUTAGE TYPE]]="TRANSIENT FAULT",Sheet1[[#This Row],[TOTAL OUTAGE TIME]]&gt;TIME(0,30,0)),"TRIP&gt;30"," "),"")</f>
        <v/>
      </c>
    </row>
    <row r="1359" spans="22:22" x14ac:dyDescent="0.25">
      <c r="V1359" t="str">
        <f>IFERROR(IF(AND(Sheet1[[#This Row],[OUTAGE TYPE]]="TRANSIENT FAULT",Sheet1[[#This Row],[TOTAL OUTAGE TIME]]&gt;TIME(0,30,0)),"TRIP&gt;30"," "),"")</f>
        <v/>
      </c>
    </row>
    <row r="1360" spans="22:22" x14ac:dyDescent="0.25">
      <c r="V1360" t="str">
        <f>IFERROR(IF(AND(Sheet1[[#This Row],[OUTAGE TYPE]]="TRANSIENT FAULT",Sheet1[[#This Row],[TOTAL OUTAGE TIME]]&gt;TIME(0,30,0)),"TRIP&gt;30"," "),"")</f>
        <v/>
      </c>
    </row>
    <row r="1361" spans="22:22" x14ac:dyDescent="0.25">
      <c r="V1361" t="str">
        <f>IFERROR(IF(AND(Sheet1[[#This Row],[OUTAGE TYPE]]="TRANSIENT FAULT",Sheet1[[#This Row],[TOTAL OUTAGE TIME]]&gt;TIME(0,30,0)),"TRIP&gt;30"," "),"")</f>
        <v/>
      </c>
    </row>
    <row r="1362" spans="22:22" x14ac:dyDescent="0.25">
      <c r="V1362" t="str">
        <f>IFERROR(IF(AND(Sheet1[[#This Row],[OUTAGE TYPE]]="TRANSIENT FAULT",Sheet1[[#This Row],[TOTAL OUTAGE TIME]]&gt;TIME(0,30,0)),"TRIP&gt;30"," "),"")</f>
        <v/>
      </c>
    </row>
    <row r="1363" spans="22:22" x14ac:dyDescent="0.25">
      <c r="V1363" t="str">
        <f>IFERROR(IF(AND(Sheet1[[#This Row],[OUTAGE TYPE]]="TRANSIENT FAULT",Sheet1[[#This Row],[TOTAL OUTAGE TIME]]&gt;TIME(0,30,0)),"TRIP&gt;30"," "),"")</f>
        <v/>
      </c>
    </row>
    <row r="1364" spans="22:22" x14ac:dyDescent="0.25">
      <c r="V1364" t="str">
        <f>IFERROR(IF(AND(Sheet1[[#This Row],[OUTAGE TYPE]]="TRANSIENT FAULT",Sheet1[[#This Row],[TOTAL OUTAGE TIME]]&gt;TIME(0,30,0)),"TRIP&gt;30"," "),"")</f>
        <v/>
      </c>
    </row>
    <row r="1365" spans="22:22" x14ac:dyDescent="0.25">
      <c r="V1365" t="str">
        <f>IFERROR(IF(AND(Sheet1[[#This Row],[OUTAGE TYPE]]="TRANSIENT FAULT",Sheet1[[#This Row],[TOTAL OUTAGE TIME]]&gt;TIME(0,30,0)),"TRIP&gt;30"," "),"")</f>
        <v/>
      </c>
    </row>
    <row r="1366" spans="22:22" x14ac:dyDescent="0.25">
      <c r="V1366" t="str">
        <f>IFERROR(IF(AND(Sheet1[[#This Row],[OUTAGE TYPE]]="TRANSIENT FAULT",Sheet1[[#This Row],[TOTAL OUTAGE TIME]]&gt;TIME(0,30,0)),"TRIP&gt;30"," "),"")</f>
        <v/>
      </c>
    </row>
    <row r="1367" spans="22:22" x14ac:dyDescent="0.25">
      <c r="V1367" t="str">
        <f>IFERROR(IF(AND(Sheet1[[#This Row],[OUTAGE TYPE]]="TRANSIENT FAULT",Sheet1[[#This Row],[TOTAL OUTAGE TIME]]&gt;TIME(0,30,0)),"TRIP&gt;30"," "),"")</f>
        <v/>
      </c>
    </row>
    <row r="1368" spans="22:22" x14ac:dyDescent="0.25">
      <c r="V1368" t="str">
        <f>IFERROR(IF(AND(Sheet1[[#This Row],[OUTAGE TYPE]]="TRANSIENT FAULT",Sheet1[[#This Row],[TOTAL OUTAGE TIME]]&gt;TIME(0,30,0)),"TRIP&gt;30"," "),"")</f>
        <v/>
      </c>
    </row>
    <row r="1369" spans="22:22" x14ac:dyDescent="0.25">
      <c r="V1369" t="str">
        <f>IFERROR(IF(AND(Sheet1[[#This Row],[OUTAGE TYPE]]="TRANSIENT FAULT",Sheet1[[#This Row],[TOTAL OUTAGE TIME]]&gt;TIME(0,30,0)),"TRIP&gt;30"," "),"")</f>
        <v/>
      </c>
    </row>
    <row r="1370" spans="22:22" x14ac:dyDescent="0.25">
      <c r="V1370" t="str">
        <f>IFERROR(IF(AND(Sheet1[[#This Row],[OUTAGE TYPE]]="TRANSIENT FAULT",Sheet1[[#This Row],[TOTAL OUTAGE TIME]]&gt;TIME(0,30,0)),"TRIP&gt;30"," "),"")</f>
        <v/>
      </c>
    </row>
    <row r="1371" spans="22:22" x14ac:dyDescent="0.25">
      <c r="V1371" t="str">
        <f>IFERROR(IF(AND(Sheet1[[#This Row],[OUTAGE TYPE]]="TRANSIENT FAULT",Sheet1[[#This Row],[TOTAL OUTAGE TIME]]&gt;TIME(0,30,0)),"TRIP&gt;30"," "),"")</f>
        <v/>
      </c>
    </row>
    <row r="1372" spans="22:22" x14ac:dyDescent="0.25">
      <c r="V1372" t="str">
        <f>IFERROR(IF(AND(Sheet1[[#This Row],[OUTAGE TYPE]]="TRANSIENT FAULT",Sheet1[[#This Row],[TOTAL OUTAGE TIME]]&gt;TIME(0,30,0)),"TRIP&gt;30"," "),"")</f>
        <v/>
      </c>
    </row>
    <row r="1373" spans="22:22" x14ac:dyDescent="0.25">
      <c r="V1373" t="str">
        <f>IFERROR(IF(AND(Sheet1[[#This Row],[OUTAGE TYPE]]="TRANSIENT FAULT",Sheet1[[#This Row],[TOTAL OUTAGE TIME]]&gt;TIME(0,30,0)),"TRIP&gt;30"," "),"")</f>
        <v/>
      </c>
    </row>
    <row r="1374" spans="22:22" x14ac:dyDescent="0.25">
      <c r="V1374" t="str">
        <f>IFERROR(IF(AND(Sheet1[[#This Row],[OUTAGE TYPE]]="TRANSIENT FAULT",Sheet1[[#This Row],[TOTAL OUTAGE TIME]]&gt;TIME(0,30,0)),"TRIP&gt;30"," "),"")</f>
        <v/>
      </c>
    </row>
    <row r="1375" spans="22:22" x14ac:dyDescent="0.25">
      <c r="V1375" t="str">
        <f>IFERROR(IF(AND(Sheet1[[#This Row],[OUTAGE TYPE]]="TRANSIENT FAULT",Sheet1[[#This Row],[TOTAL OUTAGE TIME]]&gt;TIME(0,30,0)),"TRIP&gt;30"," "),"")</f>
        <v/>
      </c>
    </row>
    <row r="1376" spans="22:22" x14ac:dyDescent="0.25">
      <c r="V1376" t="str">
        <f>IFERROR(IF(AND(Sheet1[[#This Row],[OUTAGE TYPE]]="TRANSIENT FAULT",Sheet1[[#This Row],[TOTAL OUTAGE TIME]]&gt;TIME(0,30,0)),"TRIP&gt;30"," "),"")</f>
        <v/>
      </c>
    </row>
    <row r="1377" spans="22:22" x14ac:dyDescent="0.25">
      <c r="V1377" t="str">
        <f>IFERROR(IF(AND(Sheet1[[#This Row],[OUTAGE TYPE]]="TRANSIENT FAULT",Sheet1[[#This Row],[TOTAL OUTAGE TIME]]&gt;TIME(0,30,0)),"TRIP&gt;30"," "),"")</f>
        <v/>
      </c>
    </row>
    <row r="1378" spans="22:22" x14ac:dyDescent="0.25">
      <c r="V1378" t="str">
        <f>IFERROR(IF(AND(Sheet1[[#This Row],[OUTAGE TYPE]]="TRANSIENT FAULT",Sheet1[[#This Row],[TOTAL OUTAGE TIME]]&gt;TIME(0,30,0)),"TRIP&gt;30"," "),"")</f>
        <v/>
      </c>
    </row>
    <row r="1379" spans="22:22" x14ac:dyDescent="0.25">
      <c r="V1379" t="str">
        <f>IFERROR(IF(AND(Sheet1[[#This Row],[OUTAGE TYPE]]="TRANSIENT FAULT",Sheet1[[#This Row],[TOTAL OUTAGE TIME]]&gt;TIME(0,30,0)),"TRIP&gt;30"," "),"")</f>
        <v/>
      </c>
    </row>
    <row r="1380" spans="22:22" x14ac:dyDescent="0.25">
      <c r="V1380" t="str">
        <f>IFERROR(IF(AND(Sheet1[[#This Row],[OUTAGE TYPE]]="TRANSIENT FAULT",Sheet1[[#This Row],[TOTAL OUTAGE TIME]]&gt;TIME(0,30,0)),"TRIP&gt;30"," "),"")</f>
        <v/>
      </c>
    </row>
    <row r="1381" spans="22:22" x14ac:dyDescent="0.25">
      <c r="V1381" t="str">
        <f>IFERROR(IF(AND(Sheet1[[#This Row],[OUTAGE TYPE]]="TRANSIENT FAULT",Sheet1[[#This Row],[TOTAL OUTAGE TIME]]&gt;TIME(0,30,0)),"TRIP&gt;30"," "),"")</f>
        <v/>
      </c>
    </row>
    <row r="1382" spans="22:22" x14ac:dyDescent="0.25">
      <c r="V1382" t="str">
        <f>IFERROR(IF(AND(Sheet1[[#This Row],[OUTAGE TYPE]]="TRANSIENT FAULT",Sheet1[[#This Row],[TOTAL OUTAGE TIME]]&gt;TIME(0,30,0)),"TRIP&gt;30"," "),"")</f>
        <v/>
      </c>
    </row>
    <row r="1383" spans="22:22" x14ac:dyDescent="0.25">
      <c r="V1383" t="str">
        <f>IFERROR(IF(AND(Sheet1[[#This Row],[OUTAGE TYPE]]="TRANSIENT FAULT",Sheet1[[#This Row],[TOTAL OUTAGE TIME]]&gt;TIME(0,30,0)),"TRIP&gt;30"," "),"")</f>
        <v/>
      </c>
    </row>
    <row r="1384" spans="22:22" x14ac:dyDescent="0.25">
      <c r="V1384" t="str">
        <f>IFERROR(IF(AND(Sheet1[[#This Row],[OUTAGE TYPE]]="TRANSIENT FAULT",Sheet1[[#This Row],[TOTAL OUTAGE TIME]]&gt;TIME(0,30,0)),"TRIP&gt;30"," "),"")</f>
        <v/>
      </c>
    </row>
    <row r="1385" spans="22:22" x14ac:dyDescent="0.25">
      <c r="V1385" t="str">
        <f>IFERROR(IF(AND(Sheet1[[#This Row],[OUTAGE TYPE]]="TRANSIENT FAULT",Sheet1[[#This Row],[TOTAL OUTAGE TIME]]&gt;TIME(0,30,0)),"TRIP&gt;30"," "),"")</f>
        <v/>
      </c>
    </row>
    <row r="1386" spans="22:22" x14ac:dyDescent="0.25">
      <c r="V1386" t="str">
        <f>IFERROR(IF(AND(Sheet1[[#This Row],[OUTAGE TYPE]]="TRANSIENT FAULT",Sheet1[[#This Row],[TOTAL OUTAGE TIME]]&gt;TIME(0,30,0)),"TRIP&gt;30"," "),"")</f>
        <v/>
      </c>
    </row>
    <row r="1387" spans="22:22" x14ac:dyDescent="0.25">
      <c r="V1387" t="str">
        <f>IFERROR(IF(AND(Sheet1[[#This Row],[OUTAGE TYPE]]="TRANSIENT FAULT",Sheet1[[#This Row],[TOTAL OUTAGE TIME]]&gt;TIME(0,30,0)),"TRIP&gt;30"," "),"")</f>
        <v/>
      </c>
    </row>
    <row r="1388" spans="22:22" x14ac:dyDescent="0.25">
      <c r="V1388" t="str">
        <f>IFERROR(IF(AND(Sheet1[[#This Row],[OUTAGE TYPE]]="TRANSIENT FAULT",Sheet1[[#This Row],[TOTAL OUTAGE TIME]]&gt;TIME(0,30,0)),"TRIP&gt;30"," "),"")</f>
        <v/>
      </c>
    </row>
    <row r="1389" spans="22:22" x14ac:dyDescent="0.25">
      <c r="V1389" t="str">
        <f>IFERROR(IF(AND(Sheet1[[#This Row],[OUTAGE TYPE]]="TRANSIENT FAULT",Sheet1[[#This Row],[TOTAL OUTAGE TIME]]&gt;TIME(0,30,0)),"TRIP&gt;30"," "),"")</f>
        <v/>
      </c>
    </row>
    <row r="1390" spans="22:22" x14ac:dyDescent="0.25">
      <c r="V1390" t="str">
        <f>IFERROR(IF(AND(Sheet1[[#This Row],[OUTAGE TYPE]]="TRANSIENT FAULT",Sheet1[[#This Row],[TOTAL OUTAGE TIME]]&gt;TIME(0,30,0)),"TRIP&gt;30"," "),"")</f>
        <v/>
      </c>
    </row>
    <row r="1391" spans="22:22" x14ac:dyDescent="0.25">
      <c r="V1391" t="str">
        <f>IFERROR(IF(AND(Sheet1[[#This Row],[OUTAGE TYPE]]="TRANSIENT FAULT",Sheet1[[#This Row],[TOTAL OUTAGE TIME]]&gt;TIME(0,30,0)),"TRIP&gt;30"," "),"")</f>
        <v/>
      </c>
    </row>
    <row r="1392" spans="22:22" x14ac:dyDescent="0.25">
      <c r="V1392" t="str">
        <f>IFERROR(IF(AND(Sheet1[[#This Row],[OUTAGE TYPE]]="TRANSIENT FAULT",Sheet1[[#This Row],[TOTAL OUTAGE TIME]]&gt;TIME(0,30,0)),"TRIP&gt;30"," "),"")</f>
        <v/>
      </c>
    </row>
    <row r="1393" spans="22:22" x14ac:dyDescent="0.25">
      <c r="V1393" t="str">
        <f>IFERROR(IF(AND(Sheet1[[#This Row],[OUTAGE TYPE]]="TRANSIENT FAULT",Sheet1[[#This Row],[TOTAL OUTAGE TIME]]&gt;TIME(0,30,0)),"TRIP&gt;30"," "),"")</f>
        <v/>
      </c>
    </row>
    <row r="1394" spans="22:22" x14ac:dyDescent="0.25">
      <c r="V1394" t="str">
        <f>IFERROR(IF(AND(Sheet1[[#This Row],[OUTAGE TYPE]]="TRANSIENT FAULT",Sheet1[[#This Row],[TOTAL OUTAGE TIME]]&gt;TIME(0,30,0)),"TRIP&gt;30"," "),"")</f>
        <v/>
      </c>
    </row>
    <row r="1395" spans="22:22" x14ac:dyDescent="0.25">
      <c r="V1395" t="str">
        <f>IFERROR(IF(AND(Sheet1[[#This Row],[OUTAGE TYPE]]="TRANSIENT FAULT",Sheet1[[#This Row],[TOTAL OUTAGE TIME]]&gt;TIME(0,30,0)),"TRIP&gt;30"," "),"")</f>
        <v/>
      </c>
    </row>
    <row r="1396" spans="22:22" x14ac:dyDescent="0.25">
      <c r="V1396" t="str">
        <f>IFERROR(IF(AND(Sheet1[[#This Row],[OUTAGE TYPE]]="TRANSIENT FAULT",Sheet1[[#This Row],[TOTAL OUTAGE TIME]]&gt;TIME(0,30,0)),"TRIP&gt;30"," "),"")</f>
        <v/>
      </c>
    </row>
    <row r="1397" spans="22:22" x14ac:dyDescent="0.25">
      <c r="V1397" t="str">
        <f>IFERROR(IF(AND(Sheet1[[#This Row],[OUTAGE TYPE]]="TRANSIENT FAULT",Sheet1[[#This Row],[TOTAL OUTAGE TIME]]&gt;TIME(0,30,0)),"TRIP&gt;30"," "),"")</f>
        <v/>
      </c>
    </row>
    <row r="1398" spans="22:22" x14ac:dyDescent="0.25">
      <c r="V1398" t="str">
        <f>IFERROR(IF(AND(Sheet1[[#This Row],[OUTAGE TYPE]]="TRANSIENT FAULT",Sheet1[[#This Row],[TOTAL OUTAGE TIME]]&gt;TIME(0,30,0)),"TRIP&gt;30"," "),"")</f>
        <v/>
      </c>
    </row>
    <row r="1399" spans="22:22" x14ac:dyDescent="0.25">
      <c r="V1399" t="str">
        <f>IFERROR(IF(AND(Sheet1[[#This Row],[OUTAGE TYPE]]="TRANSIENT FAULT",Sheet1[[#This Row],[TOTAL OUTAGE TIME]]&gt;TIME(0,30,0)),"TRIP&gt;30"," "),"")</f>
        <v/>
      </c>
    </row>
    <row r="1400" spans="22:22" x14ac:dyDescent="0.25">
      <c r="V1400" t="str">
        <f>IFERROR(IF(AND(Sheet1[[#This Row],[OUTAGE TYPE]]="TRANSIENT FAULT",Sheet1[[#This Row],[TOTAL OUTAGE TIME]]&gt;TIME(0,30,0)),"TRIP&gt;30"," "),"")</f>
        <v/>
      </c>
    </row>
    <row r="1401" spans="22:22" x14ac:dyDescent="0.25">
      <c r="V1401" t="str">
        <f>IFERROR(IF(AND(Sheet1[[#This Row],[OUTAGE TYPE]]="TRANSIENT FAULT",Sheet1[[#This Row],[TOTAL OUTAGE TIME]]&gt;TIME(0,30,0)),"TRIP&gt;30"," "),"")</f>
        <v/>
      </c>
    </row>
    <row r="1402" spans="22:22" x14ac:dyDescent="0.25">
      <c r="V1402" t="str">
        <f>IFERROR(IF(AND(Sheet1[[#This Row],[OUTAGE TYPE]]="TRANSIENT FAULT",Sheet1[[#This Row],[TOTAL OUTAGE TIME]]&gt;TIME(0,30,0)),"TRIP&gt;30"," "),"")</f>
        <v/>
      </c>
    </row>
    <row r="1403" spans="22:22" x14ac:dyDescent="0.25">
      <c r="V1403" t="str">
        <f>IFERROR(IF(AND(Sheet1[[#This Row],[OUTAGE TYPE]]="TRANSIENT FAULT",Sheet1[[#This Row],[TOTAL OUTAGE TIME]]&gt;TIME(0,30,0)),"TRIP&gt;30"," "),"")</f>
        <v/>
      </c>
    </row>
    <row r="1404" spans="22:22" x14ac:dyDescent="0.25">
      <c r="V1404" t="str">
        <f>IFERROR(IF(AND(Sheet1[[#This Row],[OUTAGE TYPE]]="TRANSIENT FAULT",Sheet1[[#This Row],[TOTAL OUTAGE TIME]]&gt;TIME(0,30,0)),"TRIP&gt;30"," "),"")</f>
        <v/>
      </c>
    </row>
    <row r="1405" spans="22:22" x14ac:dyDescent="0.25">
      <c r="V1405" t="str">
        <f>IFERROR(IF(AND(Sheet1[[#This Row],[OUTAGE TYPE]]="TRANSIENT FAULT",Sheet1[[#This Row],[TOTAL OUTAGE TIME]]&gt;TIME(0,30,0)),"TRIP&gt;30"," "),"")</f>
        <v/>
      </c>
    </row>
    <row r="1406" spans="22:22" x14ac:dyDescent="0.25">
      <c r="V1406" t="str">
        <f>IFERROR(IF(AND(Sheet1[[#This Row],[OUTAGE TYPE]]="TRANSIENT FAULT",Sheet1[[#This Row],[TOTAL OUTAGE TIME]]&gt;TIME(0,30,0)),"TRIP&gt;30"," "),"")</f>
        <v/>
      </c>
    </row>
    <row r="1407" spans="22:22" x14ac:dyDescent="0.25">
      <c r="V1407" t="str">
        <f>IFERROR(IF(AND(Sheet1[[#This Row],[OUTAGE TYPE]]="TRANSIENT FAULT",Sheet1[[#This Row],[TOTAL OUTAGE TIME]]&gt;TIME(0,30,0)),"TRIP&gt;30"," "),"")</f>
        <v/>
      </c>
    </row>
    <row r="1408" spans="22:22" x14ac:dyDescent="0.25">
      <c r="V1408" t="str">
        <f>IFERROR(IF(AND(Sheet1[[#This Row],[OUTAGE TYPE]]="TRANSIENT FAULT",Sheet1[[#This Row],[TOTAL OUTAGE TIME]]&gt;TIME(0,30,0)),"TRIP&gt;30"," "),"")</f>
        <v/>
      </c>
    </row>
    <row r="1409" spans="22:22" x14ac:dyDescent="0.25">
      <c r="V1409" t="str">
        <f>IFERROR(IF(AND(Sheet1[[#This Row],[OUTAGE TYPE]]="TRANSIENT FAULT",Sheet1[[#This Row],[TOTAL OUTAGE TIME]]&gt;TIME(0,30,0)),"TRIP&gt;30"," "),"")</f>
        <v/>
      </c>
    </row>
    <row r="1410" spans="22:22" x14ac:dyDescent="0.25">
      <c r="V1410" t="str">
        <f>IFERROR(IF(AND(Sheet1[[#This Row],[OUTAGE TYPE]]="TRANSIENT FAULT",Sheet1[[#This Row],[TOTAL OUTAGE TIME]]&gt;TIME(0,30,0)),"TRIP&gt;30"," "),"")</f>
        <v/>
      </c>
    </row>
    <row r="1411" spans="22:22" x14ac:dyDescent="0.25">
      <c r="V1411" t="str">
        <f>IFERROR(IF(AND(Sheet1[[#This Row],[OUTAGE TYPE]]="TRANSIENT FAULT",Sheet1[[#This Row],[TOTAL OUTAGE TIME]]&gt;TIME(0,30,0)),"TRIP&gt;30"," "),"")</f>
        <v/>
      </c>
    </row>
    <row r="1412" spans="22:22" x14ac:dyDescent="0.25">
      <c r="V1412" t="str">
        <f>IFERROR(IF(AND(Sheet1[[#This Row],[OUTAGE TYPE]]="TRANSIENT FAULT",Sheet1[[#This Row],[TOTAL OUTAGE TIME]]&gt;TIME(0,30,0)),"TRIP&gt;30"," "),"")</f>
        <v/>
      </c>
    </row>
    <row r="1413" spans="22:22" x14ac:dyDescent="0.25">
      <c r="V1413" t="str">
        <f>IFERROR(IF(AND(Sheet1[[#This Row],[OUTAGE TYPE]]="TRANSIENT FAULT",Sheet1[[#This Row],[TOTAL OUTAGE TIME]]&gt;TIME(0,30,0)),"TRIP&gt;30"," "),"")</f>
        <v/>
      </c>
    </row>
    <row r="1414" spans="22:22" x14ac:dyDescent="0.25">
      <c r="V1414" t="str">
        <f>IFERROR(IF(AND(Sheet1[[#This Row],[OUTAGE TYPE]]="TRANSIENT FAULT",Sheet1[[#This Row],[TOTAL OUTAGE TIME]]&gt;TIME(0,30,0)),"TRIP&gt;30"," "),"")</f>
        <v/>
      </c>
    </row>
    <row r="1415" spans="22:22" x14ac:dyDescent="0.25">
      <c r="V1415" t="str">
        <f>IFERROR(IF(AND(Sheet1[[#This Row],[OUTAGE TYPE]]="TRANSIENT FAULT",Sheet1[[#This Row],[TOTAL OUTAGE TIME]]&gt;TIME(0,30,0)),"TRIP&gt;30"," "),"")</f>
        <v/>
      </c>
    </row>
    <row r="1416" spans="22:22" x14ac:dyDescent="0.25">
      <c r="V1416" t="str">
        <f>IFERROR(IF(AND(Sheet1[[#This Row],[OUTAGE TYPE]]="TRANSIENT FAULT",Sheet1[[#This Row],[TOTAL OUTAGE TIME]]&gt;TIME(0,30,0)),"TRIP&gt;30"," "),"")</f>
        <v/>
      </c>
    </row>
    <row r="1417" spans="22:22" x14ac:dyDescent="0.25">
      <c r="V1417" t="str">
        <f>IFERROR(IF(AND(Sheet1[[#This Row],[OUTAGE TYPE]]="TRANSIENT FAULT",Sheet1[[#This Row],[TOTAL OUTAGE TIME]]&gt;TIME(0,30,0)),"TRIP&gt;30"," "),"")</f>
        <v/>
      </c>
    </row>
    <row r="1418" spans="22:22" x14ac:dyDescent="0.25">
      <c r="V1418" t="str">
        <f>IFERROR(IF(AND(Sheet1[[#This Row],[OUTAGE TYPE]]="TRANSIENT FAULT",Sheet1[[#This Row],[TOTAL OUTAGE TIME]]&gt;TIME(0,30,0)),"TRIP&gt;30"," "),"")</f>
        <v/>
      </c>
    </row>
    <row r="1419" spans="22:22" x14ac:dyDescent="0.25">
      <c r="V1419" t="str">
        <f>IFERROR(IF(AND(Sheet1[[#This Row],[OUTAGE TYPE]]="TRANSIENT FAULT",Sheet1[[#This Row],[TOTAL OUTAGE TIME]]&gt;TIME(0,30,0)),"TRIP&gt;30"," "),"")</f>
        <v/>
      </c>
    </row>
    <row r="1420" spans="22:22" x14ac:dyDescent="0.25">
      <c r="V1420" t="str">
        <f>IFERROR(IF(AND(Sheet1[[#This Row],[OUTAGE TYPE]]="TRANSIENT FAULT",Sheet1[[#This Row],[TOTAL OUTAGE TIME]]&gt;TIME(0,30,0)),"TRIP&gt;30"," "),"")</f>
        <v/>
      </c>
    </row>
    <row r="1421" spans="22:22" x14ac:dyDescent="0.25">
      <c r="V1421" t="str">
        <f>IFERROR(IF(AND(Sheet1[[#This Row],[OUTAGE TYPE]]="TRANSIENT FAULT",Sheet1[[#This Row],[TOTAL OUTAGE TIME]]&gt;TIME(0,30,0)),"TRIP&gt;30"," "),"")</f>
        <v/>
      </c>
    </row>
    <row r="1422" spans="22:22" x14ac:dyDescent="0.25">
      <c r="V1422" t="str">
        <f>IFERROR(IF(AND(Sheet1[[#This Row],[OUTAGE TYPE]]="TRANSIENT FAULT",Sheet1[[#This Row],[TOTAL OUTAGE TIME]]&gt;TIME(0,30,0)),"TRIP&gt;30"," "),"")</f>
        <v/>
      </c>
    </row>
    <row r="1423" spans="22:22" x14ac:dyDescent="0.25">
      <c r="V1423" t="str">
        <f>IFERROR(IF(AND(Sheet1[[#This Row],[OUTAGE TYPE]]="TRANSIENT FAULT",Sheet1[[#This Row],[TOTAL OUTAGE TIME]]&gt;TIME(0,30,0)),"TRIP&gt;30"," "),"")</f>
        <v/>
      </c>
    </row>
    <row r="1424" spans="22:22" x14ac:dyDescent="0.25">
      <c r="V1424" t="str">
        <f>IFERROR(IF(AND(Sheet1[[#This Row],[OUTAGE TYPE]]="TRANSIENT FAULT",Sheet1[[#This Row],[TOTAL OUTAGE TIME]]&gt;TIME(0,30,0)),"TRIP&gt;30"," "),"")</f>
        <v/>
      </c>
    </row>
    <row r="1425" spans="22:22" x14ac:dyDescent="0.25">
      <c r="V1425" t="str">
        <f>IFERROR(IF(AND(Sheet1[[#This Row],[OUTAGE TYPE]]="TRANSIENT FAULT",Sheet1[[#This Row],[TOTAL OUTAGE TIME]]&gt;TIME(0,30,0)),"TRIP&gt;30"," "),"")</f>
        <v/>
      </c>
    </row>
    <row r="1426" spans="22:22" x14ac:dyDescent="0.25">
      <c r="V1426" t="str">
        <f>IFERROR(IF(AND(Sheet1[[#This Row],[OUTAGE TYPE]]="TRANSIENT FAULT",Sheet1[[#This Row],[TOTAL OUTAGE TIME]]&gt;TIME(0,30,0)),"TRIP&gt;30"," "),"")</f>
        <v/>
      </c>
    </row>
    <row r="1427" spans="22:22" x14ac:dyDescent="0.25">
      <c r="V1427" t="str">
        <f>IFERROR(IF(AND(Sheet1[[#This Row],[OUTAGE TYPE]]="TRANSIENT FAULT",Sheet1[[#This Row],[TOTAL OUTAGE TIME]]&gt;TIME(0,30,0)),"TRIP&gt;30"," "),"")</f>
        <v/>
      </c>
    </row>
    <row r="1428" spans="22:22" x14ac:dyDescent="0.25">
      <c r="V1428" t="str">
        <f>IFERROR(IF(AND(Sheet1[[#This Row],[OUTAGE TYPE]]="TRANSIENT FAULT",Sheet1[[#This Row],[TOTAL OUTAGE TIME]]&gt;TIME(0,30,0)),"TRIP&gt;30"," "),"")</f>
        <v/>
      </c>
    </row>
    <row r="1429" spans="22:22" x14ac:dyDescent="0.25">
      <c r="V1429" t="str">
        <f>IFERROR(IF(AND(Sheet1[[#This Row],[OUTAGE TYPE]]="TRANSIENT FAULT",Sheet1[[#This Row],[TOTAL OUTAGE TIME]]&gt;TIME(0,30,0)),"TRIP&gt;30"," "),"")</f>
        <v/>
      </c>
    </row>
    <row r="1430" spans="22:22" x14ac:dyDescent="0.25">
      <c r="V1430" t="str">
        <f>IFERROR(IF(AND(Sheet1[[#This Row],[OUTAGE TYPE]]="TRANSIENT FAULT",Sheet1[[#This Row],[TOTAL OUTAGE TIME]]&gt;TIME(0,30,0)),"TRIP&gt;30"," "),"")</f>
        <v/>
      </c>
    </row>
    <row r="1431" spans="22:22" x14ac:dyDescent="0.25">
      <c r="V1431" t="str">
        <f>IFERROR(IF(AND(Sheet1[[#This Row],[OUTAGE TYPE]]="TRANSIENT FAULT",Sheet1[[#This Row],[TOTAL OUTAGE TIME]]&gt;TIME(0,30,0)),"TRIP&gt;30"," "),"")</f>
        <v/>
      </c>
    </row>
    <row r="1432" spans="22:22" x14ac:dyDescent="0.25">
      <c r="V1432" t="str">
        <f>IFERROR(IF(AND(Sheet1[[#This Row],[OUTAGE TYPE]]="TRANSIENT FAULT",Sheet1[[#This Row],[TOTAL OUTAGE TIME]]&gt;TIME(0,30,0)),"TRIP&gt;30"," "),"")</f>
        <v/>
      </c>
    </row>
    <row r="1433" spans="22:22" x14ac:dyDescent="0.25">
      <c r="V1433" t="str">
        <f>IFERROR(IF(AND(Sheet1[[#This Row],[OUTAGE TYPE]]="TRANSIENT FAULT",Sheet1[[#This Row],[TOTAL OUTAGE TIME]]&gt;TIME(0,30,0)),"TRIP&gt;30"," "),"")</f>
        <v/>
      </c>
    </row>
    <row r="1434" spans="22:22" x14ac:dyDescent="0.25">
      <c r="V1434" t="str">
        <f>IFERROR(IF(AND(Sheet1[[#This Row],[OUTAGE TYPE]]="TRANSIENT FAULT",Sheet1[[#This Row],[TOTAL OUTAGE TIME]]&gt;TIME(0,30,0)),"TRIP&gt;30"," "),"")</f>
        <v/>
      </c>
    </row>
    <row r="1435" spans="22:22" x14ac:dyDescent="0.25">
      <c r="V1435" t="str">
        <f>IFERROR(IF(AND(Sheet1[[#This Row],[OUTAGE TYPE]]="TRANSIENT FAULT",Sheet1[[#This Row],[TOTAL OUTAGE TIME]]&gt;TIME(0,30,0)),"TRIP&gt;30"," "),"")</f>
        <v/>
      </c>
    </row>
    <row r="1436" spans="22:22" x14ac:dyDescent="0.25">
      <c r="V1436" t="str">
        <f>IFERROR(IF(AND(Sheet1[[#This Row],[OUTAGE TYPE]]="TRANSIENT FAULT",Sheet1[[#This Row],[TOTAL OUTAGE TIME]]&gt;TIME(0,30,0)),"TRIP&gt;30"," "),"")</f>
        <v/>
      </c>
    </row>
    <row r="1437" spans="22:22" x14ac:dyDescent="0.25">
      <c r="V1437" t="str">
        <f>IFERROR(IF(AND(Sheet1[[#This Row],[OUTAGE TYPE]]="TRANSIENT FAULT",Sheet1[[#This Row],[TOTAL OUTAGE TIME]]&gt;TIME(0,30,0)),"TRIP&gt;30"," "),"")</f>
        <v/>
      </c>
    </row>
    <row r="1438" spans="22:22" x14ac:dyDescent="0.25">
      <c r="V1438" t="str">
        <f>IFERROR(IF(AND(Sheet1[[#This Row],[OUTAGE TYPE]]="TRANSIENT FAULT",Sheet1[[#This Row],[TOTAL OUTAGE TIME]]&gt;TIME(0,30,0)),"TRIP&gt;30"," "),"")</f>
        <v/>
      </c>
    </row>
    <row r="1439" spans="22:22" x14ac:dyDescent="0.25">
      <c r="V1439" t="str">
        <f>IFERROR(IF(AND(Sheet1[[#This Row],[OUTAGE TYPE]]="TRANSIENT FAULT",Sheet1[[#This Row],[TOTAL OUTAGE TIME]]&gt;TIME(0,30,0)),"TRIP&gt;30"," "),"")</f>
        <v/>
      </c>
    </row>
    <row r="1440" spans="22:22" x14ac:dyDescent="0.25">
      <c r="V1440" t="str">
        <f>IFERROR(IF(AND(Sheet1[[#This Row],[OUTAGE TYPE]]="TRANSIENT FAULT",Sheet1[[#This Row],[TOTAL OUTAGE TIME]]&gt;TIME(0,30,0)),"TRIP&gt;30"," "),"")</f>
        <v/>
      </c>
    </row>
    <row r="1441" spans="22:22" x14ac:dyDescent="0.25">
      <c r="V1441" t="str">
        <f>IFERROR(IF(AND(Sheet1[[#This Row],[OUTAGE TYPE]]="TRANSIENT FAULT",Sheet1[[#This Row],[TOTAL OUTAGE TIME]]&gt;TIME(0,30,0)),"TRIP&gt;30"," "),"")</f>
        <v/>
      </c>
    </row>
    <row r="1442" spans="22:22" x14ac:dyDescent="0.25">
      <c r="V1442" t="str">
        <f>IFERROR(IF(AND(Sheet1[[#This Row],[OUTAGE TYPE]]="TRANSIENT FAULT",Sheet1[[#This Row],[TOTAL OUTAGE TIME]]&gt;TIME(0,30,0)),"TRIP&gt;30"," "),"")</f>
        <v/>
      </c>
    </row>
    <row r="1443" spans="22:22" x14ac:dyDescent="0.25">
      <c r="V1443" t="str">
        <f>IFERROR(IF(AND(Sheet1[[#This Row],[OUTAGE TYPE]]="TRANSIENT FAULT",Sheet1[[#This Row],[TOTAL OUTAGE TIME]]&gt;TIME(0,30,0)),"TRIP&gt;30"," "),"")</f>
        <v/>
      </c>
    </row>
    <row r="1444" spans="22:22" x14ac:dyDescent="0.25">
      <c r="V1444" t="str">
        <f>IFERROR(IF(AND(Sheet1[[#This Row],[OUTAGE TYPE]]="TRANSIENT FAULT",Sheet1[[#This Row],[TOTAL OUTAGE TIME]]&gt;TIME(0,30,0)),"TRIP&gt;30"," "),"")</f>
        <v/>
      </c>
    </row>
    <row r="1445" spans="22:22" x14ac:dyDescent="0.25">
      <c r="V1445" t="str">
        <f>IFERROR(IF(AND(Sheet1[[#This Row],[OUTAGE TYPE]]="TRANSIENT FAULT",Sheet1[[#This Row],[TOTAL OUTAGE TIME]]&gt;TIME(0,30,0)),"TRIP&gt;30"," "),"")</f>
        <v/>
      </c>
    </row>
    <row r="1446" spans="22:22" x14ac:dyDescent="0.25">
      <c r="V1446" t="str">
        <f>IFERROR(IF(AND(Sheet1[[#This Row],[OUTAGE TYPE]]="TRANSIENT FAULT",Sheet1[[#This Row],[TOTAL OUTAGE TIME]]&gt;TIME(0,30,0)),"TRIP&gt;30"," "),"")</f>
        <v/>
      </c>
    </row>
    <row r="1447" spans="22:22" x14ac:dyDescent="0.25">
      <c r="V1447" t="str">
        <f>IFERROR(IF(AND(Sheet1[[#This Row],[OUTAGE TYPE]]="TRANSIENT FAULT",Sheet1[[#This Row],[TOTAL OUTAGE TIME]]&gt;TIME(0,30,0)),"TRIP&gt;30"," "),"")</f>
        <v/>
      </c>
    </row>
    <row r="1448" spans="22:22" x14ac:dyDescent="0.25">
      <c r="V1448" t="str">
        <f>IFERROR(IF(AND(Sheet1[[#This Row],[OUTAGE TYPE]]="TRANSIENT FAULT",Sheet1[[#This Row],[TOTAL OUTAGE TIME]]&gt;TIME(0,30,0)),"TRIP&gt;30"," "),"")</f>
        <v/>
      </c>
    </row>
    <row r="1449" spans="22:22" x14ac:dyDescent="0.25">
      <c r="V1449" t="str">
        <f>IFERROR(IF(AND(Sheet1[[#This Row],[OUTAGE TYPE]]="TRANSIENT FAULT",Sheet1[[#This Row],[TOTAL OUTAGE TIME]]&gt;TIME(0,30,0)),"TRIP&gt;30"," "),"")</f>
        <v/>
      </c>
    </row>
    <row r="1450" spans="22:22" x14ac:dyDescent="0.25">
      <c r="V1450" t="str">
        <f>IFERROR(IF(AND(Sheet1[[#This Row],[OUTAGE TYPE]]="TRANSIENT FAULT",Sheet1[[#This Row],[TOTAL OUTAGE TIME]]&gt;TIME(0,30,0)),"TRIP&gt;30"," "),"")</f>
        <v/>
      </c>
    </row>
    <row r="1451" spans="22:22" x14ac:dyDescent="0.25">
      <c r="V1451" t="str">
        <f>IFERROR(IF(AND(Sheet1[[#This Row],[OUTAGE TYPE]]="TRANSIENT FAULT",Sheet1[[#This Row],[TOTAL OUTAGE TIME]]&gt;TIME(0,30,0)),"TRIP&gt;30"," "),"")</f>
        <v/>
      </c>
    </row>
    <row r="1452" spans="22:22" x14ac:dyDescent="0.25">
      <c r="V1452" t="str">
        <f>IFERROR(IF(AND(Sheet1[[#This Row],[OUTAGE TYPE]]="TRANSIENT FAULT",Sheet1[[#This Row],[TOTAL OUTAGE TIME]]&gt;TIME(0,30,0)),"TRIP&gt;30"," "),"")</f>
        <v/>
      </c>
    </row>
    <row r="1453" spans="22:22" x14ac:dyDescent="0.25">
      <c r="V1453" t="str">
        <f>IFERROR(IF(AND(Sheet1[[#This Row],[OUTAGE TYPE]]="TRANSIENT FAULT",Sheet1[[#This Row],[TOTAL OUTAGE TIME]]&gt;TIME(0,30,0)),"TRIP&gt;30"," "),"")</f>
        <v/>
      </c>
    </row>
    <row r="1454" spans="22:22" x14ac:dyDescent="0.25">
      <c r="V1454" t="str">
        <f>IFERROR(IF(AND(Sheet1[[#This Row],[OUTAGE TYPE]]="TRANSIENT FAULT",Sheet1[[#This Row],[TOTAL OUTAGE TIME]]&gt;TIME(0,30,0)),"TRIP&gt;30"," "),"")</f>
        <v/>
      </c>
    </row>
    <row r="1455" spans="22:22" x14ac:dyDescent="0.25">
      <c r="V1455" t="str">
        <f>IFERROR(IF(AND(Sheet1[[#This Row],[OUTAGE TYPE]]="TRANSIENT FAULT",Sheet1[[#This Row],[TOTAL OUTAGE TIME]]&gt;TIME(0,30,0)),"TRIP&gt;30"," "),"")</f>
        <v/>
      </c>
    </row>
    <row r="1456" spans="22:22" x14ac:dyDescent="0.25">
      <c r="V1456" t="str">
        <f>IFERROR(IF(AND(Sheet1[[#This Row],[OUTAGE TYPE]]="TRANSIENT FAULT",Sheet1[[#This Row],[TOTAL OUTAGE TIME]]&gt;TIME(0,30,0)),"TRIP&gt;30"," "),"")</f>
        <v/>
      </c>
    </row>
    <row r="1457" spans="22:22" x14ac:dyDescent="0.25">
      <c r="V1457" t="str">
        <f>IFERROR(IF(AND(Sheet1[[#This Row],[OUTAGE TYPE]]="TRANSIENT FAULT",Sheet1[[#This Row],[TOTAL OUTAGE TIME]]&gt;TIME(0,30,0)),"TRIP&gt;30"," "),"")</f>
        <v/>
      </c>
    </row>
    <row r="1458" spans="22:22" x14ac:dyDescent="0.25">
      <c r="V1458" t="str">
        <f>IFERROR(IF(AND(Sheet1[[#This Row],[OUTAGE TYPE]]="TRANSIENT FAULT",Sheet1[[#This Row],[TOTAL OUTAGE TIME]]&gt;TIME(0,30,0)),"TRIP&gt;30"," "),"")</f>
        <v/>
      </c>
    </row>
    <row r="1459" spans="22:22" x14ac:dyDescent="0.25">
      <c r="V1459" t="str">
        <f>IFERROR(IF(AND(Sheet1[[#This Row],[OUTAGE TYPE]]="TRANSIENT FAULT",Sheet1[[#This Row],[TOTAL OUTAGE TIME]]&gt;TIME(0,30,0)),"TRIP&gt;30"," "),"")</f>
        <v/>
      </c>
    </row>
    <row r="1460" spans="22:22" x14ac:dyDescent="0.25">
      <c r="V1460" t="str">
        <f>IFERROR(IF(AND(Sheet1[[#This Row],[OUTAGE TYPE]]="TRANSIENT FAULT",Sheet1[[#This Row],[TOTAL OUTAGE TIME]]&gt;TIME(0,30,0)),"TRIP&gt;30"," "),"")</f>
        <v/>
      </c>
    </row>
    <row r="1461" spans="22:22" x14ac:dyDescent="0.25">
      <c r="V1461" t="str">
        <f>IFERROR(IF(AND(Sheet1[[#This Row],[OUTAGE TYPE]]="TRANSIENT FAULT",Sheet1[[#This Row],[TOTAL OUTAGE TIME]]&gt;TIME(0,30,0)),"TRIP&gt;30"," "),"")</f>
        <v/>
      </c>
    </row>
    <row r="1462" spans="22:22" x14ac:dyDescent="0.25">
      <c r="V1462" t="str">
        <f>IFERROR(IF(AND(Sheet1[[#This Row],[OUTAGE TYPE]]="TRANSIENT FAULT",Sheet1[[#This Row],[TOTAL OUTAGE TIME]]&gt;TIME(0,30,0)),"TRIP&gt;30"," "),"")</f>
        <v/>
      </c>
    </row>
    <row r="1463" spans="22:22" x14ac:dyDescent="0.25">
      <c r="V1463" t="str">
        <f>IFERROR(IF(AND(Sheet1[[#This Row],[OUTAGE TYPE]]="TRANSIENT FAULT",Sheet1[[#This Row],[TOTAL OUTAGE TIME]]&gt;TIME(0,30,0)),"TRIP&gt;30"," "),"")</f>
        <v/>
      </c>
    </row>
    <row r="1464" spans="22:22" x14ac:dyDescent="0.25">
      <c r="V1464" t="str">
        <f>IFERROR(IF(AND(Sheet1[[#This Row],[OUTAGE TYPE]]="TRANSIENT FAULT",Sheet1[[#This Row],[TOTAL OUTAGE TIME]]&gt;TIME(0,30,0)),"TRIP&gt;30"," "),"")</f>
        <v/>
      </c>
    </row>
    <row r="1465" spans="22:22" x14ac:dyDescent="0.25">
      <c r="V1465" t="str">
        <f>IFERROR(IF(AND(Sheet1[[#This Row],[OUTAGE TYPE]]="TRANSIENT FAULT",Sheet1[[#This Row],[TOTAL OUTAGE TIME]]&gt;TIME(0,30,0)),"TRIP&gt;30"," "),"")</f>
        <v/>
      </c>
    </row>
    <row r="1466" spans="22:22" x14ac:dyDescent="0.25">
      <c r="V1466" t="str">
        <f>IFERROR(IF(AND(Sheet1[[#This Row],[OUTAGE TYPE]]="TRANSIENT FAULT",Sheet1[[#This Row],[TOTAL OUTAGE TIME]]&gt;TIME(0,30,0)),"TRIP&gt;30"," "),"")</f>
        <v/>
      </c>
    </row>
    <row r="1467" spans="22:22" x14ac:dyDescent="0.25">
      <c r="V1467" t="str">
        <f>IFERROR(IF(AND(Sheet1[[#This Row],[OUTAGE TYPE]]="TRANSIENT FAULT",Sheet1[[#This Row],[TOTAL OUTAGE TIME]]&gt;TIME(0,30,0)),"TRIP&gt;30"," "),"")</f>
        <v/>
      </c>
    </row>
    <row r="1468" spans="22:22" x14ac:dyDescent="0.25">
      <c r="V1468" t="str">
        <f>IFERROR(IF(AND(Sheet1[[#This Row],[OUTAGE TYPE]]="TRANSIENT FAULT",Sheet1[[#This Row],[TOTAL OUTAGE TIME]]&gt;TIME(0,30,0)),"TRIP&gt;30"," "),"")</f>
        <v/>
      </c>
    </row>
    <row r="1469" spans="22:22" x14ac:dyDescent="0.25">
      <c r="V1469" t="str">
        <f>IFERROR(IF(AND(Sheet1[[#This Row],[OUTAGE TYPE]]="TRANSIENT FAULT",Sheet1[[#This Row],[TOTAL OUTAGE TIME]]&gt;TIME(0,30,0)),"TRIP&gt;30"," "),"")</f>
        <v/>
      </c>
    </row>
    <row r="1470" spans="22:22" x14ac:dyDescent="0.25">
      <c r="V1470" t="str">
        <f>IFERROR(IF(AND(Sheet1[[#This Row],[OUTAGE TYPE]]="TRANSIENT FAULT",Sheet1[[#This Row],[TOTAL OUTAGE TIME]]&gt;TIME(0,30,0)),"TRIP&gt;30"," "),"")</f>
        <v/>
      </c>
    </row>
    <row r="1471" spans="22:22" x14ac:dyDescent="0.25">
      <c r="V1471" t="str">
        <f>IFERROR(IF(AND(Sheet1[[#This Row],[OUTAGE TYPE]]="TRANSIENT FAULT",Sheet1[[#This Row],[TOTAL OUTAGE TIME]]&gt;TIME(0,30,0)),"TRIP&gt;30"," "),"")</f>
        <v/>
      </c>
    </row>
    <row r="1472" spans="22:22" x14ac:dyDescent="0.25">
      <c r="V1472" t="str">
        <f>IFERROR(IF(AND(Sheet1[[#This Row],[OUTAGE TYPE]]="TRANSIENT FAULT",Sheet1[[#This Row],[TOTAL OUTAGE TIME]]&gt;TIME(0,30,0)),"TRIP&gt;30"," "),"")</f>
        <v/>
      </c>
    </row>
    <row r="1473" spans="22:22" x14ac:dyDescent="0.25">
      <c r="V1473" t="str">
        <f>IFERROR(IF(AND(Sheet1[[#This Row],[OUTAGE TYPE]]="TRANSIENT FAULT",Sheet1[[#This Row],[TOTAL OUTAGE TIME]]&gt;TIME(0,30,0)),"TRIP&gt;30"," "),"")</f>
        <v/>
      </c>
    </row>
    <row r="1474" spans="22:22" x14ac:dyDescent="0.25">
      <c r="V1474" t="str">
        <f>IFERROR(IF(AND(Sheet1[[#This Row],[OUTAGE TYPE]]="TRANSIENT FAULT",Sheet1[[#This Row],[TOTAL OUTAGE TIME]]&gt;TIME(0,30,0)),"TRIP&gt;30"," "),"")</f>
        <v/>
      </c>
    </row>
    <row r="1475" spans="22:22" x14ac:dyDescent="0.25">
      <c r="V1475" t="str">
        <f>IFERROR(IF(AND(Sheet1[[#This Row],[OUTAGE TYPE]]="TRANSIENT FAULT",Sheet1[[#This Row],[TOTAL OUTAGE TIME]]&gt;TIME(0,30,0)),"TRIP&gt;30"," "),"")</f>
        <v/>
      </c>
    </row>
    <row r="1476" spans="22:22" x14ac:dyDescent="0.25">
      <c r="V1476" t="str">
        <f>IFERROR(IF(AND(Sheet1[[#This Row],[OUTAGE TYPE]]="TRANSIENT FAULT",Sheet1[[#This Row],[TOTAL OUTAGE TIME]]&gt;TIME(0,30,0)),"TRIP&gt;30"," "),"")</f>
        <v/>
      </c>
    </row>
    <row r="1477" spans="22:22" x14ac:dyDescent="0.25">
      <c r="V1477" t="str">
        <f>IFERROR(IF(AND(Sheet1[[#This Row],[OUTAGE TYPE]]="TRANSIENT FAULT",Sheet1[[#This Row],[TOTAL OUTAGE TIME]]&gt;TIME(0,30,0)),"TRIP&gt;30"," "),"")</f>
        <v/>
      </c>
    </row>
    <row r="1478" spans="22:22" x14ac:dyDescent="0.25">
      <c r="V1478" t="str">
        <f>IFERROR(IF(AND(Sheet1[[#This Row],[OUTAGE TYPE]]="TRANSIENT FAULT",Sheet1[[#This Row],[TOTAL OUTAGE TIME]]&gt;TIME(0,30,0)),"TRIP&gt;30"," "),"")</f>
        <v/>
      </c>
    </row>
    <row r="1479" spans="22:22" x14ac:dyDescent="0.25">
      <c r="V1479" t="str">
        <f>IFERROR(IF(AND(Sheet1[[#This Row],[OUTAGE TYPE]]="TRANSIENT FAULT",Sheet1[[#This Row],[TOTAL OUTAGE TIME]]&gt;TIME(0,30,0)),"TRIP&gt;30"," "),"")</f>
        <v/>
      </c>
    </row>
    <row r="1480" spans="22:22" x14ac:dyDescent="0.25">
      <c r="V1480" t="str">
        <f>IFERROR(IF(AND(Sheet1[[#This Row],[OUTAGE TYPE]]="TRANSIENT FAULT",Sheet1[[#This Row],[TOTAL OUTAGE TIME]]&gt;TIME(0,30,0)),"TRIP&gt;30"," "),"")</f>
        <v/>
      </c>
    </row>
    <row r="1481" spans="22:22" x14ac:dyDescent="0.25">
      <c r="V1481" t="str">
        <f>IFERROR(IF(AND(Sheet1[[#This Row],[OUTAGE TYPE]]="TRANSIENT FAULT",Sheet1[[#This Row],[TOTAL OUTAGE TIME]]&gt;TIME(0,30,0)),"TRIP&gt;30"," "),"")</f>
        <v/>
      </c>
    </row>
    <row r="1482" spans="22:22" x14ac:dyDescent="0.25">
      <c r="V1482" t="str">
        <f>IFERROR(IF(AND(Sheet1[[#This Row],[OUTAGE TYPE]]="TRANSIENT FAULT",Sheet1[[#This Row],[TOTAL OUTAGE TIME]]&gt;TIME(0,30,0)),"TRIP&gt;30"," "),"")</f>
        <v/>
      </c>
    </row>
    <row r="1483" spans="22:22" x14ac:dyDescent="0.25">
      <c r="V1483" t="str">
        <f>IFERROR(IF(AND(Sheet1[[#This Row],[OUTAGE TYPE]]="TRANSIENT FAULT",Sheet1[[#This Row],[TOTAL OUTAGE TIME]]&gt;TIME(0,30,0)),"TRIP&gt;30"," "),"")</f>
        <v/>
      </c>
    </row>
    <row r="1484" spans="22:22" x14ac:dyDescent="0.25">
      <c r="V1484" t="str">
        <f>IFERROR(IF(AND(Sheet1[[#This Row],[OUTAGE TYPE]]="TRANSIENT FAULT",Sheet1[[#This Row],[TOTAL OUTAGE TIME]]&gt;TIME(0,30,0)),"TRIP&gt;30"," "),"")</f>
        <v/>
      </c>
    </row>
    <row r="1485" spans="22:22" x14ac:dyDescent="0.25">
      <c r="V1485" t="str">
        <f>IFERROR(IF(AND(Sheet1[[#This Row],[OUTAGE TYPE]]="TRANSIENT FAULT",Sheet1[[#This Row],[TOTAL OUTAGE TIME]]&gt;TIME(0,30,0)),"TRIP&gt;30"," "),"")</f>
        <v/>
      </c>
    </row>
    <row r="1486" spans="22:22" x14ac:dyDescent="0.25">
      <c r="V1486" t="str">
        <f>IFERROR(IF(AND(Sheet1[[#This Row],[OUTAGE TYPE]]="TRANSIENT FAULT",Sheet1[[#This Row],[TOTAL OUTAGE TIME]]&gt;TIME(0,30,0)),"TRIP&gt;30"," "),"")</f>
        <v/>
      </c>
    </row>
    <row r="1487" spans="22:22" x14ac:dyDescent="0.25">
      <c r="V1487" t="str">
        <f>IFERROR(IF(AND(Sheet1[[#This Row],[OUTAGE TYPE]]="TRANSIENT FAULT",Sheet1[[#This Row],[TOTAL OUTAGE TIME]]&gt;TIME(0,30,0)),"TRIP&gt;30"," "),"")</f>
        <v/>
      </c>
    </row>
    <row r="1488" spans="22:22" x14ac:dyDescent="0.25">
      <c r="V1488" t="str">
        <f>IFERROR(IF(AND(Sheet1[[#This Row],[OUTAGE TYPE]]="TRANSIENT FAULT",Sheet1[[#This Row],[TOTAL OUTAGE TIME]]&gt;TIME(0,30,0)),"TRIP&gt;30"," "),"")</f>
        <v/>
      </c>
    </row>
    <row r="1489" spans="22:22" x14ac:dyDescent="0.25">
      <c r="V1489" t="str">
        <f>IFERROR(IF(AND(Sheet1[[#This Row],[OUTAGE TYPE]]="TRANSIENT FAULT",Sheet1[[#This Row],[TOTAL OUTAGE TIME]]&gt;TIME(0,30,0)),"TRIP&gt;30"," "),"")</f>
        <v/>
      </c>
    </row>
    <row r="1490" spans="22:22" x14ac:dyDescent="0.25">
      <c r="V1490" t="str">
        <f>IFERROR(IF(AND(Sheet1[[#This Row],[OUTAGE TYPE]]="TRANSIENT FAULT",Sheet1[[#This Row],[TOTAL OUTAGE TIME]]&gt;TIME(0,30,0)),"TRIP&gt;30"," "),"")</f>
        <v/>
      </c>
    </row>
    <row r="1491" spans="22:22" x14ac:dyDescent="0.25">
      <c r="V1491" t="str">
        <f>IFERROR(IF(AND(Sheet1[[#This Row],[OUTAGE TYPE]]="TRANSIENT FAULT",Sheet1[[#This Row],[TOTAL OUTAGE TIME]]&gt;TIME(0,30,0)),"TRIP&gt;30"," "),"")</f>
        <v/>
      </c>
    </row>
    <row r="1492" spans="22:22" x14ac:dyDescent="0.25">
      <c r="V1492" t="str">
        <f>IFERROR(IF(AND(Sheet1[[#This Row],[OUTAGE TYPE]]="TRANSIENT FAULT",Sheet1[[#This Row],[TOTAL OUTAGE TIME]]&gt;TIME(0,30,0)),"TRIP&gt;30"," "),"")</f>
        <v/>
      </c>
    </row>
    <row r="1493" spans="22:22" x14ac:dyDescent="0.25">
      <c r="V1493" t="str">
        <f>IFERROR(IF(AND(Sheet1[[#This Row],[OUTAGE TYPE]]="TRANSIENT FAULT",Sheet1[[#This Row],[TOTAL OUTAGE TIME]]&gt;TIME(0,30,0)),"TRIP&gt;30"," "),"")</f>
        <v/>
      </c>
    </row>
    <row r="1494" spans="22:22" x14ac:dyDescent="0.25">
      <c r="V1494" t="str">
        <f>IFERROR(IF(AND(Sheet1[[#This Row],[OUTAGE TYPE]]="TRANSIENT FAULT",Sheet1[[#This Row],[TOTAL OUTAGE TIME]]&gt;TIME(0,30,0)),"TRIP&gt;30"," "),"")</f>
        <v/>
      </c>
    </row>
    <row r="1495" spans="22:22" x14ac:dyDescent="0.25">
      <c r="V1495" t="str">
        <f>IFERROR(IF(AND(Sheet1[[#This Row],[OUTAGE TYPE]]="TRANSIENT FAULT",Sheet1[[#This Row],[TOTAL OUTAGE TIME]]&gt;TIME(0,30,0)),"TRIP&gt;30"," "),"")</f>
        <v/>
      </c>
    </row>
    <row r="1496" spans="22:22" x14ac:dyDescent="0.25">
      <c r="V1496" t="str">
        <f>IFERROR(IF(AND(Sheet1[[#This Row],[OUTAGE TYPE]]="TRANSIENT FAULT",Sheet1[[#This Row],[TOTAL OUTAGE TIME]]&gt;TIME(0,30,0)),"TRIP&gt;30"," "),"")</f>
        <v/>
      </c>
    </row>
    <row r="1497" spans="22:22" x14ac:dyDescent="0.25">
      <c r="V1497" t="str">
        <f>IFERROR(IF(AND(Sheet1[[#This Row],[OUTAGE TYPE]]="TRANSIENT FAULT",Sheet1[[#This Row],[TOTAL OUTAGE TIME]]&gt;TIME(0,30,0)),"TRIP&gt;30"," "),"")</f>
        <v/>
      </c>
    </row>
    <row r="1498" spans="22:22" x14ac:dyDescent="0.25">
      <c r="V1498" t="str">
        <f>IFERROR(IF(AND(Sheet1[[#This Row],[OUTAGE TYPE]]="TRANSIENT FAULT",Sheet1[[#This Row],[TOTAL OUTAGE TIME]]&gt;TIME(0,30,0)),"TRIP&gt;30"," "),"")</f>
        <v/>
      </c>
    </row>
    <row r="1499" spans="22:22" x14ac:dyDescent="0.25">
      <c r="V1499" t="str">
        <f>IFERROR(IF(AND(Sheet1[[#This Row],[OUTAGE TYPE]]="TRANSIENT FAULT",Sheet1[[#This Row],[TOTAL OUTAGE TIME]]&gt;TIME(0,30,0)),"TRIP&gt;30"," "),"")</f>
        <v/>
      </c>
    </row>
    <row r="1500" spans="22:22" x14ac:dyDescent="0.25">
      <c r="V1500" t="str">
        <f>IFERROR(IF(AND(Sheet1[[#This Row],[OUTAGE TYPE]]="TRANSIENT FAULT",Sheet1[[#This Row],[TOTAL OUTAGE TIME]]&gt;TIME(0,30,0)),"TRIP&gt;30"," "),"")</f>
        <v/>
      </c>
    </row>
    <row r="1501" spans="22:22" x14ac:dyDescent="0.25">
      <c r="V1501" t="str">
        <f>IFERROR(IF(AND(Sheet1[[#This Row],[OUTAGE TYPE]]="TRANSIENT FAULT",Sheet1[[#This Row],[TOTAL OUTAGE TIME]]&gt;TIME(0,30,0)),"TRIP&gt;30"," "),"")</f>
        <v/>
      </c>
    </row>
    <row r="1502" spans="22:22" x14ac:dyDescent="0.25">
      <c r="V1502" t="str">
        <f>IFERROR(IF(AND(Sheet1[[#This Row],[OUTAGE TYPE]]="TRANSIENT FAULT",Sheet1[[#This Row],[TOTAL OUTAGE TIME]]&gt;TIME(0,30,0)),"TRIP&gt;30"," "),"")</f>
        <v/>
      </c>
    </row>
    <row r="1503" spans="22:22" x14ac:dyDescent="0.25">
      <c r="V1503" t="str">
        <f>IFERROR(IF(AND(Sheet1[[#This Row],[OUTAGE TYPE]]="TRANSIENT FAULT",Sheet1[[#This Row],[TOTAL OUTAGE TIME]]&gt;TIME(0,30,0)),"TRIP&gt;30"," "),"")</f>
        <v/>
      </c>
    </row>
    <row r="1504" spans="22:22" x14ac:dyDescent="0.25">
      <c r="V1504" t="str">
        <f>IFERROR(IF(AND(Sheet1[[#This Row],[OUTAGE TYPE]]="TRANSIENT FAULT",Sheet1[[#This Row],[TOTAL OUTAGE TIME]]&gt;TIME(0,30,0)),"TRIP&gt;30"," "),"")</f>
        <v/>
      </c>
    </row>
    <row r="1505" spans="22:22" x14ac:dyDescent="0.25">
      <c r="V1505" t="str">
        <f>IFERROR(IF(AND(Sheet1[[#This Row],[OUTAGE TYPE]]="TRANSIENT FAULT",Sheet1[[#This Row],[TOTAL OUTAGE TIME]]&gt;TIME(0,30,0)),"TRIP&gt;30"," "),"")</f>
        <v/>
      </c>
    </row>
    <row r="1506" spans="22:22" x14ac:dyDescent="0.25">
      <c r="V1506" t="str">
        <f>IFERROR(IF(AND(Sheet1[[#This Row],[OUTAGE TYPE]]="TRANSIENT FAULT",Sheet1[[#This Row],[TOTAL OUTAGE TIME]]&gt;TIME(0,30,0)),"TRIP&gt;30"," "),"")</f>
        <v/>
      </c>
    </row>
    <row r="1507" spans="22:22" x14ac:dyDescent="0.25">
      <c r="V1507" t="str">
        <f>IFERROR(IF(AND(Sheet1[[#This Row],[OUTAGE TYPE]]="TRANSIENT FAULT",Sheet1[[#This Row],[TOTAL OUTAGE TIME]]&gt;TIME(0,30,0)),"TRIP&gt;30"," "),"")</f>
        <v/>
      </c>
    </row>
    <row r="1508" spans="22:22" x14ac:dyDescent="0.25">
      <c r="V1508" t="str">
        <f>IFERROR(IF(AND(Sheet1[[#This Row],[OUTAGE TYPE]]="TRANSIENT FAULT",Sheet1[[#This Row],[TOTAL OUTAGE TIME]]&gt;TIME(0,30,0)),"TRIP&gt;30"," "),"")</f>
        <v/>
      </c>
    </row>
    <row r="1509" spans="22:22" x14ac:dyDescent="0.25">
      <c r="V1509" t="str">
        <f>IFERROR(IF(AND(Sheet1[[#This Row],[OUTAGE TYPE]]="TRANSIENT FAULT",Sheet1[[#This Row],[TOTAL OUTAGE TIME]]&gt;TIME(0,30,0)),"TRIP&gt;30"," "),"")</f>
        <v/>
      </c>
    </row>
    <row r="1510" spans="22:22" x14ac:dyDescent="0.25">
      <c r="V1510" t="str">
        <f>IFERROR(IF(AND(Sheet1[[#This Row],[OUTAGE TYPE]]="TRANSIENT FAULT",Sheet1[[#This Row],[TOTAL OUTAGE TIME]]&gt;TIME(0,30,0)),"TRIP&gt;30"," "),"")</f>
        <v/>
      </c>
    </row>
    <row r="1511" spans="22:22" x14ac:dyDescent="0.25">
      <c r="V1511" t="str">
        <f>IFERROR(IF(AND(Sheet1[[#This Row],[OUTAGE TYPE]]="TRANSIENT FAULT",Sheet1[[#This Row],[TOTAL OUTAGE TIME]]&gt;TIME(0,30,0)),"TRIP&gt;30"," "),"")</f>
        <v/>
      </c>
    </row>
    <row r="1512" spans="22:22" x14ac:dyDescent="0.25">
      <c r="V1512" t="str">
        <f>IFERROR(IF(AND(Sheet1[[#This Row],[OUTAGE TYPE]]="TRANSIENT FAULT",Sheet1[[#This Row],[TOTAL OUTAGE TIME]]&gt;TIME(0,30,0)),"TRIP&gt;30"," "),"")</f>
        <v/>
      </c>
    </row>
    <row r="1513" spans="22:22" x14ac:dyDescent="0.25">
      <c r="V1513" t="str">
        <f>IFERROR(IF(AND(Sheet1[[#This Row],[OUTAGE TYPE]]="TRANSIENT FAULT",Sheet1[[#This Row],[TOTAL OUTAGE TIME]]&gt;TIME(0,30,0)),"TRIP&gt;30"," "),"")</f>
        <v/>
      </c>
    </row>
    <row r="1514" spans="22:22" x14ac:dyDescent="0.25">
      <c r="V1514" t="str">
        <f>IFERROR(IF(AND(Sheet1[[#This Row],[OUTAGE TYPE]]="TRANSIENT FAULT",Sheet1[[#This Row],[TOTAL OUTAGE TIME]]&gt;TIME(0,30,0)),"TRIP&gt;30"," "),"")</f>
        <v/>
      </c>
    </row>
    <row r="1515" spans="22:22" x14ac:dyDescent="0.25">
      <c r="V1515" t="str">
        <f>IFERROR(IF(AND(Sheet1[[#This Row],[OUTAGE TYPE]]="TRANSIENT FAULT",Sheet1[[#This Row],[TOTAL OUTAGE TIME]]&gt;TIME(0,30,0)),"TRIP&gt;30"," "),"")</f>
        <v/>
      </c>
    </row>
    <row r="1516" spans="22:22" x14ac:dyDescent="0.25">
      <c r="V1516" t="str">
        <f>IFERROR(IF(AND(Sheet1[[#This Row],[OUTAGE TYPE]]="TRANSIENT FAULT",Sheet1[[#This Row],[TOTAL OUTAGE TIME]]&gt;TIME(0,30,0)),"TRIP&gt;30"," "),"")</f>
        <v/>
      </c>
    </row>
    <row r="1517" spans="22:22" x14ac:dyDescent="0.25">
      <c r="V1517" t="str">
        <f>IFERROR(IF(AND(Sheet1[[#This Row],[OUTAGE TYPE]]="TRANSIENT FAULT",Sheet1[[#This Row],[TOTAL OUTAGE TIME]]&gt;TIME(0,30,0)),"TRIP&gt;30"," "),"")</f>
        <v/>
      </c>
    </row>
    <row r="1518" spans="22:22" x14ac:dyDescent="0.25">
      <c r="V1518" t="str">
        <f>IFERROR(IF(AND(Sheet1[[#This Row],[OUTAGE TYPE]]="TRANSIENT FAULT",Sheet1[[#This Row],[TOTAL OUTAGE TIME]]&gt;TIME(0,30,0)),"TRIP&gt;30"," "),"")</f>
        <v/>
      </c>
    </row>
    <row r="1519" spans="22:22" x14ac:dyDescent="0.25">
      <c r="V1519" t="str">
        <f>IFERROR(IF(AND(Sheet1[[#This Row],[OUTAGE TYPE]]="TRANSIENT FAULT",Sheet1[[#This Row],[TOTAL OUTAGE TIME]]&gt;TIME(0,30,0)),"TRIP&gt;30"," "),"")</f>
        <v/>
      </c>
    </row>
    <row r="1520" spans="22:22" x14ac:dyDescent="0.25">
      <c r="V1520" t="str">
        <f>IFERROR(IF(AND(Sheet1[[#This Row],[OUTAGE TYPE]]="TRANSIENT FAULT",Sheet1[[#This Row],[TOTAL OUTAGE TIME]]&gt;TIME(0,30,0)),"TRIP&gt;30"," "),"")</f>
        <v/>
      </c>
    </row>
    <row r="1521" spans="22:22" x14ac:dyDescent="0.25">
      <c r="V1521" t="str">
        <f>IFERROR(IF(AND(Sheet1[[#This Row],[OUTAGE TYPE]]="TRANSIENT FAULT",Sheet1[[#This Row],[TOTAL OUTAGE TIME]]&gt;TIME(0,30,0)),"TRIP&gt;30"," "),"")</f>
        <v/>
      </c>
    </row>
    <row r="1522" spans="22:22" x14ac:dyDescent="0.25">
      <c r="V1522" t="str">
        <f>IFERROR(IF(AND(Sheet1[[#This Row],[OUTAGE TYPE]]="TRANSIENT FAULT",Sheet1[[#This Row],[TOTAL OUTAGE TIME]]&gt;TIME(0,30,0)),"TRIP&gt;30"," "),"")</f>
        <v/>
      </c>
    </row>
    <row r="1523" spans="22:22" x14ac:dyDescent="0.25">
      <c r="V1523" t="str">
        <f>IFERROR(IF(AND(Sheet1[[#This Row],[OUTAGE TYPE]]="TRANSIENT FAULT",Sheet1[[#This Row],[TOTAL OUTAGE TIME]]&gt;TIME(0,30,0)),"TRIP&gt;30"," "),"")</f>
        <v/>
      </c>
    </row>
    <row r="1524" spans="22:22" x14ac:dyDescent="0.25">
      <c r="V1524" t="str">
        <f>IFERROR(IF(AND(Sheet1[[#This Row],[OUTAGE TYPE]]="TRANSIENT FAULT",Sheet1[[#This Row],[TOTAL OUTAGE TIME]]&gt;TIME(0,30,0)),"TRIP&gt;30"," "),"")</f>
        <v/>
      </c>
    </row>
    <row r="1525" spans="22:22" x14ac:dyDescent="0.25">
      <c r="V1525" t="str">
        <f>IFERROR(IF(AND(Sheet1[[#This Row],[OUTAGE TYPE]]="TRANSIENT FAULT",Sheet1[[#This Row],[TOTAL OUTAGE TIME]]&gt;TIME(0,30,0)),"TRIP&gt;30"," "),"")</f>
        <v/>
      </c>
    </row>
    <row r="1526" spans="22:22" x14ac:dyDescent="0.25">
      <c r="V1526" t="str">
        <f>IFERROR(IF(AND(Sheet1[[#This Row],[OUTAGE TYPE]]="TRANSIENT FAULT",Sheet1[[#This Row],[TOTAL OUTAGE TIME]]&gt;TIME(0,30,0)),"TRIP&gt;30"," "),"")</f>
        <v/>
      </c>
    </row>
    <row r="1527" spans="22:22" x14ac:dyDescent="0.25">
      <c r="V1527" t="str">
        <f>IFERROR(IF(AND(Sheet1[[#This Row],[OUTAGE TYPE]]="TRANSIENT FAULT",Sheet1[[#This Row],[TOTAL OUTAGE TIME]]&gt;TIME(0,30,0)),"TRIP&gt;30"," "),"")</f>
        <v/>
      </c>
    </row>
    <row r="1528" spans="22:22" x14ac:dyDescent="0.25">
      <c r="V1528" t="str">
        <f>IFERROR(IF(AND(Sheet1[[#This Row],[OUTAGE TYPE]]="TRANSIENT FAULT",Sheet1[[#This Row],[TOTAL OUTAGE TIME]]&gt;TIME(0,30,0)),"TRIP&gt;30"," "),"")</f>
        <v/>
      </c>
    </row>
    <row r="1529" spans="22:22" x14ac:dyDescent="0.25">
      <c r="V1529" t="str">
        <f>IFERROR(IF(AND(Sheet1[[#This Row],[OUTAGE TYPE]]="TRANSIENT FAULT",Sheet1[[#This Row],[TOTAL OUTAGE TIME]]&gt;TIME(0,30,0)),"TRIP&gt;30"," "),"")</f>
        <v/>
      </c>
    </row>
    <row r="1530" spans="22:22" x14ac:dyDescent="0.25">
      <c r="V1530" t="str">
        <f>IFERROR(IF(AND(Sheet1[[#This Row],[OUTAGE TYPE]]="TRANSIENT FAULT",Sheet1[[#This Row],[TOTAL OUTAGE TIME]]&gt;TIME(0,30,0)),"TRIP&gt;30"," "),"")</f>
        <v/>
      </c>
    </row>
    <row r="1531" spans="22:22" x14ac:dyDescent="0.25">
      <c r="V1531" t="str">
        <f>IFERROR(IF(AND(Sheet1[[#This Row],[OUTAGE TYPE]]="TRANSIENT FAULT",Sheet1[[#This Row],[TOTAL OUTAGE TIME]]&gt;TIME(0,30,0)),"TRIP&gt;30"," "),"")</f>
        <v/>
      </c>
    </row>
    <row r="1532" spans="22:22" x14ac:dyDescent="0.25">
      <c r="V1532" t="str">
        <f>IFERROR(IF(AND(Sheet1[[#This Row],[OUTAGE TYPE]]="TRANSIENT FAULT",Sheet1[[#This Row],[TOTAL OUTAGE TIME]]&gt;TIME(0,30,0)),"TRIP&gt;30"," "),"")</f>
        <v/>
      </c>
    </row>
    <row r="1533" spans="22:22" x14ac:dyDescent="0.25">
      <c r="V1533" t="str">
        <f>IFERROR(IF(AND(Sheet1[[#This Row],[OUTAGE TYPE]]="TRANSIENT FAULT",Sheet1[[#This Row],[TOTAL OUTAGE TIME]]&gt;TIME(0,30,0)),"TRIP&gt;30"," "),"")</f>
        <v/>
      </c>
    </row>
    <row r="1534" spans="22:22" x14ac:dyDescent="0.25">
      <c r="V1534" t="str">
        <f>IFERROR(IF(AND(Sheet1[[#This Row],[OUTAGE TYPE]]="TRANSIENT FAULT",Sheet1[[#This Row],[TOTAL OUTAGE TIME]]&gt;TIME(0,30,0)),"TRIP&gt;30"," "),"")</f>
        <v/>
      </c>
    </row>
    <row r="1535" spans="22:22" x14ac:dyDescent="0.25">
      <c r="V1535" t="str">
        <f>IFERROR(IF(AND(Sheet1[[#This Row],[OUTAGE TYPE]]="TRANSIENT FAULT",Sheet1[[#This Row],[TOTAL OUTAGE TIME]]&gt;TIME(0,30,0)),"TRIP&gt;30"," "),"")</f>
        <v/>
      </c>
    </row>
    <row r="1536" spans="22:22" x14ac:dyDescent="0.25">
      <c r="V1536" t="str">
        <f>IFERROR(IF(AND(Sheet1[[#This Row],[OUTAGE TYPE]]="TRANSIENT FAULT",Sheet1[[#This Row],[TOTAL OUTAGE TIME]]&gt;TIME(0,30,0)),"TRIP&gt;30"," "),"")</f>
        <v/>
      </c>
    </row>
    <row r="1537" spans="22:22" x14ac:dyDescent="0.25">
      <c r="V1537" t="str">
        <f>IFERROR(IF(AND(Sheet1[[#This Row],[OUTAGE TYPE]]="TRANSIENT FAULT",Sheet1[[#This Row],[TOTAL OUTAGE TIME]]&gt;TIME(0,30,0)),"TRIP&gt;30"," "),"")</f>
        <v/>
      </c>
    </row>
    <row r="1538" spans="22:22" x14ac:dyDescent="0.25">
      <c r="V1538" t="str">
        <f>IFERROR(IF(AND(Sheet1[[#This Row],[OUTAGE TYPE]]="TRANSIENT FAULT",Sheet1[[#This Row],[TOTAL OUTAGE TIME]]&gt;TIME(0,30,0)),"TRIP&gt;30"," "),"")</f>
        <v/>
      </c>
    </row>
    <row r="1539" spans="22:22" x14ac:dyDescent="0.25">
      <c r="V1539" t="str">
        <f>IFERROR(IF(AND(Sheet1[[#This Row],[OUTAGE TYPE]]="TRANSIENT FAULT",Sheet1[[#This Row],[TOTAL OUTAGE TIME]]&gt;TIME(0,30,0)),"TRIP&gt;30"," "),"")</f>
        <v/>
      </c>
    </row>
    <row r="1540" spans="22:22" x14ac:dyDescent="0.25">
      <c r="V1540" t="str">
        <f>IFERROR(IF(AND(Sheet1[[#This Row],[OUTAGE TYPE]]="TRANSIENT FAULT",Sheet1[[#This Row],[TOTAL OUTAGE TIME]]&gt;TIME(0,30,0)),"TRIP&gt;30"," "),"")</f>
        <v/>
      </c>
    </row>
    <row r="1541" spans="22:22" x14ac:dyDescent="0.25">
      <c r="V1541" t="str">
        <f>IFERROR(IF(AND(Sheet1[[#This Row],[OUTAGE TYPE]]="TRANSIENT FAULT",Sheet1[[#This Row],[TOTAL OUTAGE TIME]]&gt;TIME(0,30,0)),"TRIP&gt;30"," "),"")</f>
        <v/>
      </c>
    </row>
    <row r="1542" spans="22:22" x14ac:dyDescent="0.25">
      <c r="V1542" t="str">
        <f>IFERROR(IF(AND(Sheet1[[#This Row],[OUTAGE TYPE]]="TRANSIENT FAULT",Sheet1[[#This Row],[TOTAL OUTAGE TIME]]&gt;TIME(0,30,0)),"TRIP&gt;30"," "),"")</f>
        <v/>
      </c>
    </row>
    <row r="1543" spans="22:22" x14ac:dyDescent="0.25">
      <c r="V1543" t="str">
        <f>IFERROR(IF(AND(Sheet1[[#This Row],[OUTAGE TYPE]]="TRANSIENT FAULT",Sheet1[[#This Row],[TOTAL OUTAGE TIME]]&gt;TIME(0,30,0)),"TRIP&gt;30"," "),"")</f>
        <v/>
      </c>
    </row>
    <row r="1544" spans="22:22" x14ac:dyDescent="0.25">
      <c r="V1544" t="str">
        <f>IFERROR(IF(AND(Sheet1[[#This Row],[OUTAGE TYPE]]="TRANSIENT FAULT",Sheet1[[#This Row],[TOTAL OUTAGE TIME]]&gt;TIME(0,30,0)),"TRIP&gt;30"," "),"")</f>
        <v/>
      </c>
    </row>
    <row r="1545" spans="22:22" x14ac:dyDescent="0.25">
      <c r="V1545" t="str">
        <f>IFERROR(IF(AND(Sheet1[[#This Row],[OUTAGE TYPE]]="TRANSIENT FAULT",Sheet1[[#This Row],[TOTAL OUTAGE TIME]]&gt;TIME(0,30,0)),"TRIP&gt;30"," "),"")</f>
        <v/>
      </c>
    </row>
    <row r="1546" spans="22:22" x14ac:dyDescent="0.25">
      <c r="V1546" t="str">
        <f>IFERROR(IF(AND(Sheet1[[#This Row],[OUTAGE TYPE]]="TRANSIENT FAULT",Sheet1[[#This Row],[TOTAL OUTAGE TIME]]&gt;TIME(0,30,0)),"TRIP&gt;30"," "),"")</f>
        <v/>
      </c>
    </row>
    <row r="1547" spans="22:22" x14ac:dyDescent="0.25">
      <c r="V1547" t="str">
        <f>IFERROR(IF(AND(Sheet1[[#This Row],[OUTAGE TYPE]]="TRANSIENT FAULT",Sheet1[[#This Row],[TOTAL OUTAGE TIME]]&gt;TIME(0,30,0)),"TRIP&gt;30"," "),"")</f>
        <v/>
      </c>
    </row>
    <row r="1548" spans="22:22" x14ac:dyDescent="0.25">
      <c r="V1548" t="str">
        <f>IFERROR(IF(AND(Sheet1[[#This Row],[OUTAGE TYPE]]="TRANSIENT FAULT",Sheet1[[#This Row],[TOTAL OUTAGE TIME]]&gt;TIME(0,30,0)),"TRIP&gt;30"," "),"")</f>
        <v/>
      </c>
    </row>
    <row r="1549" spans="22:22" x14ac:dyDescent="0.25">
      <c r="V1549" t="str">
        <f>IFERROR(IF(AND(Sheet1[[#This Row],[OUTAGE TYPE]]="TRANSIENT FAULT",Sheet1[[#This Row],[TOTAL OUTAGE TIME]]&gt;TIME(0,30,0)),"TRIP&gt;30"," "),"")</f>
        <v/>
      </c>
    </row>
    <row r="1550" spans="22:22" x14ac:dyDescent="0.25">
      <c r="V1550" t="str">
        <f>IFERROR(IF(AND(Sheet1[[#This Row],[OUTAGE TYPE]]="TRANSIENT FAULT",Sheet1[[#This Row],[TOTAL OUTAGE TIME]]&gt;TIME(0,30,0)),"TRIP&gt;30"," "),"")</f>
        <v/>
      </c>
    </row>
    <row r="1551" spans="22:22" x14ac:dyDescent="0.25">
      <c r="V1551" t="str">
        <f>IFERROR(IF(AND(Sheet1[[#This Row],[OUTAGE TYPE]]="TRANSIENT FAULT",Sheet1[[#This Row],[TOTAL OUTAGE TIME]]&gt;TIME(0,30,0)),"TRIP&gt;30"," "),"")</f>
        <v/>
      </c>
    </row>
    <row r="1552" spans="22:22" x14ac:dyDescent="0.25">
      <c r="V1552" t="str">
        <f>IFERROR(IF(AND(Sheet1[[#This Row],[OUTAGE TYPE]]="TRANSIENT FAULT",Sheet1[[#This Row],[TOTAL OUTAGE TIME]]&gt;TIME(0,30,0)),"TRIP&gt;30"," "),"")</f>
        <v/>
      </c>
    </row>
    <row r="1553" spans="22:22" x14ac:dyDescent="0.25">
      <c r="V1553" t="str">
        <f>IFERROR(IF(AND(Sheet1[[#This Row],[OUTAGE TYPE]]="TRANSIENT FAULT",Sheet1[[#This Row],[TOTAL OUTAGE TIME]]&gt;TIME(0,30,0)),"TRIP&gt;30"," "),"")</f>
        <v/>
      </c>
    </row>
    <row r="1554" spans="22:22" x14ac:dyDescent="0.25">
      <c r="V1554" t="str">
        <f>IFERROR(IF(AND(Sheet1[[#This Row],[OUTAGE TYPE]]="TRANSIENT FAULT",Sheet1[[#This Row],[TOTAL OUTAGE TIME]]&gt;TIME(0,30,0)),"TRIP&gt;30"," "),"")</f>
        <v/>
      </c>
    </row>
    <row r="1555" spans="22:22" x14ac:dyDescent="0.25">
      <c r="V1555" t="str">
        <f>IFERROR(IF(AND(Sheet1[[#This Row],[OUTAGE TYPE]]="TRANSIENT FAULT",Sheet1[[#This Row],[TOTAL OUTAGE TIME]]&gt;TIME(0,30,0)),"TRIP&gt;30"," "),"")</f>
        <v/>
      </c>
    </row>
    <row r="1556" spans="22:22" x14ac:dyDescent="0.25">
      <c r="V1556" t="str">
        <f>IFERROR(IF(AND(Sheet1[[#This Row],[OUTAGE TYPE]]="TRANSIENT FAULT",Sheet1[[#This Row],[TOTAL OUTAGE TIME]]&gt;TIME(0,30,0)),"TRIP&gt;30"," "),"")</f>
        <v/>
      </c>
    </row>
    <row r="1557" spans="22:22" x14ac:dyDescent="0.25">
      <c r="V1557" t="str">
        <f>IFERROR(IF(AND(Sheet1[[#This Row],[OUTAGE TYPE]]="TRANSIENT FAULT",Sheet1[[#This Row],[TOTAL OUTAGE TIME]]&gt;TIME(0,30,0)),"TRIP&gt;30"," "),"")</f>
        <v/>
      </c>
    </row>
    <row r="1558" spans="22:22" x14ac:dyDescent="0.25">
      <c r="V1558" t="str">
        <f>IFERROR(IF(AND(Sheet1[[#This Row],[OUTAGE TYPE]]="TRANSIENT FAULT",Sheet1[[#This Row],[TOTAL OUTAGE TIME]]&gt;TIME(0,30,0)),"TRIP&gt;30"," "),"")</f>
        <v/>
      </c>
    </row>
    <row r="1559" spans="22:22" x14ac:dyDescent="0.25">
      <c r="V1559" t="str">
        <f>IFERROR(IF(AND(Sheet1[[#This Row],[OUTAGE TYPE]]="TRANSIENT FAULT",Sheet1[[#This Row],[TOTAL OUTAGE TIME]]&gt;TIME(0,30,0)),"TRIP&gt;30"," "),"")</f>
        <v/>
      </c>
    </row>
    <row r="1560" spans="22:22" x14ac:dyDescent="0.25">
      <c r="V1560" t="str">
        <f>IFERROR(IF(AND(Sheet1[[#This Row],[OUTAGE TYPE]]="TRANSIENT FAULT",Sheet1[[#This Row],[TOTAL OUTAGE TIME]]&gt;TIME(0,30,0)),"TRIP&gt;30"," "),"")</f>
        <v/>
      </c>
    </row>
    <row r="1561" spans="22:22" x14ac:dyDescent="0.25">
      <c r="V1561" t="str">
        <f>IFERROR(IF(AND(Sheet1[[#This Row],[OUTAGE TYPE]]="TRANSIENT FAULT",Sheet1[[#This Row],[TOTAL OUTAGE TIME]]&gt;TIME(0,30,0)),"TRIP&gt;30"," "),"")</f>
        <v/>
      </c>
    </row>
    <row r="1562" spans="22:22" x14ac:dyDescent="0.25">
      <c r="V1562" t="str">
        <f>IFERROR(IF(AND(Sheet1[[#This Row],[OUTAGE TYPE]]="TRANSIENT FAULT",Sheet1[[#This Row],[TOTAL OUTAGE TIME]]&gt;TIME(0,30,0)),"TRIP&gt;30"," "),"")</f>
        <v/>
      </c>
    </row>
    <row r="1563" spans="22:22" x14ac:dyDescent="0.25">
      <c r="V1563" t="str">
        <f>IFERROR(IF(AND(Sheet1[[#This Row],[OUTAGE TYPE]]="TRANSIENT FAULT",Sheet1[[#This Row],[TOTAL OUTAGE TIME]]&gt;TIME(0,30,0)),"TRIP&gt;30"," "),"")</f>
        <v/>
      </c>
    </row>
    <row r="1564" spans="22:22" x14ac:dyDescent="0.25">
      <c r="V1564" t="str">
        <f>IFERROR(IF(AND(Sheet1[[#This Row],[OUTAGE TYPE]]="TRANSIENT FAULT",Sheet1[[#This Row],[TOTAL OUTAGE TIME]]&gt;TIME(0,30,0)),"TRIP&gt;30"," "),"")</f>
        <v/>
      </c>
    </row>
    <row r="1565" spans="22:22" x14ac:dyDescent="0.25">
      <c r="V1565" t="str">
        <f>IFERROR(IF(AND(Sheet1[[#This Row],[OUTAGE TYPE]]="TRANSIENT FAULT",Sheet1[[#This Row],[TOTAL OUTAGE TIME]]&gt;TIME(0,30,0)),"TRIP&gt;30"," "),"")</f>
        <v/>
      </c>
    </row>
    <row r="1566" spans="22:22" x14ac:dyDescent="0.25">
      <c r="V1566" t="str">
        <f>IFERROR(IF(AND(Sheet1[[#This Row],[OUTAGE TYPE]]="TRANSIENT FAULT",Sheet1[[#This Row],[TOTAL OUTAGE TIME]]&gt;TIME(0,30,0)),"TRIP&gt;30"," "),"")</f>
        <v/>
      </c>
    </row>
    <row r="1567" spans="22:22" x14ac:dyDescent="0.25">
      <c r="V1567" t="str">
        <f>IFERROR(IF(AND(Sheet1[[#This Row],[OUTAGE TYPE]]="TRANSIENT FAULT",Sheet1[[#This Row],[TOTAL OUTAGE TIME]]&gt;TIME(0,30,0)),"TRIP&gt;30"," "),"")</f>
        <v/>
      </c>
    </row>
    <row r="1568" spans="22:22" x14ac:dyDescent="0.25">
      <c r="V1568" t="str">
        <f>IFERROR(IF(AND(Sheet1[[#This Row],[OUTAGE TYPE]]="TRANSIENT FAULT",Sheet1[[#This Row],[TOTAL OUTAGE TIME]]&gt;TIME(0,30,0)),"TRIP&gt;30"," "),"")</f>
        <v/>
      </c>
    </row>
    <row r="1569" spans="22:22" x14ac:dyDescent="0.25">
      <c r="V1569" t="str">
        <f>IFERROR(IF(AND(Sheet1[[#This Row],[OUTAGE TYPE]]="TRANSIENT FAULT",Sheet1[[#This Row],[TOTAL OUTAGE TIME]]&gt;TIME(0,30,0)),"TRIP&gt;30"," "),"")</f>
        <v/>
      </c>
    </row>
    <row r="1570" spans="22:22" x14ac:dyDescent="0.25">
      <c r="V1570" t="str">
        <f>IFERROR(IF(AND(Sheet1[[#This Row],[OUTAGE TYPE]]="TRANSIENT FAULT",Sheet1[[#This Row],[TOTAL OUTAGE TIME]]&gt;TIME(0,30,0)),"TRIP&gt;30"," "),"")</f>
        <v/>
      </c>
    </row>
    <row r="1571" spans="22:22" x14ac:dyDescent="0.25">
      <c r="V1571" t="str">
        <f>IFERROR(IF(AND(Sheet1[[#This Row],[OUTAGE TYPE]]="TRANSIENT FAULT",Sheet1[[#This Row],[TOTAL OUTAGE TIME]]&gt;TIME(0,30,0)),"TRIP&gt;30"," "),"")</f>
        <v/>
      </c>
    </row>
    <row r="1572" spans="22:22" x14ac:dyDescent="0.25">
      <c r="V1572" t="str">
        <f>IFERROR(IF(AND(Sheet1[[#This Row],[OUTAGE TYPE]]="TRANSIENT FAULT",Sheet1[[#This Row],[TOTAL OUTAGE TIME]]&gt;TIME(0,30,0)),"TRIP&gt;30"," "),"")</f>
        <v/>
      </c>
    </row>
    <row r="1573" spans="22:22" x14ac:dyDescent="0.25">
      <c r="V1573" t="str">
        <f>IFERROR(IF(AND(Sheet1[[#This Row],[OUTAGE TYPE]]="TRANSIENT FAULT",Sheet1[[#This Row],[TOTAL OUTAGE TIME]]&gt;TIME(0,30,0)),"TRIP&gt;30"," "),"")</f>
        <v/>
      </c>
    </row>
    <row r="1574" spans="22:22" x14ac:dyDescent="0.25">
      <c r="V1574" t="str">
        <f>IFERROR(IF(AND(Sheet1[[#This Row],[OUTAGE TYPE]]="TRANSIENT FAULT",Sheet1[[#This Row],[TOTAL OUTAGE TIME]]&gt;TIME(0,30,0)),"TRIP&gt;30"," "),"")</f>
        <v/>
      </c>
    </row>
    <row r="1575" spans="22:22" x14ac:dyDescent="0.25">
      <c r="V1575" t="str">
        <f>IFERROR(IF(AND(Sheet1[[#This Row],[OUTAGE TYPE]]="TRANSIENT FAULT",Sheet1[[#This Row],[TOTAL OUTAGE TIME]]&gt;TIME(0,30,0)),"TRIP&gt;30"," "),"")</f>
        <v/>
      </c>
    </row>
    <row r="1576" spans="22:22" x14ac:dyDescent="0.25">
      <c r="V1576" t="str">
        <f>IFERROR(IF(AND(Sheet1[[#This Row],[OUTAGE TYPE]]="TRANSIENT FAULT",Sheet1[[#This Row],[TOTAL OUTAGE TIME]]&gt;TIME(0,30,0)),"TRIP&gt;30"," "),"")</f>
        <v/>
      </c>
    </row>
    <row r="1577" spans="22:22" x14ac:dyDescent="0.25">
      <c r="V1577" t="str">
        <f>IFERROR(IF(AND(Sheet1[[#This Row],[OUTAGE TYPE]]="TRANSIENT FAULT",Sheet1[[#This Row],[TOTAL OUTAGE TIME]]&gt;TIME(0,30,0)),"TRIP&gt;30"," "),"")</f>
        <v/>
      </c>
    </row>
    <row r="1578" spans="22:22" x14ac:dyDescent="0.25">
      <c r="V1578" t="str">
        <f>IFERROR(IF(AND(Sheet1[[#This Row],[OUTAGE TYPE]]="TRANSIENT FAULT",Sheet1[[#This Row],[TOTAL OUTAGE TIME]]&gt;TIME(0,30,0)),"TRIP&gt;30"," "),"")</f>
        <v/>
      </c>
    </row>
    <row r="1579" spans="22:22" x14ac:dyDescent="0.25">
      <c r="V1579" t="str">
        <f>IFERROR(IF(AND(Sheet1[[#This Row],[OUTAGE TYPE]]="TRANSIENT FAULT",Sheet1[[#This Row],[TOTAL OUTAGE TIME]]&gt;TIME(0,30,0)),"TRIP&gt;30"," "),"")</f>
        <v/>
      </c>
    </row>
    <row r="1580" spans="22:22" x14ac:dyDescent="0.25">
      <c r="V1580" t="str">
        <f>IFERROR(IF(AND(Sheet1[[#This Row],[OUTAGE TYPE]]="TRANSIENT FAULT",Sheet1[[#This Row],[TOTAL OUTAGE TIME]]&gt;TIME(0,30,0)),"TRIP&gt;30"," "),"")</f>
        <v/>
      </c>
    </row>
    <row r="1581" spans="22:22" x14ac:dyDescent="0.25">
      <c r="V1581" t="str">
        <f>IFERROR(IF(AND(Sheet1[[#This Row],[OUTAGE TYPE]]="TRANSIENT FAULT",Sheet1[[#This Row],[TOTAL OUTAGE TIME]]&gt;TIME(0,30,0)),"TRIP&gt;30"," "),"")</f>
        <v/>
      </c>
    </row>
    <row r="1582" spans="22:22" x14ac:dyDescent="0.25">
      <c r="V1582" t="str">
        <f>IFERROR(IF(AND(Sheet1[[#This Row],[OUTAGE TYPE]]="TRANSIENT FAULT",Sheet1[[#This Row],[TOTAL OUTAGE TIME]]&gt;TIME(0,30,0)),"TRIP&gt;30"," "),"")</f>
        <v/>
      </c>
    </row>
    <row r="1583" spans="22:22" x14ac:dyDescent="0.25">
      <c r="V1583" t="str">
        <f>IFERROR(IF(AND(Sheet1[[#This Row],[OUTAGE TYPE]]="TRANSIENT FAULT",Sheet1[[#This Row],[TOTAL OUTAGE TIME]]&gt;TIME(0,30,0)),"TRIP&gt;30"," "),"")</f>
        <v/>
      </c>
    </row>
    <row r="1584" spans="22:22" x14ac:dyDescent="0.25">
      <c r="V1584" t="str">
        <f>IFERROR(IF(AND(Sheet1[[#This Row],[OUTAGE TYPE]]="TRANSIENT FAULT",Sheet1[[#This Row],[TOTAL OUTAGE TIME]]&gt;TIME(0,30,0)),"TRIP&gt;30"," "),"")</f>
        <v/>
      </c>
    </row>
    <row r="1585" spans="22:22" x14ac:dyDescent="0.25">
      <c r="V1585" t="str">
        <f>IFERROR(IF(AND(Sheet1[[#This Row],[OUTAGE TYPE]]="TRANSIENT FAULT",Sheet1[[#This Row],[TOTAL OUTAGE TIME]]&gt;TIME(0,30,0)),"TRIP&gt;30"," "),"")</f>
        <v/>
      </c>
    </row>
    <row r="1586" spans="22:22" x14ac:dyDescent="0.25">
      <c r="V1586" t="str">
        <f>IFERROR(IF(AND(Sheet1[[#This Row],[OUTAGE TYPE]]="TRANSIENT FAULT",Sheet1[[#This Row],[TOTAL OUTAGE TIME]]&gt;TIME(0,30,0)),"TRIP&gt;30"," "),"")</f>
        <v/>
      </c>
    </row>
    <row r="1587" spans="22:22" x14ac:dyDescent="0.25">
      <c r="V1587" t="str">
        <f>IFERROR(IF(AND(Sheet1[[#This Row],[OUTAGE TYPE]]="TRANSIENT FAULT",Sheet1[[#This Row],[TOTAL OUTAGE TIME]]&gt;TIME(0,30,0)),"TRIP&gt;30"," "),"")</f>
        <v/>
      </c>
    </row>
    <row r="1588" spans="22:22" x14ac:dyDescent="0.25">
      <c r="V1588" t="str">
        <f>IFERROR(IF(AND(Sheet1[[#This Row],[OUTAGE TYPE]]="TRANSIENT FAULT",Sheet1[[#This Row],[TOTAL OUTAGE TIME]]&gt;TIME(0,30,0)),"TRIP&gt;30"," "),"")</f>
        <v/>
      </c>
    </row>
    <row r="1589" spans="22:22" x14ac:dyDescent="0.25">
      <c r="V1589" t="str">
        <f>IFERROR(IF(AND(Sheet1[[#This Row],[OUTAGE TYPE]]="TRANSIENT FAULT",Sheet1[[#This Row],[TOTAL OUTAGE TIME]]&gt;TIME(0,30,0)),"TRIP&gt;30"," "),"")</f>
        <v/>
      </c>
    </row>
    <row r="1590" spans="22:22" x14ac:dyDescent="0.25">
      <c r="V1590" t="str">
        <f>IFERROR(IF(AND(Sheet1[[#This Row],[OUTAGE TYPE]]="TRANSIENT FAULT",Sheet1[[#This Row],[TOTAL OUTAGE TIME]]&gt;TIME(0,30,0)),"TRIP&gt;30"," "),"")</f>
        <v/>
      </c>
    </row>
    <row r="1591" spans="22:22" x14ac:dyDescent="0.25">
      <c r="V1591" t="str">
        <f>IFERROR(IF(AND(Sheet1[[#This Row],[OUTAGE TYPE]]="TRANSIENT FAULT",Sheet1[[#This Row],[TOTAL OUTAGE TIME]]&gt;TIME(0,30,0)),"TRIP&gt;30"," "),"")</f>
        <v/>
      </c>
    </row>
    <row r="1592" spans="22:22" x14ac:dyDescent="0.25">
      <c r="V1592" t="str">
        <f>IFERROR(IF(AND(Sheet1[[#This Row],[OUTAGE TYPE]]="TRANSIENT FAULT",Sheet1[[#This Row],[TOTAL OUTAGE TIME]]&gt;TIME(0,30,0)),"TRIP&gt;30"," "),"")</f>
        <v/>
      </c>
    </row>
    <row r="1593" spans="22:22" x14ac:dyDescent="0.25">
      <c r="V1593" t="str">
        <f>IFERROR(IF(AND(Sheet1[[#This Row],[OUTAGE TYPE]]="TRANSIENT FAULT",Sheet1[[#This Row],[TOTAL OUTAGE TIME]]&gt;TIME(0,30,0)),"TRIP&gt;30"," "),"")</f>
        <v/>
      </c>
    </row>
    <row r="1594" spans="22:22" x14ac:dyDescent="0.25">
      <c r="V1594" t="str">
        <f>IFERROR(IF(AND(Sheet1[[#This Row],[OUTAGE TYPE]]="TRANSIENT FAULT",Sheet1[[#This Row],[TOTAL OUTAGE TIME]]&gt;TIME(0,30,0)),"TRIP&gt;30"," "),"")</f>
        <v/>
      </c>
    </row>
    <row r="1595" spans="22:22" x14ac:dyDescent="0.25">
      <c r="V1595" t="str">
        <f>IFERROR(IF(AND(Sheet1[[#This Row],[OUTAGE TYPE]]="TRANSIENT FAULT",Sheet1[[#This Row],[TOTAL OUTAGE TIME]]&gt;TIME(0,30,0)),"TRIP&gt;30"," "),"")</f>
        <v/>
      </c>
    </row>
    <row r="1596" spans="22:22" x14ac:dyDescent="0.25">
      <c r="V1596" t="str">
        <f>IFERROR(IF(AND(Sheet1[[#This Row],[OUTAGE TYPE]]="TRANSIENT FAULT",Sheet1[[#This Row],[TOTAL OUTAGE TIME]]&gt;TIME(0,30,0)),"TRIP&gt;30"," "),"")</f>
        <v/>
      </c>
    </row>
    <row r="1597" spans="22:22" x14ac:dyDescent="0.25">
      <c r="V1597" t="str">
        <f>IFERROR(IF(AND(Sheet1[[#This Row],[OUTAGE TYPE]]="TRANSIENT FAULT",Sheet1[[#This Row],[TOTAL OUTAGE TIME]]&gt;TIME(0,30,0)),"TRIP&gt;30"," "),"")</f>
        <v/>
      </c>
    </row>
    <row r="1598" spans="22:22" x14ac:dyDescent="0.25">
      <c r="V1598" t="str">
        <f>IFERROR(IF(AND(Sheet1[[#This Row],[OUTAGE TYPE]]="TRANSIENT FAULT",Sheet1[[#This Row],[TOTAL OUTAGE TIME]]&gt;TIME(0,30,0)),"TRIP&gt;30"," "),"")</f>
        <v/>
      </c>
    </row>
    <row r="1599" spans="22:22" x14ac:dyDescent="0.25">
      <c r="V1599" t="str">
        <f>IFERROR(IF(AND(Sheet1[[#This Row],[OUTAGE TYPE]]="TRANSIENT FAULT",Sheet1[[#This Row],[TOTAL OUTAGE TIME]]&gt;TIME(0,30,0)),"TRIP&gt;30"," "),"")</f>
        <v/>
      </c>
    </row>
    <row r="1600" spans="22:22" x14ac:dyDescent="0.25">
      <c r="V1600" t="str">
        <f>IFERROR(IF(AND(Sheet1[[#This Row],[OUTAGE TYPE]]="TRANSIENT FAULT",Sheet1[[#This Row],[TOTAL OUTAGE TIME]]&gt;TIME(0,30,0)),"TRIP&gt;30"," "),"")</f>
        <v/>
      </c>
    </row>
    <row r="1601" spans="22:22" x14ac:dyDescent="0.25">
      <c r="V1601" t="str">
        <f>IFERROR(IF(AND(Sheet1[[#This Row],[OUTAGE TYPE]]="TRANSIENT FAULT",Sheet1[[#This Row],[TOTAL OUTAGE TIME]]&gt;TIME(0,30,0)),"TRIP&gt;30"," "),"")</f>
        <v/>
      </c>
    </row>
    <row r="1602" spans="22:22" x14ac:dyDescent="0.25">
      <c r="V1602" t="str">
        <f>IFERROR(IF(AND(Sheet1[[#This Row],[OUTAGE TYPE]]="TRANSIENT FAULT",Sheet1[[#This Row],[TOTAL OUTAGE TIME]]&gt;TIME(0,30,0)),"TRIP&gt;30"," "),"")</f>
        <v/>
      </c>
    </row>
    <row r="1603" spans="22:22" x14ac:dyDescent="0.25">
      <c r="V1603" t="str">
        <f>IFERROR(IF(AND(Sheet1[[#This Row],[OUTAGE TYPE]]="TRANSIENT FAULT",Sheet1[[#This Row],[TOTAL OUTAGE TIME]]&gt;TIME(0,30,0)),"TRIP&gt;30"," "),"")</f>
        <v/>
      </c>
    </row>
    <row r="1604" spans="22:22" x14ac:dyDescent="0.25">
      <c r="V1604" t="str">
        <f>IFERROR(IF(AND(Sheet1[[#This Row],[OUTAGE TYPE]]="TRANSIENT FAULT",Sheet1[[#This Row],[TOTAL OUTAGE TIME]]&gt;TIME(0,30,0)),"TRIP&gt;30"," "),"")</f>
        <v/>
      </c>
    </row>
    <row r="1605" spans="22:22" x14ac:dyDescent="0.25">
      <c r="V1605" t="str">
        <f>IFERROR(IF(AND(Sheet1[[#This Row],[OUTAGE TYPE]]="TRANSIENT FAULT",Sheet1[[#This Row],[TOTAL OUTAGE TIME]]&gt;TIME(0,30,0)),"TRIP&gt;30"," "),"")</f>
        <v/>
      </c>
    </row>
    <row r="1606" spans="22:22" x14ac:dyDescent="0.25">
      <c r="V1606" t="str">
        <f>IFERROR(IF(AND(Sheet1[[#This Row],[OUTAGE TYPE]]="TRANSIENT FAULT",Sheet1[[#This Row],[TOTAL OUTAGE TIME]]&gt;TIME(0,30,0)),"TRIP&gt;30"," "),"")</f>
        <v/>
      </c>
    </row>
    <row r="1607" spans="22:22" x14ac:dyDescent="0.25">
      <c r="V1607" t="str">
        <f>IFERROR(IF(AND(Sheet1[[#This Row],[OUTAGE TYPE]]="TRANSIENT FAULT",Sheet1[[#This Row],[TOTAL OUTAGE TIME]]&gt;TIME(0,30,0)),"TRIP&gt;30"," "),"")</f>
        <v/>
      </c>
    </row>
    <row r="1608" spans="22:22" x14ac:dyDescent="0.25">
      <c r="V1608" t="str">
        <f>IFERROR(IF(AND(Sheet1[[#This Row],[OUTAGE TYPE]]="TRANSIENT FAULT",Sheet1[[#This Row],[TOTAL OUTAGE TIME]]&gt;TIME(0,30,0)),"TRIP&gt;30"," "),"")</f>
        <v/>
      </c>
    </row>
    <row r="1609" spans="22:22" x14ac:dyDescent="0.25">
      <c r="V1609" t="str">
        <f>IFERROR(IF(AND(Sheet1[[#This Row],[OUTAGE TYPE]]="TRANSIENT FAULT",Sheet1[[#This Row],[TOTAL OUTAGE TIME]]&gt;TIME(0,30,0)),"TRIP&gt;30"," "),"")</f>
        <v/>
      </c>
    </row>
    <row r="1610" spans="22:22" x14ac:dyDescent="0.25">
      <c r="V1610" t="str">
        <f>IFERROR(IF(AND(Sheet1[[#This Row],[OUTAGE TYPE]]="TRANSIENT FAULT",Sheet1[[#This Row],[TOTAL OUTAGE TIME]]&gt;TIME(0,30,0)),"TRIP&gt;30"," "),"")</f>
        <v/>
      </c>
    </row>
    <row r="1611" spans="22:22" x14ac:dyDescent="0.25">
      <c r="V1611" t="str">
        <f>IFERROR(IF(AND(Sheet1[[#This Row],[OUTAGE TYPE]]="TRANSIENT FAULT",Sheet1[[#This Row],[TOTAL OUTAGE TIME]]&gt;TIME(0,30,0)),"TRIP&gt;30"," "),"")</f>
        <v/>
      </c>
    </row>
    <row r="1612" spans="22:22" x14ac:dyDescent="0.25">
      <c r="V1612" t="str">
        <f>IFERROR(IF(AND(Sheet1[[#This Row],[OUTAGE TYPE]]="TRANSIENT FAULT",Sheet1[[#This Row],[TOTAL OUTAGE TIME]]&gt;TIME(0,30,0)),"TRIP&gt;30"," "),"")</f>
        <v/>
      </c>
    </row>
    <row r="1613" spans="22:22" x14ac:dyDescent="0.25">
      <c r="V1613" t="str">
        <f>IFERROR(IF(AND(Sheet1[[#This Row],[OUTAGE TYPE]]="TRANSIENT FAULT",Sheet1[[#This Row],[TOTAL OUTAGE TIME]]&gt;TIME(0,30,0)),"TRIP&gt;30"," "),"")</f>
        <v/>
      </c>
    </row>
    <row r="1614" spans="22:22" x14ac:dyDescent="0.25">
      <c r="V1614" t="str">
        <f>IFERROR(IF(AND(Sheet1[[#This Row],[OUTAGE TYPE]]="TRANSIENT FAULT",Sheet1[[#This Row],[TOTAL OUTAGE TIME]]&gt;TIME(0,30,0)),"TRIP&gt;30"," "),"")</f>
        <v/>
      </c>
    </row>
    <row r="1615" spans="22:22" x14ac:dyDescent="0.25">
      <c r="V1615" t="str">
        <f>IFERROR(IF(AND(Sheet1[[#This Row],[OUTAGE TYPE]]="TRANSIENT FAULT",Sheet1[[#This Row],[TOTAL OUTAGE TIME]]&gt;TIME(0,30,0)),"TRIP&gt;30"," "),"")</f>
        <v/>
      </c>
    </row>
    <row r="1616" spans="22:22" x14ac:dyDescent="0.25">
      <c r="V1616" t="str">
        <f>IFERROR(IF(AND(Sheet1[[#This Row],[OUTAGE TYPE]]="TRANSIENT FAULT",Sheet1[[#This Row],[TOTAL OUTAGE TIME]]&gt;TIME(0,30,0)),"TRIP&gt;30"," "),"")</f>
        <v/>
      </c>
    </row>
    <row r="1617" spans="22:22" x14ac:dyDescent="0.25">
      <c r="V1617" t="str">
        <f>IFERROR(IF(AND(Sheet1[[#This Row],[OUTAGE TYPE]]="TRANSIENT FAULT",Sheet1[[#This Row],[TOTAL OUTAGE TIME]]&gt;TIME(0,30,0)),"TRIP&gt;30"," "),"")</f>
        <v/>
      </c>
    </row>
    <row r="1618" spans="22:22" x14ac:dyDescent="0.25">
      <c r="V1618" t="str">
        <f>IFERROR(IF(AND(Sheet1[[#This Row],[OUTAGE TYPE]]="TRANSIENT FAULT",Sheet1[[#This Row],[TOTAL OUTAGE TIME]]&gt;TIME(0,30,0)),"TRIP&gt;30"," "),"")</f>
        <v/>
      </c>
    </row>
    <row r="1619" spans="22:22" x14ac:dyDescent="0.25">
      <c r="V1619" t="str">
        <f>IFERROR(IF(AND(Sheet1[[#This Row],[OUTAGE TYPE]]="TRANSIENT FAULT",Sheet1[[#This Row],[TOTAL OUTAGE TIME]]&gt;TIME(0,30,0)),"TRIP&gt;30"," "),"")</f>
        <v/>
      </c>
    </row>
    <row r="1620" spans="22:22" x14ac:dyDescent="0.25">
      <c r="V1620" t="str">
        <f>IFERROR(IF(AND(Sheet1[[#This Row],[OUTAGE TYPE]]="TRANSIENT FAULT",Sheet1[[#This Row],[TOTAL OUTAGE TIME]]&gt;TIME(0,30,0)),"TRIP&gt;30"," "),"")</f>
        <v/>
      </c>
    </row>
    <row r="1621" spans="22:22" x14ac:dyDescent="0.25">
      <c r="V1621" t="str">
        <f>IFERROR(IF(AND(Sheet1[[#This Row],[OUTAGE TYPE]]="TRANSIENT FAULT",Sheet1[[#This Row],[TOTAL OUTAGE TIME]]&gt;TIME(0,30,0)),"TRIP&gt;30"," "),"")</f>
        <v/>
      </c>
    </row>
    <row r="1622" spans="22:22" x14ac:dyDescent="0.25">
      <c r="V1622" t="str">
        <f>IFERROR(IF(AND(Sheet1[[#This Row],[OUTAGE TYPE]]="TRANSIENT FAULT",Sheet1[[#This Row],[TOTAL OUTAGE TIME]]&gt;TIME(0,30,0)),"TRIP&gt;30"," "),"")</f>
        <v/>
      </c>
    </row>
    <row r="1623" spans="22:22" x14ac:dyDescent="0.25">
      <c r="V1623" t="str">
        <f>IFERROR(IF(AND(Sheet1[[#This Row],[OUTAGE TYPE]]="TRANSIENT FAULT",Sheet1[[#This Row],[TOTAL OUTAGE TIME]]&gt;TIME(0,30,0)),"TRIP&gt;30"," "),"")</f>
        <v/>
      </c>
    </row>
    <row r="1624" spans="22:22" x14ac:dyDescent="0.25">
      <c r="V1624" t="str">
        <f>IFERROR(IF(AND(Sheet1[[#This Row],[OUTAGE TYPE]]="TRANSIENT FAULT",Sheet1[[#This Row],[TOTAL OUTAGE TIME]]&gt;TIME(0,30,0)),"TRIP&gt;30"," "),"")</f>
        <v/>
      </c>
    </row>
    <row r="1625" spans="22:22" x14ac:dyDescent="0.25">
      <c r="V1625" t="str">
        <f>IFERROR(IF(AND(Sheet1[[#This Row],[OUTAGE TYPE]]="TRANSIENT FAULT",Sheet1[[#This Row],[TOTAL OUTAGE TIME]]&gt;TIME(0,30,0)),"TRIP&gt;30"," "),"")</f>
        <v/>
      </c>
    </row>
    <row r="1626" spans="22:22" x14ac:dyDescent="0.25">
      <c r="V1626" t="str">
        <f>IFERROR(IF(AND(Sheet1[[#This Row],[OUTAGE TYPE]]="TRANSIENT FAULT",Sheet1[[#This Row],[TOTAL OUTAGE TIME]]&gt;TIME(0,30,0)),"TRIP&gt;30"," "),"")</f>
        <v/>
      </c>
    </row>
    <row r="1627" spans="22:22" x14ac:dyDescent="0.25">
      <c r="V1627" t="str">
        <f>IFERROR(IF(AND(Sheet1[[#This Row],[OUTAGE TYPE]]="TRANSIENT FAULT",Sheet1[[#This Row],[TOTAL OUTAGE TIME]]&gt;TIME(0,30,0)),"TRIP&gt;30"," "),"")</f>
        <v/>
      </c>
    </row>
    <row r="1628" spans="22:22" x14ac:dyDescent="0.25">
      <c r="V1628" t="str">
        <f>IFERROR(IF(AND(Sheet1[[#This Row],[OUTAGE TYPE]]="TRANSIENT FAULT",Sheet1[[#This Row],[TOTAL OUTAGE TIME]]&gt;TIME(0,30,0)),"TRIP&gt;30"," "),"")</f>
        <v/>
      </c>
    </row>
    <row r="1629" spans="22:22" x14ac:dyDescent="0.25">
      <c r="V1629" t="str">
        <f>IFERROR(IF(AND(Sheet1[[#This Row],[OUTAGE TYPE]]="TRANSIENT FAULT",Sheet1[[#This Row],[TOTAL OUTAGE TIME]]&gt;TIME(0,30,0)),"TRIP&gt;30"," "),"")</f>
        <v/>
      </c>
    </row>
    <row r="1630" spans="22:22" x14ac:dyDescent="0.25">
      <c r="V1630" t="str">
        <f>IFERROR(IF(AND(Sheet1[[#This Row],[OUTAGE TYPE]]="TRANSIENT FAULT",Sheet1[[#This Row],[TOTAL OUTAGE TIME]]&gt;TIME(0,30,0)),"TRIP&gt;30"," "),"")</f>
        <v/>
      </c>
    </row>
    <row r="1631" spans="22:22" x14ac:dyDescent="0.25">
      <c r="V1631" t="str">
        <f>IFERROR(IF(AND(Sheet1[[#This Row],[OUTAGE TYPE]]="TRANSIENT FAULT",Sheet1[[#This Row],[TOTAL OUTAGE TIME]]&gt;TIME(0,30,0)),"TRIP&gt;30"," "),"")</f>
        <v/>
      </c>
    </row>
    <row r="1632" spans="22:22" x14ac:dyDescent="0.25">
      <c r="V1632" t="str">
        <f>IFERROR(IF(AND(Sheet1[[#This Row],[OUTAGE TYPE]]="TRANSIENT FAULT",Sheet1[[#This Row],[TOTAL OUTAGE TIME]]&gt;TIME(0,30,0)),"TRIP&gt;30"," "),"")</f>
        <v/>
      </c>
    </row>
    <row r="1633" spans="22:22" x14ac:dyDescent="0.25">
      <c r="V1633" t="str">
        <f>IFERROR(IF(AND(Sheet1[[#This Row],[OUTAGE TYPE]]="TRANSIENT FAULT",Sheet1[[#This Row],[TOTAL OUTAGE TIME]]&gt;TIME(0,30,0)),"TRIP&gt;30"," "),"")</f>
        <v/>
      </c>
    </row>
    <row r="1634" spans="22:22" x14ac:dyDescent="0.25">
      <c r="V1634" t="str">
        <f>IFERROR(IF(AND(Sheet1[[#This Row],[OUTAGE TYPE]]="TRANSIENT FAULT",Sheet1[[#This Row],[TOTAL OUTAGE TIME]]&gt;TIME(0,30,0)),"TRIP&gt;30"," "),"")</f>
        <v/>
      </c>
    </row>
    <row r="1635" spans="22:22" x14ac:dyDescent="0.25">
      <c r="V1635" t="str">
        <f>IFERROR(IF(AND(Sheet1[[#This Row],[OUTAGE TYPE]]="TRANSIENT FAULT",Sheet1[[#This Row],[TOTAL OUTAGE TIME]]&gt;TIME(0,30,0)),"TRIP&gt;30"," "),"")</f>
        <v/>
      </c>
    </row>
    <row r="1636" spans="22:22" x14ac:dyDescent="0.25">
      <c r="V1636" t="str">
        <f>IFERROR(IF(AND(Sheet1[[#This Row],[OUTAGE TYPE]]="TRANSIENT FAULT",Sheet1[[#This Row],[TOTAL OUTAGE TIME]]&gt;TIME(0,30,0)),"TRIP&gt;30"," "),"")</f>
        <v/>
      </c>
    </row>
    <row r="1637" spans="22:22" x14ac:dyDescent="0.25">
      <c r="V1637" t="str">
        <f>IFERROR(IF(AND(Sheet1[[#This Row],[OUTAGE TYPE]]="TRANSIENT FAULT",Sheet1[[#This Row],[TOTAL OUTAGE TIME]]&gt;TIME(0,30,0)),"TRIP&gt;30"," "),"")</f>
        <v/>
      </c>
    </row>
    <row r="1638" spans="22:22" x14ac:dyDescent="0.25">
      <c r="V1638" t="str">
        <f>IFERROR(IF(AND(Sheet1[[#This Row],[OUTAGE TYPE]]="TRANSIENT FAULT",Sheet1[[#This Row],[TOTAL OUTAGE TIME]]&gt;TIME(0,30,0)),"TRIP&gt;30"," "),"")</f>
        <v/>
      </c>
    </row>
    <row r="1639" spans="22:22" x14ac:dyDescent="0.25">
      <c r="V1639" t="str">
        <f>IFERROR(IF(AND(Sheet1[[#This Row],[OUTAGE TYPE]]="TRANSIENT FAULT",Sheet1[[#This Row],[TOTAL OUTAGE TIME]]&gt;TIME(0,30,0)),"TRIP&gt;30"," "),"")</f>
        <v/>
      </c>
    </row>
    <row r="1640" spans="22:22" x14ac:dyDescent="0.25">
      <c r="V1640" t="str">
        <f>IFERROR(IF(AND(Sheet1[[#This Row],[OUTAGE TYPE]]="TRANSIENT FAULT",Sheet1[[#This Row],[TOTAL OUTAGE TIME]]&gt;TIME(0,30,0)),"TRIP&gt;30"," "),"")</f>
        <v/>
      </c>
    </row>
    <row r="1641" spans="22:22" x14ac:dyDescent="0.25">
      <c r="V1641" t="str">
        <f>IFERROR(IF(AND(Sheet1[[#This Row],[OUTAGE TYPE]]="TRANSIENT FAULT",Sheet1[[#This Row],[TOTAL OUTAGE TIME]]&gt;TIME(0,30,0)),"TRIP&gt;30"," "),"")</f>
        <v/>
      </c>
    </row>
    <row r="1642" spans="22:22" x14ac:dyDescent="0.25">
      <c r="V1642" t="str">
        <f>IFERROR(IF(AND(Sheet1[[#This Row],[OUTAGE TYPE]]="TRANSIENT FAULT",Sheet1[[#This Row],[TOTAL OUTAGE TIME]]&gt;TIME(0,30,0)),"TRIP&gt;30"," "),"")</f>
        <v/>
      </c>
    </row>
    <row r="1643" spans="22:22" x14ac:dyDescent="0.25">
      <c r="V1643" t="str">
        <f>IFERROR(IF(AND(Sheet1[[#This Row],[OUTAGE TYPE]]="TRANSIENT FAULT",Sheet1[[#This Row],[TOTAL OUTAGE TIME]]&gt;TIME(0,30,0)),"TRIP&gt;30"," "),"")</f>
        <v/>
      </c>
    </row>
    <row r="1644" spans="22:22" x14ac:dyDescent="0.25">
      <c r="V1644" t="str">
        <f>IFERROR(IF(AND(Sheet1[[#This Row],[OUTAGE TYPE]]="TRANSIENT FAULT",Sheet1[[#This Row],[TOTAL OUTAGE TIME]]&gt;TIME(0,30,0)),"TRIP&gt;30"," "),"")</f>
        <v/>
      </c>
    </row>
    <row r="1645" spans="22:22" x14ac:dyDescent="0.25">
      <c r="V1645" t="str">
        <f>IFERROR(IF(AND(Sheet1[[#This Row],[OUTAGE TYPE]]="TRANSIENT FAULT",Sheet1[[#This Row],[TOTAL OUTAGE TIME]]&gt;TIME(0,30,0)),"TRIP&gt;30"," "),"")</f>
        <v/>
      </c>
    </row>
    <row r="1646" spans="22:22" x14ac:dyDescent="0.25">
      <c r="V1646" t="str">
        <f>IFERROR(IF(AND(Sheet1[[#This Row],[OUTAGE TYPE]]="TRANSIENT FAULT",Sheet1[[#This Row],[TOTAL OUTAGE TIME]]&gt;TIME(0,30,0)),"TRIP&gt;30"," "),"")</f>
        <v/>
      </c>
    </row>
    <row r="1647" spans="22:22" x14ac:dyDescent="0.25">
      <c r="V1647" t="str">
        <f>IFERROR(IF(AND(Sheet1[[#This Row],[OUTAGE TYPE]]="TRANSIENT FAULT",Sheet1[[#This Row],[TOTAL OUTAGE TIME]]&gt;TIME(0,30,0)),"TRIP&gt;30"," "),"")</f>
        <v/>
      </c>
    </row>
    <row r="1648" spans="22:22" x14ac:dyDescent="0.25">
      <c r="V1648" t="str">
        <f>IFERROR(IF(AND(Sheet1[[#This Row],[OUTAGE TYPE]]="TRANSIENT FAULT",Sheet1[[#This Row],[TOTAL OUTAGE TIME]]&gt;TIME(0,30,0)),"TRIP&gt;30"," "),"")</f>
        <v/>
      </c>
    </row>
    <row r="1649" spans="22:22" x14ac:dyDescent="0.25">
      <c r="V1649" t="str">
        <f>IFERROR(IF(AND(Sheet1[[#This Row],[OUTAGE TYPE]]="TRANSIENT FAULT",Sheet1[[#This Row],[TOTAL OUTAGE TIME]]&gt;TIME(0,30,0)),"TRIP&gt;30"," "),"")</f>
        <v/>
      </c>
    </row>
    <row r="1650" spans="22:22" x14ac:dyDescent="0.25">
      <c r="V1650" t="str">
        <f>IFERROR(IF(AND(Sheet1[[#This Row],[OUTAGE TYPE]]="TRANSIENT FAULT",Sheet1[[#This Row],[TOTAL OUTAGE TIME]]&gt;TIME(0,30,0)),"TRIP&gt;30"," "),"")</f>
        <v/>
      </c>
    </row>
    <row r="1651" spans="22:22" x14ac:dyDescent="0.25">
      <c r="V1651" t="str">
        <f>IFERROR(IF(AND(Sheet1[[#This Row],[OUTAGE TYPE]]="TRANSIENT FAULT",Sheet1[[#This Row],[TOTAL OUTAGE TIME]]&gt;TIME(0,30,0)),"TRIP&gt;30"," "),"")</f>
        <v/>
      </c>
    </row>
    <row r="1652" spans="22:22" x14ac:dyDescent="0.25">
      <c r="V1652" t="str">
        <f>IFERROR(IF(AND(Sheet1[[#This Row],[OUTAGE TYPE]]="TRANSIENT FAULT",Sheet1[[#This Row],[TOTAL OUTAGE TIME]]&gt;TIME(0,30,0)),"TRIP&gt;30"," "),"")</f>
        <v/>
      </c>
    </row>
    <row r="1653" spans="22:22" x14ac:dyDescent="0.25">
      <c r="V1653" t="str">
        <f>IFERROR(IF(AND(Sheet1[[#This Row],[OUTAGE TYPE]]="TRANSIENT FAULT",Sheet1[[#This Row],[TOTAL OUTAGE TIME]]&gt;TIME(0,30,0)),"TRIP&gt;30"," "),"")</f>
        <v/>
      </c>
    </row>
    <row r="1654" spans="22:22" x14ac:dyDescent="0.25">
      <c r="V1654" t="str">
        <f>IFERROR(IF(AND(Sheet1[[#This Row],[OUTAGE TYPE]]="TRANSIENT FAULT",Sheet1[[#This Row],[TOTAL OUTAGE TIME]]&gt;TIME(0,30,0)),"TRIP&gt;30"," "),"")</f>
        <v/>
      </c>
    </row>
    <row r="1655" spans="22:22" x14ac:dyDescent="0.25">
      <c r="V1655" t="str">
        <f>IFERROR(IF(AND(Sheet1[[#This Row],[OUTAGE TYPE]]="TRANSIENT FAULT",Sheet1[[#This Row],[TOTAL OUTAGE TIME]]&gt;TIME(0,30,0)),"TRIP&gt;30"," "),"")</f>
        <v/>
      </c>
    </row>
    <row r="1656" spans="22:22" x14ac:dyDescent="0.25">
      <c r="V1656" t="str">
        <f>IFERROR(IF(AND(Sheet1[[#This Row],[OUTAGE TYPE]]="TRANSIENT FAULT",Sheet1[[#This Row],[TOTAL OUTAGE TIME]]&gt;TIME(0,30,0)),"TRIP&gt;30"," "),"")</f>
        <v/>
      </c>
    </row>
    <row r="1657" spans="22:22" x14ac:dyDescent="0.25">
      <c r="V1657" t="str">
        <f>IFERROR(IF(AND(Sheet1[[#This Row],[OUTAGE TYPE]]="TRANSIENT FAULT",Sheet1[[#This Row],[TOTAL OUTAGE TIME]]&gt;TIME(0,30,0)),"TRIP&gt;30"," "),"")</f>
        <v/>
      </c>
    </row>
    <row r="1658" spans="22:22" x14ac:dyDescent="0.25">
      <c r="V1658" t="str">
        <f>IFERROR(IF(AND(Sheet1[[#This Row],[OUTAGE TYPE]]="TRANSIENT FAULT",Sheet1[[#This Row],[TOTAL OUTAGE TIME]]&gt;TIME(0,30,0)),"TRIP&gt;30"," "),"")</f>
        <v/>
      </c>
    </row>
    <row r="1659" spans="22:22" x14ac:dyDescent="0.25">
      <c r="V1659" t="str">
        <f>IFERROR(IF(AND(Sheet1[[#This Row],[OUTAGE TYPE]]="TRANSIENT FAULT",Sheet1[[#This Row],[TOTAL OUTAGE TIME]]&gt;TIME(0,30,0)),"TRIP&gt;30"," "),"")</f>
        <v/>
      </c>
    </row>
    <row r="1660" spans="22:22" x14ac:dyDescent="0.25">
      <c r="V1660" t="str">
        <f>IFERROR(IF(AND(Sheet1[[#This Row],[OUTAGE TYPE]]="TRANSIENT FAULT",Sheet1[[#This Row],[TOTAL OUTAGE TIME]]&gt;TIME(0,30,0)),"TRIP&gt;30"," "),"")</f>
        <v/>
      </c>
    </row>
    <row r="1661" spans="22:22" x14ac:dyDescent="0.25">
      <c r="V1661" t="str">
        <f>IFERROR(IF(AND(Sheet1[[#This Row],[OUTAGE TYPE]]="TRANSIENT FAULT",Sheet1[[#This Row],[TOTAL OUTAGE TIME]]&gt;TIME(0,30,0)),"TRIP&gt;30"," "),"")</f>
        <v/>
      </c>
    </row>
    <row r="1662" spans="22:22" x14ac:dyDescent="0.25">
      <c r="V1662" t="str">
        <f>IFERROR(IF(AND(Sheet1[[#This Row],[OUTAGE TYPE]]="TRANSIENT FAULT",Sheet1[[#This Row],[TOTAL OUTAGE TIME]]&gt;TIME(0,30,0)),"TRIP&gt;30"," "),"")</f>
        <v/>
      </c>
    </row>
    <row r="1663" spans="22:22" x14ac:dyDescent="0.25">
      <c r="V1663" t="str">
        <f>IFERROR(IF(AND(Sheet1[[#This Row],[OUTAGE TYPE]]="TRANSIENT FAULT",Sheet1[[#This Row],[TOTAL OUTAGE TIME]]&gt;TIME(0,30,0)),"TRIP&gt;30"," "),"")</f>
        <v/>
      </c>
    </row>
    <row r="1664" spans="22:22" x14ac:dyDescent="0.25">
      <c r="V1664" t="str">
        <f>IFERROR(IF(AND(Sheet1[[#This Row],[OUTAGE TYPE]]="TRANSIENT FAULT",Sheet1[[#This Row],[TOTAL OUTAGE TIME]]&gt;TIME(0,30,0)),"TRIP&gt;30"," "),"")</f>
        <v/>
      </c>
    </row>
    <row r="1665" spans="22:22" x14ac:dyDescent="0.25">
      <c r="V1665" t="str">
        <f>IFERROR(IF(AND(Sheet1[[#This Row],[OUTAGE TYPE]]="TRANSIENT FAULT",Sheet1[[#This Row],[TOTAL OUTAGE TIME]]&gt;TIME(0,30,0)),"TRIP&gt;30"," "),"")</f>
        <v/>
      </c>
    </row>
    <row r="1666" spans="22:22" x14ac:dyDescent="0.25">
      <c r="V1666" t="str">
        <f>IFERROR(IF(AND(Sheet1[[#This Row],[OUTAGE TYPE]]="TRANSIENT FAULT",Sheet1[[#This Row],[TOTAL OUTAGE TIME]]&gt;TIME(0,30,0)),"TRIP&gt;30"," "),"")</f>
        <v/>
      </c>
    </row>
    <row r="1667" spans="22:22" x14ac:dyDescent="0.25">
      <c r="V1667" t="str">
        <f>IFERROR(IF(AND(Sheet1[[#This Row],[OUTAGE TYPE]]="TRANSIENT FAULT",Sheet1[[#This Row],[TOTAL OUTAGE TIME]]&gt;TIME(0,30,0)),"TRIP&gt;30"," "),"")</f>
        <v/>
      </c>
    </row>
    <row r="1668" spans="22:22" x14ac:dyDescent="0.25">
      <c r="V1668" t="str">
        <f>IFERROR(IF(AND(Sheet1[[#This Row],[OUTAGE TYPE]]="TRANSIENT FAULT",Sheet1[[#This Row],[TOTAL OUTAGE TIME]]&gt;TIME(0,30,0)),"TRIP&gt;30"," "),"")</f>
        <v/>
      </c>
    </row>
    <row r="1669" spans="22:22" x14ac:dyDescent="0.25">
      <c r="V1669" t="str">
        <f>IFERROR(IF(AND(Sheet1[[#This Row],[OUTAGE TYPE]]="TRANSIENT FAULT",Sheet1[[#This Row],[TOTAL OUTAGE TIME]]&gt;TIME(0,30,0)),"TRIP&gt;30"," "),"")</f>
        <v/>
      </c>
    </row>
    <row r="1670" spans="22:22" x14ac:dyDescent="0.25">
      <c r="V1670" t="str">
        <f>IFERROR(IF(AND(Sheet1[[#This Row],[OUTAGE TYPE]]="TRANSIENT FAULT",Sheet1[[#This Row],[TOTAL OUTAGE TIME]]&gt;TIME(0,30,0)),"TRIP&gt;30"," "),"")</f>
        <v/>
      </c>
    </row>
    <row r="1671" spans="22:22" x14ac:dyDescent="0.25">
      <c r="V1671" t="str">
        <f>IFERROR(IF(AND(Sheet1[[#This Row],[OUTAGE TYPE]]="TRANSIENT FAULT",Sheet1[[#This Row],[TOTAL OUTAGE TIME]]&gt;TIME(0,30,0)),"TRIP&gt;30"," "),"")</f>
        <v/>
      </c>
    </row>
    <row r="1672" spans="22:22" x14ac:dyDescent="0.25">
      <c r="V1672" t="str">
        <f>IFERROR(IF(AND(Sheet1[[#This Row],[OUTAGE TYPE]]="TRANSIENT FAULT",Sheet1[[#This Row],[TOTAL OUTAGE TIME]]&gt;TIME(0,30,0)),"TRIP&gt;30"," "),"")</f>
        <v/>
      </c>
    </row>
    <row r="1673" spans="22:22" x14ac:dyDescent="0.25">
      <c r="V1673" t="str">
        <f>IFERROR(IF(AND(Sheet1[[#This Row],[OUTAGE TYPE]]="TRANSIENT FAULT",Sheet1[[#This Row],[TOTAL OUTAGE TIME]]&gt;TIME(0,30,0)),"TRIP&gt;30"," "),"")</f>
        <v/>
      </c>
    </row>
    <row r="1674" spans="22:22" x14ac:dyDescent="0.25">
      <c r="V1674" t="str">
        <f>IFERROR(IF(AND(Sheet1[[#This Row],[OUTAGE TYPE]]="TRANSIENT FAULT",Sheet1[[#This Row],[TOTAL OUTAGE TIME]]&gt;TIME(0,30,0)),"TRIP&gt;30"," "),"")</f>
        <v/>
      </c>
    </row>
    <row r="1675" spans="22:22" x14ac:dyDescent="0.25">
      <c r="V1675" t="str">
        <f>IFERROR(IF(AND(Sheet1[[#This Row],[OUTAGE TYPE]]="TRANSIENT FAULT",Sheet1[[#This Row],[TOTAL OUTAGE TIME]]&gt;TIME(0,30,0)),"TRIP&gt;30"," "),"")</f>
        <v/>
      </c>
    </row>
    <row r="1676" spans="22:22" x14ac:dyDescent="0.25">
      <c r="V1676" t="str">
        <f>IFERROR(IF(AND(Sheet1[[#This Row],[OUTAGE TYPE]]="TRANSIENT FAULT",Sheet1[[#This Row],[TOTAL OUTAGE TIME]]&gt;TIME(0,30,0)),"TRIP&gt;30"," "),"")</f>
        <v/>
      </c>
    </row>
    <row r="1677" spans="22:22" x14ac:dyDescent="0.25">
      <c r="V1677" t="str">
        <f>IFERROR(IF(AND(Sheet1[[#This Row],[OUTAGE TYPE]]="TRANSIENT FAULT",Sheet1[[#This Row],[TOTAL OUTAGE TIME]]&gt;TIME(0,30,0)),"TRIP&gt;30"," "),"")</f>
        <v/>
      </c>
    </row>
    <row r="1678" spans="22:22" x14ac:dyDescent="0.25">
      <c r="V1678" t="str">
        <f>IFERROR(IF(AND(Sheet1[[#This Row],[OUTAGE TYPE]]="TRANSIENT FAULT",Sheet1[[#This Row],[TOTAL OUTAGE TIME]]&gt;TIME(0,30,0)),"TRIP&gt;30"," "),"")</f>
        <v/>
      </c>
    </row>
    <row r="1679" spans="22:22" x14ac:dyDescent="0.25">
      <c r="V1679" t="str">
        <f>IFERROR(IF(AND(Sheet1[[#This Row],[OUTAGE TYPE]]="TRANSIENT FAULT",Sheet1[[#This Row],[TOTAL OUTAGE TIME]]&gt;TIME(0,30,0)),"TRIP&gt;30"," "),"")</f>
        <v/>
      </c>
    </row>
    <row r="1680" spans="22:22" x14ac:dyDescent="0.25">
      <c r="V1680" t="str">
        <f>IFERROR(IF(AND(Sheet1[[#This Row],[OUTAGE TYPE]]="TRANSIENT FAULT",Sheet1[[#This Row],[TOTAL OUTAGE TIME]]&gt;TIME(0,30,0)),"TRIP&gt;30"," "),"")</f>
        <v/>
      </c>
    </row>
    <row r="1681" spans="22:22" x14ac:dyDescent="0.25">
      <c r="V1681" t="str">
        <f>IFERROR(IF(AND(Sheet1[[#This Row],[OUTAGE TYPE]]="TRANSIENT FAULT",Sheet1[[#This Row],[TOTAL OUTAGE TIME]]&gt;TIME(0,30,0)),"TRIP&gt;30"," "),"")</f>
        <v/>
      </c>
    </row>
    <row r="1682" spans="22:22" x14ac:dyDescent="0.25">
      <c r="V1682" t="str">
        <f>IFERROR(IF(AND(Sheet1[[#This Row],[OUTAGE TYPE]]="TRANSIENT FAULT",Sheet1[[#This Row],[TOTAL OUTAGE TIME]]&gt;TIME(0,30,0)),"TRIP&gt;30"," "),"")</f>
        <v/>
      </c>
    </row>
    <row r="1683" spans="22:22" x14ac:dyDescent="0.25">
      <c r="V1683" t="str">
        <f>IFERROR(IF(AND(Sheet1[[#This Row],[OUTAGE TYPE]]="TRANSIENT FAULT",Sheet1[[#This Row],[TOTAL OUTAGE TIME]]&gt;TIME(0,30,0)),"TRIP&gt;30"," "),"")</f>
        <v/>
      </c>
    </row>
    <row r="1684" spans="22:22" x14ac:dyDescent="0.25">
      <c r="V1684" t="str">
        <f>IFERROR(IF(AND(Sheet1[[#This Row],[OUTAGE TYPE]]="TRANSIENT FAULT",Sheet1[[#This Row],[TOTAL OUTAGE TIME]]&gt;TIME(0,30,0)),"TRIP&gt;30"," "),"")</f>
        <v/>
      </c>
    </row>
    <row r="1685" spans="22:22" x14ac:dyDescent="0.25">
      <c r="V1685" t="str">
        <f>IFERROR(IF(AND(Sheet1[[#This Row],[OUTAGE TYPE]]="TRANSIENT FAULT",Sheet1[[#This Row],[TOTAL OUTAGE TIME]]&gt;TIME(0,30,0)),"TRIP&gt;30"," "),"")</f>
        <v/>
      </c>
    </row>
    <row r="1686" spans="22:22" x14ac:dyDescent="0.25">
      <c r="V1686" t="str">
        <f>IFERROR(IF(AND(Sheet1[[#This Row],[OUTAGE TYPE]]="TRANSIENT FAULT",Sheet1[[#This Row],[TOTAL OUTAGE TIME]]&gt;TIME(0,30,0)),"TRIP&gt;30"," "),"")</f>
        <v/>
      </c>
    </row>
    <row r="1687" spans="22:22" x14ac:dyDescent="0.25">
      <c r="V1687" t="str">
        <f>IFERROR(IF(AND(Sheet1[[#This Row],[OUTAGE TYPE]]="TRANSIENT FAULT",Sheet1[[#This Row],[TOTAL OUTAGE TIME]]&gt;TIME(0,30,0)),"TRIP&gt;30"," "),"")</f>
        <v/>
      </c>
    </row>
    <row r="1688" spans="22:22" x14ac:dyDescent="0.25">
      <c r="V1688" t="str">
        <f>IFERROR(IF(AND(Sheet1[[#This Row],[OUTAGE TYPE]]="TRANSIENT FAULT",Sheet1[[#This Row],[TOTAL OUTAGE TIME]]&gt;TIME(0,30,0)),"TRIP&gt;30"," "),"")</f>
        <v/>
      </c>
    </row>
    <row r="1689" spans="22:22" x14ac:dyDescent="0.25">
      <c r="V1689" t="str">
        <f>IFERROR(IF(AND(Sheet1[[#This Row],[OUTAGE TYPE]]="TRANSIENT FAULT",Sheet1[[#This Row],[TOTAL OUTAGE TIME]]&gt;TIME(0,30,0)),"TRIP&gt;30"," "),"")</f>
        <v/>
      </c>
    </row>
    <row r="1690" spans="22:22" x14ac:dyDescent="0.25">
      <c r="V1690" t="str">
        <f>IFERROR(IF(AND(Sheet1[[#This Row],[OUTAGE TYPE]]="TRANSIENT FAULT",Sheet1[[#This Row],[TOTAL OUTAGE TIME]]&gt;TIME(0,30,0)),"TRIP&gt;30"," "),"")</f>
        <v/>
      </c>
    </row>
    <row r="1691" spans="22:22" x14ac:dyDescent="0.25">
      <c r="V1691" t="str">
        <f>IFERROR(IF(AND(Sheet1[[#This Row],[OUTAGE TYPE]]="TRANSIENT FAULT",Sheet1[[#This Row],[TOTAL OUTAGE TIME]]&gt;TIME(0,30,0)),"TRIP&gt;30"," "),"")</f>
        <v/>
      </c>
    </row>
    <row r="1692" spans="22:22" x14ac:dyDescent="0.25">
      <c r="V1692" t="str">
        <f>IFERROR(IF(AND(Sheet1[[#This Row],[OUTAGE TYPE]]="TRANSIENT FAULT",Sheet1[[#This Row],[TOTAL OUTAGE TIME]]&gt;TIME(0,30,0)),"TRIP&gt;30"," "),"")</f>
        <v/>
      </c>
    </row>
    <row r="1693" spans="22:22" x14ac:dyDescent="0.25">
      <c r="V1693" t="str">
        <f>IFERROR(IF(AND(Sheet1[[#This Row],[OUTAGE TYPE]]="TRANSIENT FAULT",Sheet1[[#This Row],[TOTAL OUTAGE TIME]]&gt;TIME(0,30,0)),"TRIP&gt;30"," "),"")</f>
        <v/>
      </c>
    </row>
    <row r="1694" spans="22:22" x14ac:dyDescent="0.25">
      <c r="V1694" t="str">
        <f>IFERROR(IF(AND(Sheet1[[#This Row],[OUTAGE TYPE]]="TRANSIENT FAULT",Sheet1[[#This Row],[TOTAL OUTAGE TIME]]&gt;TIME(0,30,0)),"TRIP&gt;30"," "),"")</f>
        <v/>
      </c>
    </row>
    <row r="1695" spans="22:22" x14ac:dyDescent="0.25">
      <c r="V1695" t="str">
        <f>IFERROR(IF(AND(Sheet1[[#This Row],[OUTAGE TYPE]]="TRANSIENT FAULT",Sheet1[[#This Row],[TOTAL OUTAGE TIME]]&gt;TIME(0,30,0)),"TRIP&gt;30"," "),"")</f>
        <v/>
      </c>
    </row>
    <row r="1696" spans="22:22" x14ac:dyDescent="0.25">
      <c r="V1696" t="str">
        <f>IFERROR(IF(AND(Sheet1[[#This Row],[OUTAGE TYPE]]="TRANSIENT FAULT",Sheet1[[#This Row],[TOTAL OUTAGE TIME]]&gt;TIME(0,30,0)),"TRIP&gt;30"," "),"")</f>
        <v/>
      </c>
    </row>
    <row r="1697" spans="22:22" x14ac:dyDescent="0.25">
      <c r="V1697" t="str">
        <f>IFERROR(IF(AND(Sheet1[[#This Row],[OUTAGE TYPE]]="TRANSIENT FAULT",Sheet1[[#This Row],[TOTAL OUTAGE TIME]]&gt;TIME(0,30,0)),"TRIP&gt;30"," "),"")</f>
        <v/>
      </c>
    </row>
    <row r="1698" spans="22:22" x14ac:dyDescent="0.25">
      <c r="V1698" t="str">
        <f>IFERROR(IF(AND(Sheet1[[#This Row],[OUTAGE TYPE]]="TRANSIENT FAULT",Sheet1[[#This Row],[TOTAL OUTAGE TIME]]&gt;TIME(0,30,0)),"TRIP&gt;30"," "),"")</f>
        <v/>
      </c>
    </row>
    <row r="1699" spans="22:22" x14ac:dyDescent="0.25">
      <c r="V1699" t="str">
        <f>IFERROR(IF(AND(Sheet1[[#This Row],[OUTAGE TYPE]]="TRANSIENT FAULT",Sheet1[[#This Row],[TOTAL OUTAGE TIME]]&gt;TIME(0,30,0)),"TRIP&gt;30"," "),"")</f>
        <v/>
      </c>
    </row>
    <row r="1700" spans="22:22" x14ac:dyDescent="0.25">
      <c r="V1700" t="str">
        <f>IFERROR(IF(AND(Sheet1[[#This Row],[OUTAGE TYPE]]="TRANSIENT FAULT",Sheet1[[#This Row],[TOTAL OUTAGE TIME]]&gt;TIME(0,30,0)),"TRIP&gt;30"," "),"")</f>
        <v/>
      </c>
    </row>
    <row r="1701" spans="22:22" x14ac:dyDescent="0.25">
      <c r="V1701" t="str">
        <f>IFERROR(IF(AND(Sheet1[[#This Row],[OUTAGE TYPE]]="TRANSIENT FAULT",Sheet1[[#This Row],[TOTAL OUTAGE TIME]]&gt;TIME(0,30,0)),"TRIP&gt;30"," "),"")</f>
        <v/>
      </c>
    </row>
    <row r="1702" spans="22:22" x14ac:dyDescent="0.25">
      <c r="V1702" t="str">
        <f>IFERROR(IF(AND(Sheet1[[#This Row],[OUTAGE TYPE]]="TRANSIENT FAULT",Sheet1[[#This Row],[TOTAL OUTAGE TIME]]&gt;TIME(0,30,0)),"TRIP&gt;30"," "),"")</f>
        <v/>
      </c>
    </row>
    <row r="1703" spans="22:22" x14ac:dyDescent="0.25">
      <c r="V1703" t="str">
        <f>IFERROR(IF(AND(Sheet1[[#This Row],[OUTAGE TYPE]]="TRANSIENT FAULT",Sheet1[[#This Row],[TOTAL OUTAGE TIME]]&gt;TIME(0,30,0)),"TRIP&gt;30"," "),"")</f>
        <v/>
      </c>
    </row>
    <row r="1704" spans="22:22" x14ac:dyDescent="0.25">
      <c r="V1704" t="str">
        <f>IFERROR(IF(AND(Sheet1[[#This Row],[OUTAGE TYPE]]="TRANSIENT FAULT",Sheet1[[#This Row],[TOTAL OUTAGE TIME]]&gt;TIME(0,30,0)),"TRIP&gt;30"," "),"")</f>
        <v/>
      </c>
    </row>
    <row r="1705" spans="22:22" x14ac:dyDescent="0.25">
      <c r="V1705" t="str">
        <f>IFERROR(IF(AND(Sheet1[[#This Row],[OUTAGE TYPE]]="TRANSIENT FAULT",Sheet1[[#This Row],[TOTAL OUTAGE TIME]]&gt;TIME(0,30,0)),"TRIP&gt;30"," "),"")</f>
        <v/>
      </c>
    </row>
    <row r="1706" spans="22:22" x14ac:dyDescent="0.25">
      <c r="V1706" t="str">
        <f>IFERROR(IF(AND(Sheet1[[#This Row],[OUTAGE TYPE]]="TRANSIENT FAULT",Sheet1[[#This Row],[TOTAL OUTAGE TIME]]&gt;TIME(0,30,0)),"TRIP&gt;30"," "),"")</f>
        <v/>
      </c>
    </row>
    <row r="1707" spans="22:22" x14ac:dyDescent="0.25">
      <c r="V1707" t="str">
        <f>IFERROR(IF(AND(Sheet1[[#This Row],[OUTAGE TYPE]]="TRANSIENT FAULT",Sheet1[[#This Row],[TOTAL OUTAGE TIME]]&gt;TIME(0,30,0)),"TRIP&gt;30"," "),"")</f>
        <v/>
      </c>
    </row>
    <row r="1708" spans="22:22" x14ac:dyDescent="0.25">
      <c r="V1708" t="str">
        <f>IFERROR(IF(AND(Sheet1[[#This Row],[OUTAGE TYPE]]="TRANSIENT FAULT",Sheet1[[#This Row],[TOTAL OUTAGE TIME]]&gt;TIME(0,30,0)),"TRIP&gt;30"," "),"")</f>
        <v/>
      </c>
    </row>
    <row r="1709" spans="22:22" x14ac:dyDescent="0.25">
      <c r="V1709" t="str">
        <f>IFERROR(IF(AND(Sheet1[[#This Row],[OUTAGE TYPE]]="TRANSIENT FAULT",Sheet1[[#This Row],[TOTAL OUTAGE TIME]]&gt;TIME(0,30,0)),"TRIP&gt;30"," "),"")</f>
        <v/>
      </c>
    </row>
    <row r="1710" spans="22:22" x14ac:dyDescent="0.25">
      <c r="V1710" t="str">
        <f>IFERROR(IF(AND(Sheet1[[#This Row],[OUTAGE TYPE]]="TRANSIENT FAULT",Sheet1[[#This Row],[TOTAL OUTAGE TIME]]&gt;TIME(0,30,0)),"TRIP&gt;30"," "),"")</f>
        <v/>
      </c>
    </row>
    <row r="1711" spans="22:22" x14ac:dyDescent="0.25">
      <c r="V1711" t="str">
        <f>IFERROR(IF(AND(Sheet1[[#This Row],[OUTAGE TYPE]]="TRANSIENT FAULT",Sheet1[[#This Row],[TOTAL OUTAGE TIME]]&gt;TIME(0,30,0)),"TRIP&gt;30"," "),"")</f>
        <v/>
      </c>
    </row>
    <row r="1712" spans="22:22" x14ac:dyDescent="0.25">
      <c r="V1712" t="str">
        <f>IFERROR(IF(AND(Sheet1[[#This Row],[OUTAGE TYPE]]="TRANSIENT FAULT",Sheet1[[#This Row],[TOTAL OUTAGE TIME]]&gt;TIME(0,30,0)),"TRIP&gt;30"," "),"")</f>
        <v/>
      </c>
    </row>
    <row r="1713" spans="22:22" x14ac:dyDescent="0.25">
      <c r="V1713" t="str">
        <f>IFERROR(IF(AND(Sheet1[[#This Row],[OUTAGE TYPE]]="TRANSIENT FAULT",Sheet1[[#This Row],[TOTAL OUTAGE TIME]]&gt;TIME(0,30,0)),"TRIP&gt;30"," "),"")</f>
        <v/>
      </c>
    </row>
    <row r="1714" spans="22:22" x14ac:dyDescent="0.25">
      <c r="V1714" t="str">
        <f>IFERROR(IF(AND(Sheet1[[#This Row],[OUTAGE TYPE]]="TRANSIENT FAULT",Sheet1[[#This Row],[TOTAL OUTAGE TIME]]&gt;TIME(0,30,0)),"TRIP&gt;30"," "),"")</f>
        <v/>
      </c>
    </row>
    <row r="1715" spans="22:22" x14ac:dyDescent="0.25">
      <c r="V1715" t="str">
        <f>IFERROR(IF(AND(Sheet1[[#This Row],[OUTAGE TYPE]]="TRANSIENT FAULT",Sheet1[[#This Row],[TOTAL OUTAGE TIME]]&gt;TIME(0,30,0)),"TRIP&gt;30"," "),"")</f>
        <v/>
      </c>
    </row>
    <row r="1716" spans="22:22" x14ac:dyDescent="0.25">
      <c r="V1716" t="str">
        <f>IFERROR(IF(AND(Sheet1[[#This Row],[OUTAGE TYPE]]="TRANSIENT FAULT",Sheet1[[#This Row],[TOTAL OUTAGE TIME]]&gt;TIME(0,30,0)),"TRIP&gt;30"," "),"")</f>
        <v/>
      </c>
    </row>
    <row r="1717" spans="22:22" x14ac:dyDescent="0.25">
      <c r="V1717" t="str">
        <f>IFERROR(IF(AND(Sheet1[[#This Row],[OUTAGE TYPE]]="TRANSIENT FAULT",Sheet1[[#This Row],[TOTAL OUTAGE TIME]]&gt;TIME(0,30,0)),"TRIP&gt;30"," "),"")</f>
        <v/>
      </c>
    </row>
    <row r="1718" spans="22:22" x14ac:dyDescent="0.25">
      <c r="V1718" t="str">
        <f>IFERROR(IF(AND(Sheet1[[#This Row],[OUTAGE TYPE]]="TRANSIENT FAULT",Sheet1[[#This Row],[TOTAL OUTAGE TIME]]&gt;TIME(0,30,0)),"TRIP&gt;30"," "),"")</f>
        <v/>
      </c>
    </row>
    <row r="1719" spans="22:22" x14ac:dyDescent="0.25">
      <c r="V1719" t="str">
        <f>IFERROR(IF(AND(Sheet1[[#This Row],[OUTAGE TYPE]]="TRANSIENT FAULT",Sheet1[[#This Row],[TOTAL OUTAGE TIME]]&gt;TIME(0,30,0)),"TRIP&gt;30"," "),"")</f>
        <v/>
      </c>
    </row>
    <row r="1720" spans="22:22" x14ac:dyDescent="0.25">
      <c r="V1720" t="str">
        <f>IFERROR(IF(AND(Sheet1[[#This Row],[OUTAGE TYPE]]="TRANSIENT FAULT",Sheet1[[#This Row],[TOTAL OUTAGE TIME]]&gt;TIME(0,30,0)),"TRIP&gt;30"," "),"")</f>
        <v/>
      </c>
    </row>
    <row r="1721" spans="22:22" x14ac:dyDescent="0.25">
      <c r="V1721" t="str">
        <f>IFERROR(IF(AND(Sheet1[[#This Row],[OUTAGE TYPE]]="TRANSIENT FAULT",Sheet1[[#This Row],[TOTAL OUTAGE TIME]]&gt;TIME(0,30,0)),"TRIP&gt;30"," "),"")</f>
        <v/>
      </c>
    </row>
    <row r="1722" spans="22:22" x14ac:dyDescent="0.25">
      <c r="V1722" t="str">
        <f>IFERROR(IF(AND(Sheet1[[#This Row],[OUTAGE TYPE]]="TRANSIENT FAULT",Sheet1[[#This Row],[TOTAL OUTAGE TIME]]&gt;TIME(0,30,0)),"TRIP&gt;30"," "),"")</f>
        <v/>
      </c>
    </row>
    <row r="1723" spans="22:22" x14ac:dyDescent="0.25">
      <c r="V1723" t="str">
        <f>IFERROR(IF(AND(Sheet1[[#This Row],[OUTAGE TYPE]]="TRANSIENT FAULT",Sheet1[[#This Row],[TOTAL OUTAGE TIME]]&gt;TIME(0,30,0)),"TRIP&gt;30"," "),"")</f>
        <v/>
      </c>
    </row>
    <row r="1724" spans="22:22" x14ac:dyDescent="0.25">
      <c r="V1724" t="str">
        <f>IFERROR(IF(AND(Sheet1[[#This Row],[OUTAGE TYPE]]="TRANSIENT FAULT",Sheet1[[#This Row],[TOTAL OUTAGE TIME]]&gt;TIME(0,30,0)),"TRIP&gt;30"," "),"")</f>
        <v/>
      </c>
    </row>
    <row r="1725" spans="22:22" x14ac:dyDescent="0.25">
      <c r="V1725" t="str">
        <f>IFERROR(IF(AND(Sheet1[[#This Row],[OUTAGE TYPE]]="TRANSIENT FAULT",Sheet1[[#This Row],[TOTAL OUTAGE TIME]]&gt;TIME(0,30,0)),"TRIP&gt;30"," "),"")</f>
        <v/>
      </c>
    </row>
    <row r="1726" spans="22:22" x14ac:dyDescent="0.25">
      <c r="V1726" t="str">
        <f>IFERROR(IF(AND(Sheet1[[#This Row],[OUTAGE TYPE]]="TRANSIENT FAULT",Sheet1[[#This Row],[TOTAL OUTAGE TIME]]&gt;TIME(0,30,0)),"TRIP&gt;30"," "),"")</f>
        <v/>
      </c>
    </row>
    <row r="1727" spans="22:22" x14ac:dyDescent="0.25">
      <c r="V1727" t="str">
        <f>IFERROR(IF(AND(Sheet1[[#This Row],[OUTAGE TYPE]]="TRANSIENT FAULT",Sheet1[[#This Row],[TOTAL OUTAGE TIME]]&gt;TIME(0,30,0)),"TRIP&gt;30"," "),"")</f>
        <v/>
      </c>
    </row>
    <row r="1728" spans="22:22" x14ac:dyDescent="0.25">
      <c r="V1728" t="str">
        <f>IFERROR(IF(AND(Sheet1[[#This Row],[OUTAGE TYPE]]="TRANSIENT FAULT",Sheet1[[#This Row],[TOTAL OUTAGE TIME]]&gt;TIME(0,30,0)),"TRIP&gt;30"," "),"")</f>
        <v/>
      </c>
    </row>
    <row r="1729" spans="22:22" x14ac:dyDescent="0.25">
      <c r="V1729" t="str">
        <f>IFERROR(IF(AND(Sheet1[[#This Row],[OUTAGE TYPE]]="TRANSIENT FAULT",Sheet1[[#This Row],[TOTAL OUTAGE TIME]]&gt;TIME(0,30,0)),"TRIP&gt;30"," "),"")</f>
        <v/>
      </c>
    </row>
    <row r="1730" spans="22:22" x14ac:dyDescent="0.25">
      <c r="V1730" t="str">
        <f>IFERROR(IF(AND(Sheet1[[#This Row],[OUTAGE TYPE]]="TRANSIENT FAULT",Sheet1[[#This Row],[TOTAL OUTAGE TIME]]&gt;TIME(0,30,0)),"TRIP&gt;30"," "),"")</f>
        <v/>
      </c>
    </row>
    <row r="1731" spans="22:22" x14ac:dyDescent="0.25">
      <c r="V1731" t="str">
        <f>IFERROR(IF(AND(Sheet1[[#This Row],[OUTAGE TYPE]]="TRANSIENT FAULT",Sheet1[[#This Row],[TOTAL OUTAGE TIME]]&gt;TIME(0,30,0)),"TRIP&gt;30"," "),"")</f>
        <v/>
      </c>
    </row>
    <row r="1732" spans="22:22" x14ac:dyDescent="0.25">
      <c r="V1732" t="str">
        <f>IFERROR(IF(AND(Sheet1[[#This Row],[OUTAGE TYPE]]="TRANSIENT FAULT",Sheet1[[#This Row],[TOTAL OUTAGE TIME]]&gt;TIME(0,30,0)),"TRIP&gt;30"," "),"")</f>
        <v/>
      </c>
    </row>
    <row r="1733" spans="22:22" x14ac:dyDescent="0.25">
      <c r="V1733" t="str">
        <f>IFERROR(IF(AND(Sheet1[[#This Row],[OUTAGE TYPE]]="TRANSIENT FAULT",Sheet1[[#This Row],[TOTAL OUTAGE TIME]]&gt;TIME(0,30,0)),"TRIP&gt;30"," "),"")</f>
        <v/>
      </c>
    </row>
    <row r="1734" spans="22:22" x14ac:dyDescent="0.25">
      <c r="V1734" t="str">
        <f>IFERROR(IF(AND(Sheet1[[#This Row],[OUTAGE TYPE]]="TRANSIENT FAULT",Sheet1[[#This Row],[TOTAL OUTAGE TIME]]&gt;TIME(0,30,0)),"TRIP&gt;30"," "),"")</f>
        <v/>
      </c>
    </row>
    <row r="1735" spans="22:22" x14ac:dyDescent="0.25">
      <c r="V1735" t="str">
        <f>IFERROR(IF(AND(Sheet1[[#This Row],[OUTAGE TYPE]]="TRANSIENT FAULT",Sheet1[[#This Row],[TOTAL OUTAGE TIME]]&gt;TIME(0,30,0)),"TRIP&gt;30"," "),"")</f>
        <v/>
      </c>
    </row>
    <row r="1736" spans="22:22" x14ac:dyDescent="0.25">
      <c r="V1736" t="str">
        <f>IFERROR(IF(AND(Sheet1[[#This Row],[OUTAGE TYPE]]="TRANSIENT FAULT",Sheet1[[#This Row],[TOTAL OUTAGE TIME]]&gt;TIME(0,30,0)),"TRIP&gt;30"," "),"")</f>
        <v/>
      </c>
    </row>
    <row r="1737" spans="22:22" x14ac:dyDescent="0.25">
      <c r="V1737" t="str">
        <f>IFERROR(IF(AND(Sheet1[[#This Row],[OUTAGE TYPE]]="TRANSIENT FAULT",Sheet1[[#This Row],[TOTAL OUTAGE TIME]]&gt;TIME(0,30,0)),"TRIP&gt;30"," "),"")</f>
        <v/>
      </c>
    </row>
    <row r="1738" spans="22:22" x14ac:dyDescent="0.25">
      <c r="V1738" t="str">
        <f>IFERROR(IF(AND(Sheet1[[#This Row],[OUTAGE TYPE]]="TRANSIENT FAULT",Sheet1[[#This Row],[TOTAL OUTAGE TIME]]&gt;TIME(0,30,0)),"TRIP&gt;30"," "),"")</f>
        <v/>
      </c>
    </row>
    <row r="1739" spans="22:22" x14ac:dyDescent="0.25">
      <c r="V1739" t="str">
        <f>IFERROR(IF(AND(Sheet1[[#This Row],[OUTAGE TYPE]]="TRANSIENT FAULT",Sheet1[[#This Row],[TOTAL OUTAGE TIME]]&gt;TIME(0,30,0)),"TRIP&gt;30"," "),"")</f>
        <v/>
      </c>
    </row>
    <row r="1740" spans="22:22" x14ac:dyDescent="0.25">
      <c r="V1740" t="str">
        <f>IFERROR(IF(AND(Sheet1[[#This Row],[OUTAGE TYPE]]="TRANSIENT FAULT",Sheet1[[#This Row],[TOTAL OUTAGE TIME]]&gt;TIME(0,30,0)),"TRIP&gt;30"," "),"")</f>
        <v/>
      </c>
    </row>
    <row r="1741" spans="22:22" x14ac:dyDescent="0.25">
      <c r="V1741" t="str">
        <f>IFERROR(IF(AND(Sheet1[[#This Row],[OUTAGE TYPE]]="TRANSIENT FAULT",Sheet1[[#This Row],[TOTAL OUTAGE TIME]]&gt;TIME(0,30,0)),"TRIP&gt;30"," "),"")</f>
        <v/>
      </c>
    </row>
    <row r="1742" spans="22:22" x14ac:dyDescent="0.25">
      <c r="V1742" t="str">
        <f>IFERROR(IF(AND(Sheet1[[#This Row],[OUTAGE TYPE]]="TRANSIENT FAULT",Sheet1[[#This Row],[TOTAL OUTAGE TIME]]&gt;TIME(0,30,0)),"TRIP&gt;30"," "),"")</f>
        <v/>
      </c>
    </row>
    <row r="1743" spans="22:22" x14ac:dyDescent="0.25">
      <c r="V1743" t="str">
        <f>IFERROR(IF(AND(Sheet1[[#This Row],[OUTAGE TYPE]]="TRANSIENT FAULT",Sheet1[[#This Row],[TOTAL OUTAGE TIME]]&gt;TIME(0,30,0)),"TRIP&gt;30"," "),"")</f>
        <v/>
      </c>
    </row>
    <row r="1744" spans="22:22" x14ac:dyDescent="0.25">
      <c r="V1744" t="str">
        <f>IFERROR(IF(AND(Sheet1[[#This Row],[OUTAGE TYPE]]="TRANSIENT FAULT",Sheet1[[#This Row],[TOTAL OUTAGE TIME]]&gt;TIME(0,30,0)),"TRIP&gt;30"," "),"")</f>
        <v/>
      </c>
    </row>
    <row r="1745" spans="22:22" x14ac:dyDescent="0.25">
      <c r="V1745" t="str">
        <f>IFERROR(IF(AND(Sheet1[[#This Row],[OUTAGE TYPE]]="TRANSIENT FAULT",Sheet1[[#This Row],[TOTAL OUTAGE TIME]]&gt;TIME(0,30,0)),"TRIP&gt;30"," "),"")</f>
        <v/>
      </c>
    </row>
    <row r="1746" spans="22:22" x14ac:dyDescent="0.25">
      <c r="V1746" t="str">
        <f>IFERROR(IF(AND(Sheet1[[#This Row],[OUTAGE TYPE]]="TRANSIENT FAULT",Sheet1[[#This Row],[TOTAL OUTAGE TIME]]&gt;TIME(0,30,0)),"TRIP&gt;30"," "),"")</f>
        <v/>
      </c>
    </row>
    <row r="1747" spans="22:22" x14ac:dyDescent="0.25">
      <c r="V1747" t="str">
        <f>IFERROR(IF(AND(Sheet1[[#This Row],[OUTAGE TYPE]]="TRANSIENT FAULT",Sheet1[[#This Row],[TOTAL OUTAGE TIME]]&gt;TIME(0,30,0)),"TRIP&gt;30"," "),"")</f>
        <v/>
      </c>
    </row>
    <row r="1748" spans="22:22" x14ac:dyDescent="0.25">
      <c r="V1748" t="str">
        <f>IFERROR(IF(AND(Sheet1[[#This Row],[OUTAGE TYPE]]="TRANSIENT FAULT",Sheet1[[#This Row],[TOTAL OUTAGE TIME]]&gt;TIME(0,30,0)),"TRIP&gt;30"," "),"")</f>
        <v/>
      </c>
    </row>
    <row r="1749" spans="22:22" x14ac:dyDescent="0.25">
      <c r="V1749" t="str">
        <f>IFERROR(IF(AND(Sheet1[[#This Row],[OUTAGE TYPE]]="TRANSIENT FAULT",Sheet1[[#This Row],[TOTAL OUTAGE TIME]]&gt;TIME(0,30,0)),"TRIP&gt;30"," "),"")</f>
        <v/>
      </c>
    </row>
    <row r="1750" spans="22:22" x14ac:dyDescent="0.25">
      <c r="V1750" t="str">
        <f>IFERROR(IF(AND(Sheet1[[#This Row],[OUTAGE TYPE]]="TRANSIENT FAULT",Sheet1[[#This Row],[TOTAL OUTAGE TIME]]&gt;TIME(0,30,0)),"TRIP&gt;30"," "),"")</f>
        <v/>
      </c>
    </row>
    <row r="1751" spans="22:22" x14ac:dyDescent="0.25">
      <c r="V1751" t="str">
        <f>IFERROR(IF(AND(Sheet1[[#This Row],[OUTAGE TYPE]]="TRANSIENT FAULT",Sheet1[[#This Row],[TOTAL OUTAGE TIME]]&gt;TIME(0,30,0)),"TRIP&gt;30"," "),"")</f>
        <v/>
      </c>
    </row>
    <row r="1752" spans="22:22" x14ac:dyDescent="0.25">
      <c r="V1752" t="str">
        <f>IFERROR(IF(AND(Sheet1[[#This Row],[OUTAGE TYPE]]="TRANSIENT FAULT",Sheet1[[#This Row],[TOTAL OUTAGE TIME]]&gt;TIME(0,30,0)),"TRIP&gt;30"," "),"")</f>
        <v/>
      </c>
    </row>
    <row r="1753" spans="22:22" x14ac:dyDescent="0.25">
      <c r="V1753" t="str">
        <f>IFERROR(IF(AND(Sheet1[[#This Row],[OUTAGE TYPE]]="TRANSIENT FAULT",Sheet1[[#This Row],[TOTAL OUTAGE TIME]]&gt;TIME(0,30,0)),"TRIP&gt;30"," "),"")</f>
        <v/>
      </c>
    </row>
    <row r="1754" spans="22:22" x14ac:dyDescent="0.25">
      <c r="V1754" t="str">
        <f>IFERROR(IF(AND(Sheet1[[#This Row],[OUTAGE TYPE]]="TRANSIENT FAULT",Sheet1[[#This Row],[TOTAL OUTAGE TIME]]&gt;TIME(0,30,0)),"TRIP&gt;30"," "),"")</f>
        <v/>
      </c>
    </row>
    <row r="1755" spans="22:22" x14ac:dyDescent="0.25">
      <c r="V1755" t="str">
        <f>IFERROR(IF(AND(Sheet1[[#This Row],[OUTAGE TYPE]]="TRANSIENT FAULT",Sheet1[[#This Row],[TOTAL OUTAGE TIME]]&gt;TIME(0,30,0)),"TRIP&gt;30"," "),"")</f>
        <v/>
      </c>
    </row>
    <row r="1756" spans="22:22" x14ac:dyDescent="0.25">
      <c r="V1756" t="str">
        <f>IFERROR(IF(AND(Sheet1[[#This Row],[OUTAGE TYPE]]="TRANSIENT FAULT",Sheet1[[#This Row],[TOTAL OUTAGE TIME]]&gt;TIME(0,30,0)),"TRIP&gt;30"," "),"")</f>
        <v/>
      </c>
    </row>
    <row r="1757" spans="22:22" x14ac:dyDescent="0.25">
      <c r="V1757" t="str">
        <f>IFERROR(IF(AND(Sheet1[[#This Row],[OUTAGE TYPE]]="TRANSIENT FAULT",Sheet1[[#This Row],[TOTAL OUTAGE TIME]]&gt;TIME(0,30,0)),"TRIP&gt;30"," "),"")</f>
        <v/>
      </c>
    </row>
    <row r="1758" spans="22:22" x14ac:dyDescent="0.25">
      <c r="V1758" t="str">
        <f>IFERROR(IF(AND(Sheet1[[#This Row],[OUTAGE TYPE]]="TRANSIENT FAULT",Sheet1[[#This Row],[TOTAL OUTAGE TIME]]&gt;TIME(0,30,0)),"TRIP&gt;30"," "),"")</f>
        <v/>
      </c>
    </row>
    <row r="1759" spans="22:22" x14ac:dyDescent="0.25">
      <c r="V1759" t="str">
        <f>IFERROR(IF(AND(Sheet1[[#This Row],[OUTAGE TYPE]]="TRANSIENT FAULT",Sheet1[[#This Row],[TOTAL OUTAGE TIME]]&gt;TIME(0,30,0)),"TRIP&gt;30"," "),"")</f>
        <v/>
      </c>
    </row>
    <row r="1760" spans="22:22" x14ac:dyDescent="0.25">
      <c r="V1760" t="str">
        <f>IFERROR(IF(AND(Sheet1[[#This Row],[OUTAGE TYPE]]="TRANSIENT FAULT",Sheet1[[#This Row],[TOTAL OUTAGE TIME]]&gt;TIME(0,30,0)),"TRIP&gt;30"," "),"")</f>
        <v/>
      </c>
    </row>
    <row r="1761" spans="22:22" x14ac:dyDescent="0.25">
      <c r="V1761" t="str">
        <f>IFERROR(IF(AND(Sheet1[[#This Row],[OUTAGE TYPE]]="TRANSIENT FAULT",Sheet1[[#This Row],[TOTAL OUTAGE TIME]]&gt;TIME(0,30,0)),"TRIP&gt;30"," "),"")</f>
        <v/>
      </c>
    </row>
    <row r="1762" spans="22:22" x14ac:dyDescent="0.25">
      <c r="V1762" t="str">
        <f>IFERROR(IF(AND(Sheet1[[#This Row],[OUTAGE TYPE]]="TRANSIENT FAULT",Sheet1[[#This Row],[TOTAL OUTAGE TIME]]&gt;TIME(0,30,0)),"TRIP&gt;30"," "),"")</f>
        <v/>
      </c>
    </row>
    <row r="1763" spans="22:22" x14ac:dyDescent="0.25">
      <c r="V1763" t="str">
        <f>IFERROR(IF(AND(Sheet1[[#This Row],[OUTAGE TYPE]]="TRANSIENT FAULT",Sheet1[[#This Row],[TOTAL OUTAGE TIME]]&gt;TIME(0,30,0)),"TRIP&gt;30"," "),"")</f>
        <v/>
      </c>
    </row>
    <row r="1764" spans="22:22" x14ac:dyDescent="0.25">
      <c r="V1764" t="str">
        <f>IFERROR(IF(AND(Sheet1[[#This Row],[OUTAGE TYPE]]="TRANSIENT FAULT",Sheet1[[#This Row],[TOTAL OUTAGE TIME]]&gt;TIME(0,30,0)),"TRIP&gt;30"," "),"")</f>
        <v/>
      </c>
    </row>
    <row r="1765" spans="22:22" x14ac:dyDescent="0.25">
      <c r="V1765" t="str">
        <f>IFERROR(IF(AND(Sheet1[[#This Row],[OUTAGE TYPE]]="TRANSIENT FAULT",Sheet1[[#This Row],[TOTAL OUTAGE TIME]]&gt;TIME(0,30,0)),"TRIP&gt;30"," "),"")</f>
        <v/>
      </c>
    </row>
    <row r="1766" spans="22:22" x14ac:dyDescent="0.25">
      <c r="V1766" t="str">
        <f>IFERROR(IF(AND(Sheet1[[#This Row],[OUTAGE TYPE]]="TRANSIENT FAULT",Sheet1[[#This Row],[TOTAL OUTAGE TIME]]&gt;TIME(0,30,0)),"TRIP&gt;30"," "),"")</f>
        <v/>
      </c>
    </row>
    <row r="1767" spans="22:22" x14ac:dyDescent="0.25">
      <c r="V1767" t="str">
        <f>IFERROR(IF(AND(Sheet1[[#This Row],[OUTAGE TYPE]]="TRANSIENT FAULT",Sheet1[[#This Row],[TOTAL OUTAGE TIME]]&gt;TIME(0,30,0)),"TRIP&gt;30"," "),"")</f>
        <v/>
      </c>
    </row>
    <row r="1768" spans="22:22" x14ac:dyDescent="0.25">
      <c r="V1768" t="str">
        <f>IFERROR(IF(AND(Sheet1[[#This Row],[OUTAGE TYPE]]="TRANSIENT FAULT",Sheet1[[#This Row],[TOTAL OUTAGE TIME]]&gt;TIME(0,30,0)),"TRIP&gt;30"," "),"")</f>
        <v/>
      </c>
    </row>
    <row r="1769" spans="22:22" x14ac:dyDescent="0.25">
      <c r="V1769" t="str">
        <f>IFERROR(IF(AND(Sheet1[[#This Row],[OUTAGE TYPE]]="TRANSIENT FAULT",Sheet1[[#This Row],[TOTAL OUTAGE TIME]]&gt;TIME(0,30,0)),"TRIP&gt;30"," "),"")</f>
        <v/>
      </c>
    </row>
    <row r="1770" spans="22:22" x14ac:dyDescent="0.25">
      <c r="V1770" t="str">
        <f>IFERROR(IF(AND(Sheet1[[#This Row],[OUTAGE TYPE]]="TRANSIENT FAULT",Sheet1[[#This Row],[TOTAL OUTAGE TIME]]&gt;TIME(0,30,0)),"TRIP&gt;30"," "),"")</f>
        <v/>
      </c>
    </row>
    <row r="1771" spans="22:22" x14ac:dyDescent="0.25">
      <c r="V1771" t="str">
        <f>IFERROR(IF(AND(Sheet1[[#This Row],[OUTAGE TYPE]]="TRANSIENT FAULT",Sheet1[[#This Row],[TOTAL OUTAGE TIME]]&gt;TIME(0,30,0)),"TRIP&gt;30"," "),"")</f>
        <v/>
      </c>
    </row>
    <row r="1772" spans="22:22" x14ac:dyDescent="0.25">
      <c r="V1772" t="str">
        <f>IFERROR(IF(AND(Sheet1[[#This Row],[OUTAGE TYPE]]="TRANSIENT FAULT",Sheet1[[#This Row],[TOTAL OUTAGE TIME]]&gt;TIME(0,30,0)),"TRIP&gt;30"," "),"")</f>
        <v/>
      </c>
    </row>
    <row r="1773" spans="22:22" x14ac:dyDescent="0.25">
      <c r="V1773" t="str">
        <f>IFERROR(IF(AND(Sheet1[[#This Row],[OUTAGE TYPE]]="TRANSIENT FAULT",Sheet1[[#This Row],[TOTAL OUTAGE TIME]]&gt;TIME(0,30,0)),"TRIP&gt;30"," "),"")</f>
        <v/>
      </c>
    </row>
    <row r="1774" spans="22:22" x14ac:dyDescent="0.25">
      <c r="V1774" t="str">
        <f>IFERROR(IF(AND(Sheet1[[#This Row],[OUTAGE TYPE]]="TRANSIENT FAULT",Sheet1[[#This Row],[TOTAL OUTAGE TIME]]&gt;TIME(0,30,0)),"TRIP&gt;30"," "),"")</f>
        <v/>
      </c>
    </row>
    <row r="1775" spans="22:22" x14ac:dyDescent="0.25">
      <c r="V1775" t="str">
        <f>IFERROR(IF(AND(Sheet1[[#This Row],[OUTAGE TYPE]]="TRANSIENT FAULT",Sheet1[[#This Row],[TOTAL OUTAGE TIME]]&gt;TIME(0,30,0)),"TRIP&gt;30"," "),"")</f>
        <v/>
      </c>
    </row>
    <row r="1776" spans="22:22" x14ac:dyDescent="0.25">
      <c r="V1776" t="str">
        <f>IFERROR(IF(AND(Sheet1[[#This Row],[OUTAGE TYPE]]="TRANSIENT FAULT",Sheet1[[#This Row],[TOTAL OUTAGE TIME]]&gt;TIME(0,30,0)),"TRIP&gt;30"," "),"")</f>
        <v/>
      </c>
    </row>
    <row r="1777" spans="22:22" x14ac:dyDescent="0.25">
      <c r="V1777" t="str">
        <f>IFERROR(IF(AND(Sheet1[[#This Row],[OUTAGE TYPE]]="TRANSIENT FAULT",Sheet1[[#This Row],[TOTAL OUTAGE TIME]]&gt;TIME(0,30,0)),"TRIP&gt;30"," "),"")</f>
        <v/>
      </c>
    </row>
    <row r="1778" spans="22:22" x14ac:dyDescent="0.25">
      <c r="V1778" t="str">
        <f>IFERROR(IF(AND(Sheet1[[#This Row],[OUTAGE TYPE]]="TRANSIENT FAULT",Sheet1[[#This Row],[TOTAL OUTAGE TIME]]&gt;TIME(0,30,0)),"TRIP&gt;30"," "),"")</f>
        <v/>
      </c>
    </row>
    <row r="1779" spans="22:22" x14ac:dyDescent="0.25">
      <c r="V1779" t="str">
        <f>IFERROR(IF(AND(Sheet1[[#This Row],[OUTAGE TYPE]]="TRANSIENT FAULT",Sheet1[[#This Row],[TOTAL OUTAGE TIME]]&gt;TIME(0,30,0)),"TRIP&gt;30"," "),"")</f>
        <v/>
      </c>
    </row>
    <row r="1780" spans="22:22" x14ac:dyDescent="0.25">
      <c r="V1780" t="str">
        <f>IFERROR(IF(AND(Sheet1[[#This Row],[OUTAGE TYPE]]="TRANSIENT FAULT",Sheet1[[#This Row],[TOTAL OUTAGE TIME]]&gt;TIME(0,30,0)),"TRIP&gt;30"," "),"")</f>
        <v/>
      </c>
    </row>
    <row r="1781" spans="22:22" x14ac:dyDescent="0.25">
      <c r="V1781" t="str">
        <f>IFERROR(IF(AND(Sheet1[[#This Row],[OUTAGE TYPE]]="TRANSIENT FAULT",Sheet1[[#This Row],[TOTAL OUTAGE TIME]]&gt;TIME(0,30,0)),"TRIP&gt;30"," "),"")</f>
        <v/>
      </c>
    </row>
    <row r="1782" spans="22:22" x14ac:dyDescent="0.25">
      <c r="V1782" t="str">
        <f>IFERROR(IF(AND(Sheet1[[#This Row],[OUTAGE TYPE]]="TRANSIENT FAULT",Sheet1[[#This Row],[TOTAL OUTAGE TIME]]&gt;TIME(0,30,0)),"TRIP&gt;30"," "),"")</f>
        <v/>
      </c>
    </row>
    <row r="1783" spans="22:22" x14ac:dyDescent="0.25">
      <c r="V1783" t="str">
        <f>IFERROR(IF(AND(Sheet1[[#This Row],[OUTAGE TYPE]]="TRANSIENT FAULT",Sheet1[[#This Row],[TOTAL OUTAGE TIME]]&gt;TIME(0,30,0)),"TRIP&gt;30"," "),"")</f>
        <v/>
      </c>
    </row>
    <row r="1784" spans="22:22" x14ac:dyDescent="0.25">
      <c r="V1784" t="str">
        <f>IFERROR(IF(AND(Sheet1[[#This Row],[OUTAGE TYPE]]="TRANSIENT FAULT",Sheet1[[#This Row],[TOTAL OUTAGE TIME]]&gt;TIME(0,30,0)),"TRIP&gt;30"," "),"")</f>
        <v/>
      </c>
    </row>
    <row r="1785" spans="22:22" x14ac:dyDescent="0.25">
      <c r="V1785" t="str">
        <f>IFERROR(IF(AND(Sheet1[[#This Row],[OUTAGE TYPE]]="TRANSIENT FAULT",Sheet1[[#This Row],[TOTAL OUTAGE TIME]]&gt;TIME(0,30,0)),"TRIP&gt;30"," "),"")</f>
        <v/>
      </c>
    </row>
    <row r="1786" spans="22:22" x14ac:dyDescent="0.25">
      <c r="V1786" t="str">
        <f>IFERROR(IF(AND(Sheet1[[#This Row],[OUTAGE TYPE]]="TRANSIENT FAULT",Sheet1[[#This Row],[TOTAL OUTAGE TIME]]&gt;TIME(0,30,0)),"TRIP&gt;30"," "),"")</f>
        <v/>
      </c>
    </row>
    <row r="1787" spans="22:22" x14ac:dyDescent="0.25">
      <c r="V1787" t="str">
        <f>IFERROR(IF(AND(Sheet1[[#This Row],[OUTAGE TYPE]]="TRANSIENT FAULT",Sheet1[[#This Row],[TOTAL OUTAGE TIME]]&gt;TIME(0,30,0)),"TRIP&gt;30"," "),"")</f>
        <v/>
      </c>
    </row>
    <row r="1788" spans="22:22" x14ac:dyDescent="0.25">
      <c r="V1788" t="str">
        <f>IFERROR(IF(AND(Sheet1[[#This Row],[OUTAGE TYPE]]="TRANSIENT FAULT",Sheet1[[#This Row],[TOTAL OUTAGE TIME]]&gt;TIME(0,30,0)),"TRIP&gt;30"," "),"")</f>
        <v/>
      </c>
    </row>
    <row r="1789" spans="22:22" x14ac:dyDescent="0.25">
      <c r="V1789" t="str">
        <f>IFERROR(IF(AND(Sheet1[[#This Row],[OUTAGE TYPE]]="TRANSIENT FAULT",Sheet1[[#This Row],[TOTAL OUTAGE TIME]]&gt;TIME(0,30,0)),"TRIP&gt;30"," "),"")</f>
        <v/>
      </c>
    </row>
    <row r="1790" spans="22:22" x14ac:dyDescent="0.25">
      <c r="V1790" t="str">
        <f>IFERROR(IF(AND(Sheet1[[#This Row],[OUTAGE TYPE]]="TRANSIENT FAULT",Sheet1[[#This Row],[TOTAL OUTAGE TIME]]&gt;TIME(0,30,0)),"TRIP&gt;30"," "),"")</f>
        <v/>
      </c>
    </row>
    <row r="1791" spans="22:22" x14ac:dyDescent="0.25">
      <c r="V1791" t="str">
        <f>IFERROR(IF(AND(Sheet1[[#This Row],[OUTAGE TYPE]]="TRANSIENT FAULT",Sheet1[[#This Row],[TOTAL OUTAGE TIME]]&gt;TIME(0,30,0)),"TRIP&gt;30"," "),"")</f>
        <v/>
      </c>
    </row>
    <row r="1792" spans="22:22" x14ac:dyDescent="0.25">
      <c r="V1792" t="str">
        <f>IFERROR(IF(AND(Sheet1[[#This Row],[OUTAGE TYPE]]="TRANSIENT FAULT",Sheet1[[#This Row],[TOTAL OUTAGE TIME]]&gt;TIME(0,30,0)),"TRIP&gt;30"," "),"")</f>
        <v/>
      </c>
    </row>
    <row r="1793" spans="22:22" x14ac:dyDescent="0.25">
      <c r="V1793" t="str">
        <f>IFERROR(IF(AND(Sheet1[[#This Row],[OUTAGE TYPE]]="TRANSIENT FAULT",Sheet1[[#This Row],[TOTAL OUTAGE TIME]]&gt;TIME(0,30,0)),"TRIP&gt;30"," "),"")</f>
        <v/>
      </c>
    </row>
    <row r="1794" spans="22:22" x14ac:dyDescent="0.25">
      <c r="V1794" t="str">
        <f>IFERROR(IF(AND(Sheet1[[#This Row],[OUTAGE TYPE]]="TRANSIENT FAULT",Sheet1[[#This Row],[TOTAL OUTAGE TIME]]&gt;TIME(0,30,0)),"TRIP&gt;30"," "),"")</f>
        <v/>
      </c>
    </row>
    <row r="1795" spans="22:22" x14ac:dyDescent="0.25">
      <c r="V1795" t="str">
        <f>IFERROR(IF(AND(Sheet1[[#This Row],[OUTAGE TYPE]]="TRANSIENT FAULT",Sheet1[[#This Row],[TOTAL OUTAGE TIME]]&gt;TIME(0,30,0)),"TRIP&gt;30"," "),"")</f>
        <v/>
      </c>
    </row>
    <row r="1796" spans="22:22" x14ac:dyDescent="0.25">
      <c r="V1796" t="str">
        <f>IFERROR(IF(AND(Sheet1[[#This Row],[OUTAGE TYPE]]="TRANSIENT FAULT",Sheet1[[#This Row],[TOTAL OUTAGE TIME]]&gt;TIME(0,30,0)),"TRIP&gt;30"," "),"")</f>
        <v/>
      </c>
    </row>
    <row r="1797" spans="22:22" x14ac:dyDescent="0.25">
      <c r="V1797" t="str">
        <f>IFERROR(IF(AND(Sheet1[[#This Row],[OUTAGE TYPE]]="TRANSIENT FAULT",Sheet1[[#This Row],[TOTAL OUTAGE TIME]]&gt;TIME(0,30,0)),"TRIP&gt;30"," "),"")</f>
        <v/>
      </c>
    </row>
    <row r="1798" spans="22:22" x14ac:dyDescent="0.25">
      <c r="V1798" t="str">
        <f>IFERROR(IF(AND(Sheet1[[#This Row],[OUTAGE TYPE]]="TRANSIENT FAULT",Sheet1[[#This Row],[TOTAL OUTAGE TIME]]&gt;TIME(0,30,0)),"TRIP&gt;30"," "),"")</f>
        <v/>
      </c>
    </row>
    <row r="1799" spans="22:22" x14ac:dyDescent="0.25">
      <c r="V1799" t="str">
        <f>IFERROR(IF(AND(Sheet1[[#This Row],[OUTAGE TYPE]]="TRANSIENT FAULT",Sheet1[[#This Row],[TOTAL OUTAGE TIME]]&gt;TIME(0,30,0)),"TRIP&gt;30"," "),"")</f>
        <v/>
      </c>
    </row>
    <row r="1800" spans="22:22" x14ac:dyDescent="0.25">
      <c r="V1800" t="str">
        <f>IFERROR(IF(AND(Sheet1[[#This Row],[OUTAGE TYPE]]="TRANSIENT FAULT",Sheet1[[#This Row],[TOTAL OUTAGE TIME]]&gt;TIME(0,30,0)),"TRIP&gt;30"," "),"")</f>
        <v/>
      </c>
    </row>
    <row r="1801" spans="22:22" x14ac:dyDescent="0.25">
      <c r="V1801" t="str">
        <f>IFERROR(IF(AND(Sheet1[[#This Row],[OUTAGE TYPE]]="TRANSIENT FAULT",Sheet1[[#This Row],[TOTAL OUTAGE TIME]]&gt;TIME(0,30,0)),"TRIP&gt;30"," "),"")</f>
        <v/>
      </c>
    </row>
    <row r="1802" spans="22:22" x14ac:dyDescent="0.25">
      <c r="V1802" t="str">
        <f>IFERROR(IF(AND(Sheet1[[#This Row],[OUTAGE TYPE]]="TRANSIENT FAULT",Sheet1[[#This Row],[TOTAL OUTAGE TIME]]&gt;TIME(0,30,0)),"TRIP&gt;30"," "),"")</f>
        <v/>
      </c>
    </row>
    <row r="1803" spans="22:22" x14ac:dyDescent="0.25">
      <c r="V1803" t="str">
        <f>IFERROR(IF(AND(Sheet1[[#This Row],[OUTAGE TYPE]]="TRANSIENT FAULT",Sheet1[[#This Row],[TOTAL OUTAGE TIME]]&gt;TIME(0,30,0)),"TRIP&gt;30"," "),"")</f>
        <v/>
      </c>
    </row>
    <row r="1804" spans="22:22" x14ac:dyDescent="0.25">
      <c r="V1804" t="str">
        <f>IFERROR(IF(AND(Sheet1[[#This Row],[OUTAGE TYPE]]="TRANSIENT FAULT",Sheet1[[#This Row],[TOTAL OUTAGE TIME]]&gt;TIME(0,30,0)),"TRIP&gt;30"," "),"")</f>
        <v/>
      </c>
    </row>
    <row r="1805" spans="22:22" x14ac:dyDescent="0.25">
      <c r="V1805" t="str">
        <f>IFERROR(IF(AND(Sheet1[[#This Row],[OUTAGE TYPE]]="TRANSIENT FAULT",Sheet1[[#This Row],[TOTAL OUTAGE TIME]]&gt;TIME(0,30,0)),"TRIP&gt;30"," "),"")</f>
        <v/>
      </c>
    </row>
    <row r="1806" spans="22:22" x14ac:dyDescent="0.25">
      <c r="V1806" t="str">
        <f>IFERROR(IF(AND(Sheet1[[#This Row],[OUTAGE TYPE]]="TRANSIENT FAULT",Sheet1[[#This Row],[TOTAL OUTAGE TIME]]&gt;TIME(0,30,0)),"TRIP&gt;30"," "),"")</f>
        <v/>
      </c>
    </row>
    <row r="1807" spans="22:22" x14ac:dyDescent="0.25">
      <c r="V1807" t="str">
        <f>IFERROR(IF(AND(Sheet1[[#This Row],[OUTAGE TYPE]]="TRANSIENT FAULT",Sheet1[[#This Row],[TOTAL OUTAGE TIME]]&gt;TIME(0,30,0)),"TRIP&gt;30"," "),"")</f>
        <v/>
      </c>
    </row>
    <row r="1808" spans="22:22" x14ac:dyDescent="0.25">
      <c r="V1808" t="str">
        <f>IFERROR(IF(AND(Sheet1[[#This Row],[OUTAGE TYPE]]="TRANSIENT FAULT",Sheet1[[#This Row],[TOTAL OUTAGE TIME]]&gt;TIME(0,30,0)),"TRIP&gt;30"," "),"")</f>
        <v/>
      </c>
    </row>
    <row r="1809" spans="22:22" x14ac:dyDescent="0.25">
      <c r="V1809" t="str">
        <f>IFERROR(IF(AND(Sheet1[[#This Row],[OUTAGE TYPE]]="TRANSIENT FAULT",Sheet1[[#This Row],[TOTAL OUTAGE TIME]]&gt;TIME(0,30,0)),"TRIP&gt;30"," "),"")</f>
        <v/>
      </c>
    </row>
    <row r="1810" spans="22:22" x14ac:dyDescent="0.25">
      <c r="V1810" t="str">
        <f>IFERROR(IF(AND(Sheet1[[#This Row],[OUTAGE TYPE]]="TRANSIENT FAULT",Sheet1[[#This Row],[TOTAL OUTAGE TIME]]&gt;TIME(0,30,0)),"TRIP&gt;30"," "),"")</f>
        <v/>
      </c>
    </row>
    <row r="1811" spans="22:22" x14ac:dyDescent="0.25">
      <c r="V1811" t="str">
        <f>IFERROR(IF(AND(Sheet1[[#This Row],[OUTAGE TYPE]]="TRANSIENT FAULT",Sheet1[[#This Row],[TOTAL OUTAGE TIME]]&gt;TIME(0,30,0)),"TRIP&gt;30"," "),"")</f>
        <v/>
      </c>
    </row>
    <row r="1812" spans="22:22" x14ac:dyDescent="0.25">
      <c r="V1812" t="str">
        <f>IFERROR(IF(AND(Sheet1[[#This Row],[OUTAGE TYPE]]="TRANSIENT FAULT",Sheet1[[#This Row],[TOTAL OUTAGE TIME]]&gt;TIME(0,30,0)),"TRIP&gt;30"," "),"")</f>
        <v/>
      </c>
    </row>
    <row r="1813" spans="22:22" x14ac:dyDescent="0.25">
      <c r="V1813" t="str">
        <f>IFERROR(IF(AND(Sheet1[[#This Row],[OUTAGE TYPE]]="TRANSIENT FAULT",Sheet1[[#This Row],[TOTAL OUTAGE TIME]]&gt;TIME(0,30,0)),"TRIP&gt;30"," "),"")</f>
        <v/>
      </c>
    </row>
    <row r="1814" spans="22:22" x14ac:dyDescent="0.25">
      <c r="V1814" t="str">
        <f>IFERROR(IF(AND(Sheet1[[#This Row],[OUTAGE TYPE]]="TRANSIENT FAULT",Sheet1[[#This Row],[TOTAL OUTAGE TIME]]&gt;TIME(0,30,0)),"TRIP&gt;30"," "),"")</f>
        <v/>
      </c>
    </row>
    <row r="1815" spans="22:22" x14ac:dyDescent="0.25">
      <c r="V1815" t="str">
        <f>IFERROR(IF(AND(Sheet1[[#This Row],[OUTAGE TYPE]]="TRANSIENT FAULT",Sheet1[[#This Row],[TOTAL OUTAGE TIME]]&gt;TIME(0,30,0)),"TRIP&gt;30"," "),"")</f>
        <v/>
      </c>
    </row>
    <row r="1816" spans="22:22" x14ac:dyDescent="0.25">
      <c r="V1816" t="str">
        <f>IFERROR(IF(AND(Sheet1[[#This Row],[OUTAGE TYPE]]="TRANSIENT FAULT",Sheet1[[#This Row],[TOTAL OUTAGE TIME]]&gt;TIME(0,30,0)),"TRIP&gt;30"," "),"")</f>
        <v/>
      </c>
    </row>
    <row r="1817" spans="22:22" x14ac:dyDescent="0.25">
      <c r="V1817" t="str">
        <f>IFERROR(IF(AND(Sheet1[[#This Row],[OUTAGE TYPE]]="TRANSIENT FAULT",Sheet1[[#This Row],[TOTAL OUTAGE TIME]]&gt;TIME(0,30,0)),"TRIP&gt;30"," "),"")</f>
        <v/>
      </c>
    </row>
    <row r="1818" spans="22:22" x14ac:dyDescent="0.25">
      <c r="V1818" t="str">
        <f>IFERROR(IF(AND(Sheet1[[#This Row],[OUTAGE TYPE]]="TRANSIENT FAULT",Sheet1[[#This Row],[TOTAL OUTAGE TIME]]&gt;TIME(0,30,0)),"TRIP&gt;30"," "),"")</f>
        <v/>
      </c>
    </row>
    <row r="1819" spans="22:22" x14ac:dyDescent="0.25">
      <c r="V1819" t="str">
        <f>IFERROR(IF(AND(Sheet1[[#This Row],[OUTAGE TYPE]]="TRANSIENT FAULT",Sheet1[[#This Row],[TOTAL OUTAGE TIME]]&gt;TIME(0,30,0)),"TRIP&gt;30"," "),"")</f>
        <v/>
      </c>
    </row>
    <row r="1820" spans="22:22" x14ac:dyDescent="0.25">
      <c r="V1820" t="str">
        <f>IFERROR(IF(AND(Sheet1[[#This Row],[OUTAGE TYPE]]="TRANSIENT FAULT",Sheet1[[#This Row],[TOTAL OUTAGE TIME]]&gt;TIME(0,30,0)),"TRIP&gt;30"," "),"")</f>
        <v/>
      </c>
    </row>
    <row r="1821" spans="22:22" x14ac:dyDescent="0.25">
      <c r="V1821" t="str">
        <f>IFERROR(IF(AND(Sheet1[[#This Row],[OUTAGE TYPE]]="TRANSIENT FAULT",Sheet1[[#This Row],[TOTAL OUTAGE TIME]]&gt;TIME(0,30,0)),"TRIP&gt;30"," "),"")</f>
        <v/>
      </c>
    </row>
    <row r="1822" spans="22:22" x14ac:dyDescent="0.25">
      <c r="V1822" t="str">
        <f>IFERROR(IF(AND(Sheet1[[#This Row],[OUTAGE TYPE]]="TRANSIENT FAULT",Sheet1[[#This Row],[TOTAL OUTAGE TIME]]&gt;TIME(0,30,0)),"TRIP&gt;30"," "),"")</f>
        <v/>
      </c>
    </row>
    <row r="1823" spans="22:22" x14ac:dyDescent="0.25">
      <c r="V1823" t="str">
        <f>IFERROR(IF(AND(Sheet1[[#This Row],[OUTAGE TYPE]]="TRANSIENT FAULT",Sheet1[[#This Row],[TOTAL OUTAGE TIME]]&gt;TIME(0,30,0)),"TRIP&gt;30"," "),"")</f>
        <v/>
      </c>
    </row>
    <row r="1824" spans="22:22" x14ac:dyDescent="0.25">
      <c r="V1824" t="str">
        <f>IFERROR(IF(AND(Sheet1[[#This Row],[OUTAGE TYPE]]="TRANSIENT FAULT",Sheet1[[#This Row],[TOTAL OUTAGE TIME]]&gt;TIME(0,30,0)),"TRIP&gt;30"," "),"")</f>
        <v/>
      </c>
    </row>
    <row r="1825" spans="22:22" x14ac:dyDescent="0.25">
      <c r="V1825" t="str">
        <f>IFERROR(IF(AND(Sheet1[[#This Row],[OUTAGE TYPE]]="TRANSIENT FAULT",Sheet1[[#This Row],[TOTAL OUTAGE TIME]]&gt;TIME(0,30,0)),"TRIP&gt;30"," "),"")</f>
        <v/>
      </c>
    </row>
    <row r="1826" spans="22:22" x14ac:dyDescent="0.25">
      <c r="V1826" t="str">
        <f>IFERROR(IF(AND(Sheet1[[#This Row],[OUTAGE TYPE]]="TRANSIENT FAULT",Sheet1[[#This Row],[TOTAL OUTAGE TIME]]&gt;TIME(0,30,0)),"TRIP&gt;30"," "),"")</f>
        <v/>
      </c>
    </row>
    <row r="1827" spans="22:22" x14ac:dyDescent="0.25">
      <c r="V1827" t="str">
        <f>IFERROR(IF(AND(Sheet1[[#This Row],[OUTAGE TYPE]]="TRANSIENT FAULT",Sheet1[[#This Row],[TOTAL OUTAGE TIME]]&gt;TIME(0,30,0)),"TRIP&gt;30"," "),"")</f>
        <v/>
      </c>
    </row>
    <row r="1828" spans="22:22" x14ac:dyDescent="0.25">
      <c r="V1828" t="str">
        <f>IFERROR(IF(AND(Sheet1[[#This Row],[OUTAGE TYPE]]="TRANSIENT FAULT",Sheet1[[#This Row],[TOTAL OUTAGE TIME]]&gt;TIME(0,30,0)),"TRIP&gt;30"," "),"")</f>
        <v/>
      </c>
    </row>
    <row r="1829" spans="22:22" x14ac:dyDescent="0.25">
      <c r="V1829" t="str">
        <f>IFERROR(IF(AND(Sheet1[[#This Row],[OUTAGE TYPE]]="TRANSIENT FAULT",Sheet1[[#This Row],[TOTAL OUTAGE TIME]]&gt;TIME(0,30,0)),"TRIP&gt;30"," "),"")</f>
        <v/>
      </c>
    </row>
    <row r="1830" spans="22:22" x14ac:dyDescent="0.25">
      <c r="V1830" t="str">
        <f>IFERROR(IF(AND(Sheet1[[#This Row],[OUTAGE TYPE]]="TRANSIENT FAULT",Sheet1[[#This Row],[TOTAL OUTAGE TIME]]&gt;TIME(0,30,0)),"TRIP&gt;30"," "),"")</f>
        <v/>
      </c>
    </row>
    <row r="1831" spans="22:22" x14ac:dyDescent="0.25">
      <c r="V1831" t="str">
        <f>IFERROR(IF(AND(Sheet1[[#This Row],[OUTAGE TYPE]]="TRANSIENT FAULT",Sheet1[[#This Row],[TOTAL OUTAGE TIME]]&gt;TIME(0,30,0)),"TRIP&gt;30"," "),"")</f>
        <v/>
      </c>
    </row>
    <row r="1832" spans="22:22" x14ac:dyDescent="0.25">
      <c r="V1832" t="str">
        <f>IFERROR(IF(AND(Sheet1[[#This Row],[OUTAGE TYPE]]="TRANSIENT FAULT",Sheet1[[#This Row],[TOTAL OUTAGE TIME]]&gt;TIME(0,30,0)),"TRIP&gt;30"," "),"")</f>
        <v/>
      </c>
    </row>
    <row r="1833" spans="22:22" x14ac:dyDescent="0.25">
      <c r="V1833" t="str">
        <f>IFERROR(IF(AND(Sheet1[[#This Row],[OUTAGE TYPE]]="TRANSIENT FAULT",Sheet1[[#This Row],[TOTAL OUTAGE TIME]]&gt;TIME(0,30,0)),"TRIP&gt;30"," "),"")</f>
        <v/>
      </c>
    </row>
    <row r="1834" spans="22:22" x14ac:dyDescent="0.25">
      <c r="V1834" t="str">
        <f>IFERROR(IF(AND(Sheet1[[#This Row],[OUTAGE TYPE]]="TRANSIENT FAULT",Sheet1[[#This Row],[TOTAL OUTAGE TIME]]&gt;TIME(0,30,0)),"TRIP&gt;30"," "),"")</f>
        <v/>
      </c>
    </row>
    <row r="1835" spans="22:22" x14ac:dyDescent="0.25">
      <c r="V1835" t="str">
        <f>IFERROR(IF(AND(Sheet1[[#This Row],[OUTAGE TYPE]]="TRANSIENT FAULT",Sheet1[[#This Row],[TOTAL OUTAGE TIME]]&gt;TIME(0,30,0)),"TRIP&gt;30"," "),"")</f>
        <v/>
      </c>
    </row>
    <row r="1836" spans="22:22" x14ac:dyDescent="0.25">
      <c r="V1836" t="str">
        <f>IFERROR(IF(AND(Sheet1[[#This Row],[OUTAGE TYPE]]="TRANSIENT FAULT",Sheet1[[#This Row],[TOTAL OUTAGE TIME]]&gt;TIME(0,30,0)),"TRIP&gt;30"," "),"")</f>
        <v/>
      </c>
    </row>
    <row r="1837" spans="22:22" x14ac:dyDescent="0.25">
      <c r="V1837" t="str">
        <f>IFERROR(IF(AND(Sheet1[[#This Row],[OUTAGE TYPE]]="TRANSIENT FAULT",Sheet1[[#This Row],[TOTAL OUTAGE TIME]]&gt;TIME(0,30,0)),"TRIP&gt;30"," "),"")</f>
        <v/>
      </c>
    </row>
    <row r="1838" spans="22:22" x14ac:dyDescent="0.25">
      <c r="V1838" t="str">
        <f>IFERROR(IF(AND(Sheet1[[#This Row],[OUTAGE TYPE]]="TRANSIENT FAULT",Sheet1[[#This Row],[TOTAL OUTAGE TIME]]&gt;TIME(0,30,0)),"TRIP&gt;30"," "),"")</f>
        <v/>
      </c>
    </row>
    <row r="1839" spans="22:22" x14ac:dyDescent="0.25">
      <c r="V1839" t="str">
        <f>IFERROR(IF(AND(Sheet1[[#This Row],[OUTAGE TYPE]]="TRANSIENT FAULT",Sheet1[[#This Row],[TOTAL OUTAGE TIME]]&gt;TIME(0,30,0)),"TRIP&gt;30"," "),"")</f>
        <v/>
      </c>
    </row>
    <row r="1840" spans="22:22" x14ac:dyDescent="0.25">
      <c r="V1840" t="str">
        <f>IFERROR(IF(AND(Sheet1[[#This Row],[OUTAGE TYPE]]="TRANSIENT FAULT",Sheet1[[#This Row],[TOTAL OUTAGE TIME]]&gt;TIME(0,30,0)),"TRIP&gt;30"," "),"")</f>
        <v/>
      </c>
    </row>
    <row r="1841" spans="22:22" x14ac:dyDescent="0.25">
      <c r="V1841" t="str">
        <f>IFERROR(IF(AND(Sheet1[[#This Row],[OUTAGE TYPE]]="TRANSIENT FAULT",Sheet1[[#This Row],[TOTAL OUTAGE TIME]]&gt;TIME(0,30,0)),"TRIP&gt;30"," "),"")</f>
        <v/>
      </c>
    </row>
    <row r="1842" spans="22:22" x14ac:dyDescent="0.25">
      <c r="V1842" t="str">
        <f>IFERROR(IF(AND(Sheet1[[#This Row],[OUTAGE TYPE]]="TRANSIENT FAULT",Sheet1[[#This Row],[TOTAL OUTAGE TIME]]&gt;TIME(0,30,0)),"TRIP&gt;30"," "),"")</f>
        <v/>
      </c>
    </row>
    <row r="1843" spans="22:22" x14ac:dyDescent="0.25">
      <c r="V1843" t="str">
        <f>IFERROR(IF(AND(Sheet1[[#This Row],[OUTAGE TYPE]]="TRANSIENT FAULT",Sheet1[[#This Row],[TOTAL OUTAGE TIME]]&gt;TIME(0,30,0)),"TRIP&gt;30"," "),"")</f>
        <v/>
      </c>
    </row>
    <row r="1844" spans="22:22" x14ac:dyDescent="0.25">
      <c r="V1844" t="str">
        <f>IFERROR(IF(AND(Sheet1[[#This Row],[OUTAGE TYPE]]="TRANSIENT FAULT",Sheet1[[#This Row],[TOTAL OUTAGE TIME]]&gt;TIME(0,30,0)),"TRIP&gt;30"," "),"")</f>
        <v/>
      </c>
    </row>
    <row r="1845" spans="22:22" x14ac:dyDescent="0.25">
      <c r="V1845" t="str">
        <f>IFERROR(IF(AND(Sheet1[[#This Row],[OUTAGE TYPE]]="TRANSIENT FAULT",Sheet1[[#This Row],[TOTAL OUTAGE TIME]]&gt;TIME(0,30,0)),"TRIP&gt;30"," "),"")</f>
        <v/>
      </c>
    </row>
    <row r="1846" spans="22:22" x14ac:dyDescent="0.25">
      <c r="V1846" t="str">
        <f>IFERROR(IF(AND(Sheet1[[#This Row],[OUTAGE TYPE]]="TRANSIENT FAULT",Sheet1[[#This Row],[TOTAL OUTAGE TIME]]&gt;TIME(0,30,0)),"TRIP&gt;30"," "),"")</f>
        <v/>
      </c>
    </row>
    <row r="1847" spans="22:22" x14ac:dyDescent="0.25">
      <c r="V1847" t="str">
        <f>IFERROR(IF(AND(Sheet1[[#This Row],[OUTAGE TYPE]]="TRANSIENT FAULT",Sheet1[[#This Row],[TOTAL OUTAGE TIME]]&gt;TIME(0,30,0)),"TRIP&gt;30"," "),"")</f>
        <v/>
      </c>
    </row>
    <row r="1848" spans="22:22" x14ac:dyDescent="0.25">
      <c r="V1848" t="str">
        <f>IFERROR(IF(AND(Sheet1[[#This Row],[OUTAGE TYPE]]="TRANSIENT FAULT",Sheet1[[#This Row],[TOTAL OUTAGE TIME]]&gt;TIME(0,30,0)),"TRIP&gt;30"," "),"")</f>
        <v/>
      </c>
    </row>
    <row r="1849" spans="22:22" x14ac:dyDescent="0.25">
      <c r="V1849" t="str">
        <f>IFERROR(IF(AND(Sheet1[[#This Row],[OUTAGE TYPE]]="TRANSIENT FAULT",Sheet1[[#This Row],[TOTAL OUTAGE TIME]]&gt;TIME(0,30,0)),"TRIP&gt;30"," "),"")</f>
        <v/>
      </c>
    </row>
    <row r="1850" spans="22:22" x14ac:dyDescent="0.25">
      <c r="V1850" t="str">
        <f>IFERROR(IF(AND(Sheet1[[#This Row],[OUTAGE TYPE]]="TRANSIENT FAULT",Sheet1[[#This Row],[TOTAL OUTAGE TIME]]&gt;TIME(0,30,0)),"TRIP&gt;30"," "),"")</f>
        <v/>
      </c>
    </row>
    <row r="1851" spans="22:22" x14ac:dyDescent="0.25">
      <c r="V1851" t="str">
        <f>IFERROR(IF(AND(Sheet1[[#This Row],[OUTAGE TYPE]]="TRANSIENT FAULT",Sheet1[[#This Row],[TOTAL OUTAGE TIME]]&gt;TIME(0,30,0)),"TRIP&gt;30"," "),"")</f>
        <v/>
      </c>
    </row>
    <row r="1852" spans="22:22" x14ac:dyDescent="0.25">
      <c r="V1852" t="str">
        <f>IFERROR(IF(AND(Sheet1[[#This Row],[OUTAGE TYPE]]="TRANSIENT FAULT",Sheet1[[#This Row],[TOTAL OUTAGE TIME]]&gt;TIME(0,30,0)),"TRIP&gt;30"," "),"")</f>
        <v/>
      </c>
    </row>
    <row r="1853" spans="22:22" x14ac:dyDescent="0.25">
      <c r="V1853" t="str">
        <f>IFERROR(IF(AND(Sheet1[[#This Row],[OUTAGE TYPE]]="TRANSIENT FAULT",Sheet1[[#This Row],[TOTAL OUTAGE TIME]]&gt;TIME(0,30,0)),"TRIP&gt;30"," "),"")</f>
        <v/>
      </c>
    </row>
    <row r="1854" spans="22:22" x14ac:dyDescent="0.25">
      <c r="V1854" t="str">
        <f>IFERROR(IF(AND(Sheet1[[#This Row],[OUTAGE TYPE]]="TRANSIENT FAULT",Sheet1[[#This Row],[TOTAL OUTAGE TIME]]&gt;TIME(0,30,0)),"TRIP&gt;30"," "),"")</f>
        <v/>
      </c>
    </row>
    <row r="1855" spans="22:22" x14ac:dyDescent="0.25">
      <c r="V1855" t="str">
        <f>IFERROR(IF(AND(Sheet1[[#This Row],[OUTAGE TYPE]]="TRANSIENT FAULT",Sheet1[[#This Row],[TOTAL OUTAGE TIME]]&gt;TIME(0,30,0)),"TRIP&gt;30"," "),"")</f>
        <v/>
      </c>
    </row>
    <row r="1856" spans="22:22" x14ac:dyDescent="0.25">
      <c r="V1856" t="str">
        <f>IFERROR(IF(AND(Sheet1[[#This Row],[OUTAGE TYPE]]="TRANSIENT FAULT",Sheet1[[#This Row],[TOTAL OUTAGE TIME]]&gt;TIME(0,30,0)),"TRIP&gt;30"," "),"")</f>
        <v/>
      </c>
    </row>
    <row r="1857" spans="22:22" x14ac:dyDescent="0.25">
      <c r="V1857" t="str">
        <f>IFERROR(IF(AND(Sheet1[[#This Row],[OUTAGE TYPE]]="TRANSIENT FAULT",Sheet1[[#This Row],[TOTAL OUTAGE TIME]]&gt;TIME(0,30,0)),"TRIP&gt;30"," "),"")</f>
        <v/>
      </c>
    </row>
    <row r="1858" spans="22:22" x14ac:dyDescent="0.25">
      <c r="V1858" t="str">
        <f>IFERROR(IF(AND(Sheet1[[#This Row],[OUTAGE TYPE]]="TRANSIENT FAULT",Sheet1[[#This Row],[TOTAL OUTAGE TIME]]&gt;TIME(0,30,0)),"TRIP&gt;30"," "),"")</f>
        <v/>
      </c>
    </row>
    <row r="1859" spans="22:22" x14ac:dyDescent="0.25">
      <c r="V1859" t="str">
        <f>IFERROR(IF(AND(Sheet1[[#This Row],[OUTAGE TYPE]]="TRANSIENT FAULT",Sheet1[[#This Row],[TOTAL OUTAGE TIME]]&gt;TIME(0,30,0)),"TRIP&gt;30"," "),"")</f>
        <v/>
      </c>
    </row>
    <row r="1860" spans="22:22" x14ac:dyDescent="0.25">
      <c r="V1860" t="str">
        <f>IFERROR(IF(AND(Sheet1[[#This Row],[OUTAGE TYPE]]="TRANSIENT FAULT",Sheet1[[#This Row],[TOTAL OUTAGE TIME]]&gt;TIME(0,30,0)),"TRIP&gt;30"," "),"")</f>
        <v/>
      </c>
    </row>
    <row r="1861" spans="22:22" x14ac:dyDescent="0.25">
      <c r="V1861" t="str">
        <f>IFERROR(IF(AND(Sheet1[[#This Row],[OUTAGE TYPE]]="TRANSIENT FAULT",Sheet1[[#This Row],[TOTAL OUTAGE TIME]]&gt;TIME(0,30,0)),"TRIP&gt;30"," "),"")</f>
        <v/>
      </c>
    </row>
    <row r="1862" spans="22:22" x14ac:dyDescent="0.25">
      <c r="V1862" t="str">
        <f>IFERROR(IF(AND(Sheet1[[#This Row],[OUTAGE TYPE]]="TRANSIENT FAULT",Sheet1[[#This Row],[TOTAL OUTAGE TIME]]&gt;TIME(0,30,0)),"TRIP&gt;30"," "),"")</f>
        <v/>
      </c>
    </row>
    <row r="1863" spans="22:22" x14ac:dyDescent="0.25">
      <c r="V1863" t="str">
        <f>IFERROR(IF(AND(Sheet1[[#This Row],[OUTAGE TYPE]]="TRANSIENT FAULT",Sheet1[[#This Row],[TOTAL OUTAGE TIME]]&gt;TIME(0,30,0)),"TRIP&gt;30"," "),"")</f>
        <v/>
      </c>
    </row>
    <row r="1864" spans="22:22" x14ac:dyDescent="0.25">
      <c r="V1864" t="str">
        <f>IFERROR(IF(AND(Sheet1[[#This Row],[OUTAGE TYPE]]="TRANSIENT FAULT",Sheet1[[#This Row],[TOTAL OUTAGE TIME]]&gt;TIME(0,30,0)),"TRIP&gt;30"," "),"")</f>
        <v/>
      </c>
    </row>
    <row r="1865" spans="22:22" x14ac:dyDescent="0.25">
      <c r="V1865" t="str">
        <f>IFERROR(IF(AND(Sheet1[[#This Row],[OUTAGE TYPE]]="TRANSIENT FAULT",Sheet1[[#This Row],[TOTAL OUTAGE TIME]]&gt;TIME(0,30,0)),"TRIP&gt;30"," "),"")</f>
        <v/>
      </c>
    </row>
    <row r="1866" spans="22:22" x14ac:dyDescent="0.25">
      <c r="V1866" t="str">
        <f>IFERROR(IF(AND(Sheet1[[#This Row],[OUTAGE TYPE]]="TRANSIENT FAULT",Sheet1[[#This Row],[TOTAL OUTAGE TIME]]&gt;TIME(0,30,0)),"TRIP&gt;30"," "),"")</f>
        <v/>
      </c>
    </row>
    <row r="1867" spans="22:22" x14ac:dyDescent="0.25">
      <c r="V1867" t="str">
        <f>IFERROR(IF(AND(Sheet1[[#This Row],[OUTAGE TYPE]]="TRANSIENT FAULT",Sheet1[[#This Row],[TOTAL OUTAGE TIME]]&gt;TIME(0,30,0)),"TRIP&gt;30"," "),"")</f>
        <v/>
      </c>
    </row>
    <row r="1868" spans="22:22" x14ac:dyDescent="0.25">
      <c r="V1868" t="str">
        <f>IFERROR(IF(AND(Sheet1[[#This Row],[OUTAGE TYPE]]="TRANSIENT FAULT",Sheet1[[#This Row],[TOTAL OUTAGE TIME]]&gt;TIME(0,30,0)),"TRIP&gt;30"," "),"")</f>
        <v/>
      </c>
    </row>
    <row r="1869" spans="22:22" x14ac:dyDescent="0.25">
      <c r="V1869" t="str">
        <f>IFERROR(IF(AND(Sheet1[[#This Row],[OUTAGE TYPE]]="TRANSIENT FAULT",Sheet1[[#This Row],[TOTAL OUTAGE TIME]]&gt;TIME(0,30,0)),"TRIP&gt;30"," "),"")</f>
        <v/>
      </c>
    </row>
    <row r="1870" spans="22:22" x14ac:dyDescent="0.25">
      <c r="V1870" t="str">
        <f>IFERROR(IF(AND(Sheet1[[#This Row],[OUTAGE TYPE]]="TRANSIENT FAULT",Sheet1[[#This Row],[TOTAL OUTAGE TIME]]&gt;TIME(0,30,0)),"TRIP&gt;30"," "),"")</f>
        <v/>
      </c>
    </row>
    <row r="1871" spans="22:22" x14ac:dyDescent="0.25">
      <c r="V1871" t="str">
        <f>IFERROR(IF(AND(Sheet1[[#This Row],[OUTAGE TYPE]]="TRANSIENT FAULT",Sheet1[[#This Row],[TOTAL OUTAGE TIME]]&gt;TIME(0,30,0)),"TRIP&gt;30"," "),"")</f>
        <v/>
      </c>
    </row>
    <row r="1872" spans="22:22" x14ac:dyDescent="0.25">
      <c r="V1872" t="str">
        <f>IFERROR(IF(AND(Sheet1[[#This Row],[OUTAGE TYPE]]="TRANSIENT FAULT",Sheet1[[#This Row],[TOTAL OUTAGE TIME]]&gt;TIME(0,30,0)),"TRIP&gt;30"," "),"")</f>
        <v/>
      </c>
    </row>
    <row r="1873" spans="22:22" x14ac:dyDescent="0.25">
      <c r="V1873" t="str">
        <f>IFERROR(IF(AND(Sheet1[[#This Row],[OUTAGE TYPE]]="TRANSIENT FAULT",Sheet1[[#This Row],[TOTAL OUTAGE TIME]]&gt;TIME(0,30,0)),"TRIP&gt;30"," "),"")</f>
        <v/>
      </c>
    </row>
    <row r="1874" spans="22:22" x14ac:dyDescent="0.25">
      <c r="V1874" t="str">
        <f>IFERROR(IF(AND(Sheet1[[#This Row],[OUTAGE TYPE]]="TRANSIENT FAULT",Sheet1[[#This Row],[TOTAL OUTAGE TIME]]&gt;TIME(0,30,0)),"TRIP&gt;30"," "),"")</f>
        <v/>
      </c>
    </row>
    <row r="1875" spans="22:22" x14ac:dyDescent="0.25">
      <c r="V1875" t="str">
        <f>IFERROR(IF(AND(Sheet1[[#This Row],[OUTAGE TYPE]]="TRANSIENT FAULT",Sheet1[[#This Row],[TOTAL OUTAGE TIME]]&gt;TIME(0,30,0)),"TRIP&gt;30"," "),"")</f>
        <v/>
      </c>
    </row>
    <row r="1876" spans="22:22" x14ac:dyDescent="0.25">
      <c r="V1876" t="str">
        <f>IFERROR(IF(AND(Sheet1[[#This Row],[OUTAGE TYPE]]="TRANSIENT FAULT",Sheet1[[#This Row],[TOTAL OUTAGE TIME]]&gt;TIME(0,30,0)),"TRIP&gt;30"," "),"")</f>
        <v/>
      </c>
    </row>
    <row r="1877" spans="22:22" x14ac:dyDescent="0.25">
      <c r="V1877" t="str">
        <f>IFERROR(IF(AND(Sheet1[[#This Row],[OUTAGE TYPE]]="TRANSIENT FAULT",Sheet1[[#This Row],[TOTAL OUTAGE TIME]]&gt;TIME(0,30,0)),"TRIP&gt;30"," "),"")</f>
        <v/>
      </c>
    </row>
    <row r="1878" spans="22:22" x14ac:dyDescent="0.25">
      <c r="V1878" t="str">
        <f>IFERROR(IF(AND(Sheet1[[#This Row],[OUTAGE TYPE]]="TRANSIENT FAULT",Sheet1[[#This Row],[TOTAL OUTAGE TIME]]&gt;TIME(0,30,0)),"TRIP&gt;30"," "),"")</f>
        <v/>
      </c>
    </row>
    <row r="1879" spans="22:22" x14ac:dyDescent="0.25">
      <c r="V1879" t="str">
        <f>IFERROR(IF(AND(Sheet1[[#This Row],[OUTAGE TYPE]]="TRANSIENT FAULT",Sheet1[[#This Row],[TOTAL OUTAGE TIME]]&gt;TIME(0,30,0)),"TRIP&gt;30"," "),"")</f>
        <v/>
      </c>
    </row>
    <row r="1880" spans="22:22" x14ac:dyDescent="0.25">
      <c r="V1880" t="str">
        <f>IFERROR(IF(AND(Sheet1[[#This Row],[OUTAGE TYPE]]="TRANSIENT FAULT",Sheet1[[#This Row],[TOTAL OUTAGE TIME]]&gt;TIME(0,30,0)),"TRIP&gt;30"," "),"")</f>
        <v/>
      </c>
    </row>
    <row r="1881" spans="22:22" x14ac:dyDescent="0.25">
      <c r="V1881" t="str">
        <f>IFERROR(IF(AND(Sheet1[[#This Row],[OUTAGE TYPE]]="TRANSIENT FAULT",Sheet1[[#This Row],[TOTAL OUTAGE TIME]]&gt;TIME(0,30,0)),"TRIP&gt;30"," "),"")</f>
        <v/>
      </c>
    </row>
    <row r="1882" spans="22:22" x14ac:dyDescent="0.25">
      <c r="V1882" t="str">
        <f>IFERROR(IF(AND(Sheet1[[#This Row],[OUTAGE TYPE]]="TRANSIENT FAULT",Sheet1[[#This Row],[TOTAL OUTAGE TIME]]&gt;TIME(0,30,0)),"TRIP&gt;30"," "),"")</f>
        <v/>
      </c>
    </row>
    <row r="1883" spans="22:22" x14ac:dyDescent="0.25">
      <c r="V1883" t="str">
        <f>IFERROR(IF(AND(Sheet1[[#This Row],[OUTAGE TYPE]]="TRANSIENT FAULT",Sheet1[[#This Row],[TOTAL OUTAGE TIME]]&gt;TIME(0,30,0)),"TRIP&gt;30"," "),"")</f>
        <v/>
      </c>
    </row>
    <row r="1884" spans="22:22" x14ac:dyDescent="0.25">
      <c r="V1884" t="str">
        <f>IFERROR(IF(AND(Sheet1[[#This Row],[OUTAGE TYPE]]="TRANSIENT FAULT",Sheet1[[#This Row],[TOTAL OUTAGE TIME]]&gt;TIME(0,30,0)),"TRIP&gt;30"," "),"")</f>
        <v/>
      </c>
    </row>
    <row r="1885" spans="22:22" x14ac:dyDescent="0.25">
      <c r="V1885" t="str">
        <f>IFERROR(IF(AND(Sheet1[[#This Row],[OUTAGE TYPE]]="TRANSIENT FAULT",Sheet1[[#This Row],[TOTAL OUTAGE TIME]]&gt;TIME(0,30,0)),"TRIP&gt;30"," "),"")</f>
        <v/>
      </c>
    </row>
    <row r="1886" spans="22:22" x14ac:dyDescent="0.25">
      <c r="V1886" t="str">
        <f>IFERROR(IF(AND(Sheet1[[#This Row],[OUTAGE TYPE]]="TRANSIENT FAULT",Sheet1[[#This Row],[TOTAL OUTAGE TIME]]&gt;TIME(0,30,0)),"TRIP&gt;30"," "),"")</f>
        <v/>
      </c>
    </row>
    <row r="1887" spans="22:22" x14ac:dyDescent="0.25">
      <c r="V1887" t="str">
        <f>IFERROR(IF(AND(Sheet1[[#This Row],[OUTAGE TYPE]]="TRANSIENT FAULT",Sheet1[[#This Row],[TOTAL OUTAGE TIME]]&gt;TIME(0,30,0)),"TRIP&gt;30"," "),"")</f>
        <v/>
      </c>
    </row>
    <row r="1888" spans="22:22" x14ac:dyDescent="0.25">
      <c r="V1888" t="str">
        <f>IFERROR(IF(AND(Sheet1[[#This Row],[OUTAGE TYPE]]="TRANSIENT FAULT",Sheet1[[#This Row],[TOTAL OUTAGE TIME]]&gt;TIME(0,30,0)),"TRIP&gt;30"," "),"")</f>
        <v/>
      </c>
    </row>
    <row r="1889" spans="22:22" x14ac:dyDescent="0.25">
      <c r="V1889" t="str">
        <f>IFERROR(IF(AND(Sheet1[[#This Row],[OUTAGE TYPE]]="TRANSIENT FAULT",Sheet1[[#This Row],[TOTAL OUTAGE TIME]]&gt;TIME(0,30,0)),"TRIP&gt;30"," "),"")</f>
        <v/>
      </c>
    </row>
    <row r="1890" spans="22:22" x14ac:dyDescent="0.25">
      <c r="V1890" t="str">
        <f>IFERROR(IF(AND(Sheet1[[#This Row],[OUTAGE TYPE]]="TRANSIENT FAULT",Sheet1[[#This Row],[TOTAL OUTAGE TIME]]&gt;TIME(0,30,0)),"TRIP&gt;30"," "),"")</f>
        <v/>
      </c>
    </row>
    <row r="1891" spans="22:22" x14ac:dyDescent="0.25">
      <c r="V1891" t="str">
        <f>IFERROR(IF(AND(Sheet1[[#This Row],[OUTAGE TYPE]]="TRANSIENT FAULT",Sheet1[[#This Row],[TOTAL OUTAGE TIME]]&gt;TIME(0,30,0)),"TRIP&gt;30"," "),"")</f>
        <v/>
      </c>
    </row>
    <row r="1892" spans="22:22" x14ac:dyDescent="0.25">
      <c r="V1892" t="str">
        <f>IFERROR(IF(AND(Sheet1[[#This Row],[OUTAGE TYPE]]="TRANSIENT FAULT",Sheet1[[#This Row],[TOTAL OUTAGE TIME]]&gt;TIME(0,30,0)),"TRIP&gt;30"," "),"")</f>
        <v/>
      </c>
    </row>
    <row r="1893" spans="22:22" x14ac:dyDescent="0.25">
      <c r="V1893" t="str">
        <f>IFERROR(IF(AND(Sheet1[[#This Row],[OUTAGE TYPE]]="TRANSIENT FAULT",Sheet1[[#This Row],[TOTAL OUTAGE TIME]]&gt;TIME(0,30,0)),"TRIP&gt;30"," "),"")</f>
        <v/>
      </c>
    </row>
    <row r="1894" spans="22:22" x14ac:dyDescent="0.25">
      <c r="V1894" t="str">
        <f>IFERROR(IF(AND(Sheet1[[#This Row],[OUTAGE TYPE]]="TRANSIENT FAULT",Sheet1[[#This Row],[TOTAL OUTAGE TIME]]&gt;TIME(0,30,0)),"TRIP&gt;30"," "),"")</f>
        <v/>
      </c>
    </row>
    <row r="1895" spans="22:22" x14ac:dyDescent="0.25">
      <c r="V1895" t="str">
        <f>IFERROR(IF(AND(Sheet1[[#This Row],[OUTAGE TYPE]]="TRANSIENT FAULT",Sheet1[[#This Row],[TOTAL OUTAGE TIME]]&gt;TIME(0,30,0)),"TRIP&gt;30"," "),"")</f>
        <v/>
      </c>
    </row>
    <row r="1896" spans="22:22" x14ac:dyDescent="0.25">
      <c r="V1896" t="str">
        <f>IFERROR(IF(AND(Sheet1[[#This Row],[OUTAGE TYPE]]="TRANSIENT FAULT",Sheet1[[#This Row],[TOTAL OUTAGE TIME]]&gt;TIME(0,30,0)),"TRIP&gt;30"," "),"")</f>
        <v/>
      </c>
    </row>
    <row r="1897" spans="22:22" x14ac:dyDescent="0.25">
      <c r="V1897" t="str">
        <f>IFERROR(IF(AND(Sheet1[[#This Row],[OUTAGE TYPE]]="TRANSIENT FAULT",Sheet1[[#This Row],[TOTAL OUTAGE TIME]]&gt;TIME(0,30,0)),"TRIP&gt;30"," "),"")</f>
        <v/>
      </c>
    </row>
    <row r="1898" spans="22:22" x14ac:dyDescent="0.25">
      <c r="V1898" t="str">
        <f>IFERROR(IF(AND(Sheet1[[#This Row],[OUTAGE TYPE]]="TRANSIENT FAULT",Sheet1[[#This Row],[TOTAL OUTAGE TIME]]&gt;TIME(0,30,0)),"TRIP&gt;30"," "),"")</f>
        <v/>
      </c>
    </row>
    <row r="1899" spans="22:22" x14ac:dyDescent="0.25">
      <c r="V1899" t="str">
        <f>IFERROR(IF(AND(Sheet1[[#This Row],[OUTAGE TYPE]]="TRANSIENT FAULT",Sheet1[[#This Row],[TOTAL OUTAGE TIME]]&gt;TIME(0,30,0)),"TRIP&gt;30"," "),"")</f>
        <v/>
      </c>
    </row>
    <row r="1900" spans="22:22" x14ac:dyDescent="0.25">
      <c r="V1900" t="str">
        <f>IFERROR(IF(AND(Sheet1[[#This Row],[OUTAGE TYPE]]="TRANSIENT FAULT",Sheet1[[#This Row],[TOTAL OUTAGE TIME]]&gt;TIME(0,30,0)),"TRIP&gt;30"," "),"")</f>
        <v/>
      </c>
    </row>
    <row r="1901" spans="22:22" x14ac:dyDescent="0.25">
      <c r="V1901" t="str">
        <f>IFERROR(IF(AND(Sheet1[[#This Row],[OUTAGE TYPE]]="TRANSIENT FAULT",Sheet1[[#This Row],[TOTAL OUTAGE TIME]]&gt;TIME(0,30,0)),"TRIP&gt;30"," "),"")</f>
        <v/>
      </c>
    </row>
    <row r="1902" spans="22:22" x14ac:dyDescent="0.25">
      <c r="V1902" t="str">
        <f>IFERROR(IF(AND(Sheet1[[#This Row],[OUTAGE TYPE]]="TRANSIENT FAULT",Sheet1[[#This Row],[TOTAL OUTAGE TIME]]&gt;TIME(0,30,0)),"TRIP&gt;30"," "),"")</f>
        <v/>
      </c>
    </row>
    <row r="1903" spans="22:22" x14ac:dyDescent="0.25">
      <c r="V1903" t="str">
        <f>IFERROR(IF(AND(Sheet1[[#This Row],[OUTAGE TYPE]]="TRANSIENT FAULT",Sheet1[[#This Row],[TOTAL OUTAGE TIME]]&gt;TIME(0,30,0)),"TRIP&gt;30"," "),"")</f>
        <v/>
      </c>
    </row>
    <row r="1904" spans="22:22" x14ac:dyDescent="0.25">
      <c r="V1904" t="str">
        <f>IFERROR(IF(AND(Sheet1[[#This Row],[OUTAGE TYPE]]="TRANSIENT FAULT",Sheet1[[#This Row],[TOTAL OUTAGE TIME]]&gt;TIME(0,30,0)),"TRIP&gt;30"," "),"")</f>
        <v/>
      </c>
    </row>
    <row r="1905" spans="22:22" x14ac:dyDescent="0.25">
      <c r="V1905" t="str">
        <f>IFERROR(IF(AND(Sheet1[[#This Row],[OUTAGE TYPE]]="TRANSIENT FAULT",Sheet1[[#This Row],[TOTAL OUTAGE TIME]]&gt;TIME(0,30,0)),"TRIP&gt;30"," "),"")</f>
        <v/>
      </c>
    </row>
    <row r="1906" spans="22:22" x14ac:dyDescent="0.25">
      <c r="V1906" t="str">
        <f>IFERROR(IF(AND(Sheet1[[#This Row],[OUTAGE TYPE]]="TRANSIENT FAULT",Sheet1[[#This Row],[TOTAL OUTAGE TIME]]&gt;TIME(0,30,0)),"TRIP&gt;30"," "),"")</f>
        <v/>
      </c>
    </row>
    <row r="1907" spans="22:22" x14ac:dyDescent="0.25">
      <c r="V1907" t="str">
        <f>IFERROR(IF(AND(Sheet1[[#This Row],[OUTAGE TYPE]]="TRANSIENT FAULT",Sheet1[[#This Row],[TOTAL OUTAGE TIME]]&gt;TIME(0,30,0)),"TRIP&gt;30"," "),"")</f>
        <v/>
      </c>
    </row>
    <row r="1908" spans="22:22" x14ac:dyDescent="0.25">
      <c r="V1908" t="str">
        <f>IFERROR(IF(AND(Sheet1[[#This Row],[OUTAGE TYPE]]="TRANSIENT FAULT",Sheet1[[#This Row],[TOTAL OUTAGE TIME]]&gt;TIME(0,30,0)),"TRIP&gt;30"," "),"")</f>
        <v/>
      </c>
    </row>
    <row r="1909" spans="22:22" x14ac:dyDescent="0.25">
      <c r="V1909" t="str">
        <f>IFERROR(IF(AND(Sheet1[[#This Row],[OUTAGE TYPE]]="TRANSIENT FAULT",Sheet1[[#This Row],[TOTAL OUTAGE TIME]]&gt;TIME(0,30,0)),"TRIP&gt;30"," "),"")</f>
        <v/>
      </c>
    </row>
    <row r="1910" spans="22:22" x14ac:dyDescent="0.25">
      <c r="V1910" t="str">
        <f>IFERROR(IF(AND(Sheet1[[#This Row],[OUTAGE TYPE]]="TRANSIENT FAULT",Sheet1[[#This Row],[TOTAL OUTAGE TIME]]&gt;TIME(0,30,0)),"TRIP&gt;30"," "),"")</f>
        <v/>
      </c>
    </row>
    <row r="1911" spans="22:22" x14ac:dyDescent="0.25">
      <c r="V1911" t="str">
        <f>IFERROR(IF(AND(Sheet1[[#This Row],[OUTAGE TYPE]]="TRANSIENT FAULT",Sheet1[[#This Row],[TOTAL OUTAGE TIME]]&gt;TIME(0,30,0)),"TRIP&gt;30"," "),"")</f>
        <v/>
      </c>
    </row>
    <row r="1912" spans="22:22" x14ac:dyDescent="0.25">
      <c r="V1912" t="str">
        <f>IFERROR(IF(AND(Sheet1[[#This Row],[OUTAGE TYPE]]="TRANSIENT FAULT",Sheet1[[#This Row],[TOTAL OUTAGE TIME]]&gt;TIME(0,30,0)),"TRIP&gt;30"," "),"")</f>
        <v/>
      </c>
    </row>
    <row r="1913" spans="22:22" x14ac:dyDescent="0.25">
      <c r="V1913" t="str">
        <f>IFERROR(IF(AND(Sheet1[[#This Row],[OUTAGE TYPE]]="TRANSIENT FAULT",Sheet1[[#This Row],[TOTAL OUTAGE TIME]]&gt;TIME(0,30,0)),"TRIP&gt;30"," "),"")</f>
        <v/>
      </c>
    </row>
    <row r="1914" spans="22:22" x14ac:dyDescent="0.25">
      <c r="V1914" t="str">
        <f>IFERROR(IF(AND(Sheet1[[#This Row],[OUTAGE TYPE]]="TRANSIENT FAULT",Sheet1[[#This Row],[TOTAL OUTAGE TIME]]&gt;TIME(0,30,0)),"TRIP&gt;30"," "),"")</f>
        <v/>
      </c>
    </row>
    <row r="1915" spans="22:22" x14ac:dyDescent="0.25">
      <c r="V1915" t="str">
        <f>IFERROR(IF(AND(Sheet1[[#This Row],[OUTAGE TYPE]]="TRANSIENT FAULT",Sheet1[[#This Row],[TOTAL OUTAGE TIME]]&gt;TIME(0,30,0)),"TRIP&gt;30"," "),"")</f>
        <v/>
      </c>
    </row>
    <row r="1916" spans="22:22" x14ac:dyDescent="0.25">
      <c r="V1916" t="str">
        <f>IFERROR(IF(AND(Sheet1[[#This Row],[OUTAGE TYPE]]="TRANSIENT FAULT",Sheet1[[#This Row],[TOTAL OUTAGE TIME]]&gt;TIME(0,30,0)),"TRIP&gt;30"," "),"")</f>
        <v/>
      </c>
    </row>
    <row r="1917" spans="22:22" x14ac:dyDescent="0.25">
      <c r="V1917" t="str">
        <f>IFERROR(IF(AND(Sheet1[[#This Row],[OUTAGE TYPE]]="TRANSIENT FAULT",Sheet1[[#This Row],[TOTAL OUTAGE TIME]]&gt;TIME(0,30,0)),"TRIP&gt;30"," "),"")</f>
        <v/>
      </c>
    </row>
    <row r="1918" spans="22:22" x14ac:dyDescent="0.25">
      <c r="V1918" t="str">
        <f>IFERROR(IF(AND(Sheet1[[#This Row],[OUTAGE TYPE]]="TRANSIENT FAULT",Sheet1[[#This Row],[TOTAL OUTAGE TIME]]&gt;TIME(0,30,0)),"TRIP&gt;30"," "),"")</f>
        <v/>
      </c>
    </row>
    <row r="1919" spans="22:22" x14ac:dyDescent="0.25">
      <c r="V1919" t="str">
        <f>IFERROR(IF(AND(Sheet1[[#This Row],[OUTAGE TYPE]]="TRANSIENT FAULT",Sheet1[[#This Row],[TOTAL OUTAGE TIME]]&gt;TIME(0,30,0)),"TRIP&gt;30"," "),"")</f>
        <v/>
      </c>
    </row>
    <row r="1920" spans="22:22" x14ac:dyDescent="0.25">
      <c r="V1920" t="str">
        <f>IFERROR(IF(AND(Sheet1[[#This Row],[OUTAGE TYPE]]="TRANSIENT FAULT",Sheet1[[#This Row],[TOTAL OUTAGE TIME]]&gt;TIME(0,30,0)),"TRIP&gt;30"," "),"")</f>
        <v/>
      </c>
    </row>
    <row r="1921" spans="22:22" x14ac:dyDescent="0.25">
      <c r="V1921" t="str">
        <f>IFERROR(IF(AND(Sheet1[[#This Row],[OUTAGE TYPE]]="TRANSIENT FAULT",Sheet1[[#This Row],[TOTAL OUTAGE TIME]]&gt;TIME(0,30,0)),"TRIP&gt;30"," "),"")</f>
        <v/>
      </c>
    </row>
    <row r="1922" spans="22:22" x14ac:dyDescent="0.25">
      <c r="V1922" t="str">
        <f>IFERROR(IF(AND(Sheet1[[#This Row],[OUTAGE TYPE]]="TRANSIENT FAULT",Sheet1[[#This Row],[TOTAL OUTAGE TIME]]&gt;TIME(0,30,0)),"TRIP&gt;30"," "),"")</f>
        <v/>
      </c>
    </row>
    <row r="1923" spans="22:22" x14ac:dyDescent="0.25">
      <c r="V1923" t="str">
        <f>IFERROR(IF(AND(Sheet1[[#This Row],[OUTAGE TYPE]]="TRANSIENT FAULT",Sheet1[[#This Row],[TOTAL OUTAGE TIME]]&gt;TIME(0,30,0)),"TRIP&gt;30"," "),"")</f>
        <v/>
      </c>
    </row>
    <row r="1924" spans="22:22" x14ac:dyDescent="0.25">
      <c r="V1924" t="str">
        <f>IFERROR(IF(AND(Sheet1[[#This Row],[OUTAGE TYPE]]="TRANSIENT FAULT",Sheet1[[#This Row],[TOTAL OUTAGE TIME]]&gt;TIME(0,30,0)),"TRIP&gt;30"," "),"")</f>
        <v/>
      </c>
    </row>
    <row r="1925" spans="22:22" x14ac:dyDescent="0.25">
      <c r="V1925" t="str">
        <f>IFERROR(IF(AND(Sheet1[[#This Row],[OUTAGE TYPE]]="TRANSIENT FAULT",Sheet1[[#This Row],[TOTAL OUTAGE TIME]]&gt;TIME(0,30,0)),"TRIP&gt;30"," "),"")</f>
        <v/>
      </c>
    </row>
    <row r="1926" spans="22:22" x14ac:dyDescent="0.25">
      <c r="V1926" t="str">
        <f>IFERROR(IF(AND(Sheet1[[#This Row],[OUTAGE TYPE]]="TRANSIENT FAULT",Sheet1[[#This Row],[TOTAL OUTAGE TIME]]&gt;TIME(0,30,0)),"TRIP&gt;30"," "),"")</f>
        <v/>
      </c>
    </row>
    <row r="1927" spans="22:22" x14ac:dyDescent="0.25">
      <c r="V1927" t="str">
        <f>IFERROR(IF(AND(Sheet1[[#This Row],[OUTAGE TYPE]]="TRANSIENT FAULT",Sheet1[[#This Row],[TOTAL OUTAGE TIME]]&gt;TIME(0,30,0)),"TRIP&gt;30"," "),"")</f>
        <v/>
      </c>
    </row>
    <row r="1928" spans="22:22" x14ac:dyDescent="0.25">
      <c r="V1928" t="str">
        <f>IFERROR(IF(AND(Sheet1[[#This Row],[OUTAGE TYPE]]="TRANSIENT FAULT",Sheet1[[#This Row],[TOTAL OUTAGE TIME]]&gt;TIME(0,30,0)),"TRIP&gt;30"," "),"")</f>
        <v/>
      </c>
    </row>
    <row r="1929" spans="22:22" x14ac:dyDescent="0.25">
      <c r="V1929" t="str">
        <f>IFERROR(IF(AND(Sheet1[[#This Row],[OUTAGE TYPE]]="TRANSIENT FAULT",Sheet1[[#This Row],[TOTAL OUTAGE TIME]]&gt;TIME(0,30,0)),"TRIP&gt;30"," "),"")</f>
        <v/>
      </c>
    </row>
    <row r="1930" spans="22:22" x14ac:dyDescent="0.25">
      <c r="V1930" t="str">
        <f>IFERROR(IF(AND(Sheet1[[#This Row],[OUTAGE TYPE]]="TRANSIENT FAULT",Sheet1[[#This Row],[TOTAL OUTAGE TIME]]&gt;TIME(0,30,0)),"TRIP&gt;30"," "),"")</f>
        <v/>
      </c>
    </row>
    <row r="1931" spans="22:22" x14ac:dyDescent="0.25">
      <c r="V1931" t="str">
        <f>IFERROR(IF(AND(Sheet1[[#This Row],[OUTAGE TYPE]]="TRANSIENT FAULT",Sheet1[[#This Row],[TOTAL OUTAGE TIME]]&gt;TIME(0,30,0)),"TRIP&gt;30"," "),"")</f>
        <v/>
      </c>
    </row>
    <row r="1932" spans="22:22" x14ac:dyDescent="0.25">
      <c r="V1932" t="str">
        <f>IFERROR(IF(AND(Sheet1[[#This Row],[OUTAGE TYPE]]="TRANSIENT FAULT",Sheet1[[#This Row],[TOTAL OUTAGE TIME]]&gt;TIME(0,30,0)),"TRIP&gt;30"," "),"")</f>
        <v/>
      </c>
    </row>
    <row r="1933" spans="22:22" x14ac:dyDescent="0.25">
      <c r="V1933" t="str">
        <f>IFERROR(IF(AND(Sheet1[[#This Row],[OUTAGE TYPE]]="TRANSIENT FAULT",Sheet1[[#This Row],[TOTAL OUTAGE TIME]]&gt;TIME(0,30,0)),"TRIP&gt;30"," "),"")</f>
        <v/>
      </c>
    </row>
    <row r="1934" spans="22:22" x14ac:dyDescent="0.25">
      <c r="V1934" t="str">
        <f>IFERROR(IF(AND(Sheet1[[#This Row],[OUTAGE TYPE]]="TRANSIENT FAULT",Sheet1[[#This Row],[TOTAL OUTAGE TIME]]&gt;TIME(0,30,0)),"TRIP&gt;30"," "),"")</f>
        <v/>
      </c>
    </row>
    <row r="1935" spans="22:22" x14ac:dyDescent="0.25">
      <c r="V1935" t="str">
        <f>IFERROR(IF(AND(Sheet1[[#This Row],[OUTAGE TYPE]]="TRANSIENT FAULT",Sheet1[[#This Row],[TOTAL OUTAGE TIME]]&gt;TIME(0,30,0)),"TRIP&gt;30"," "),"")</f>
        <v/>
      </c>
    </row>
    <row r="1936" spans="22:22" x14ac:dyDescent="0.25">
      <c r="V1936" t="str">
        <f>IFERROR(IF(AND(Sheet1[[#This Row],[OUTAGE TYPE]]="TRANSIENT FAULT",Sheet1[[#This Row],[TOTAL OUTAGE TIME]]&gt;TIME(0,30,0)),"TRIP&gt;30"," "),"")</f>
        <v/>
      </c>
    </row>
    <row r="1937" spans="22:22" x14ac:dyDescent="0.25">
      <c r="V1937" t="str">
        <f>IFERROR(IF(AND(Sheet1[[#This Row],[OUTAGE TYPE]]="TRANSIENT FAULT",Sheet1[[#This Row],[TOTAL OUTAGE TIME]]&gt;TIME(0,30,0)),"TRIP&gt;30"," "),"")</f>
        <v/>
      </c>
    </row>
    <row r="1938" spans="22:22" x14ac:dyDescent="0.25">
      <c r="V1938" t="str">
        <f>IFERROR(IF(AND(Sheet1[[#This Row],[OUTAGE TYPE]]="TRANSIENT FAULT",Sheet1[[#This Row],[TOTAL OUTAGE TIME]]&gt;TIME(0,30,0)),"TRIP&gt;30"," "),"")</f>
        <v/>
      </c>
    </row>
    <row r="1939" spans="22:22" x14ac:dyDescent="0.25">
      <c r="V1939" t="str">
        <f>IFERROR(IF(AND(Sheet1[[#This Row],[OUTAGE TYPE]]="TRANSIENT FAULT",Sheet1[[#This Row],[TOTAL OUTAGE TIME]]&gt;TIME(0,30,0)),"TRIP&gt;30"," "),"")</f>
        <v/>
      </c>
    </row>
    <row r="1940" spans="22:22" x14ac:dyDescent="0.25">
      <c r="V1940" t="str">
        <f>IFERROR(IF(AND(Sheet1[[#This Row],[OUTAGE TYPE]]="TRANSIENT FAULT",Sheet1[[#This Row],[TOTAL OUTAGE TIME]]&gt;TIME(0,30,0)),"TRIP&gt;30"," "),"")</f>
        <v/>
      </c>
    </row>
    <row r="1941" spans="22:22" x14ac:dyDescent="0.25">
      <c r="V1941" t="str">
        <f>IFERROR(IF(AND(Sheet1[[#This Row],[OUTAGE TYPE]]="TRANSIENT FAULT",Sheet1[[#This Row],[TOTAL OUTAGE TIME]]&gt;TIME(0,30,0)),"TRIP&gt;30"," "),"")</f>
        <v/>
      </c>
    </row>
    <row r="1942" spans="22:22" x14ac:dyDescent="0.25">
      <c r="V1942" t="str">
        <f>IFERROR(IF(AND(Sheet1[[#This Row],[OUTAGE TYPE]]="TRANSIENT FAULT",Sheet1[[#This Row],[TOTAL OUTAGE TIME]]&gt;TIME(0,30,0)),"TRIP&gt;30"," "),"")</f>
        <v/>
      </c>
    </row>
    <row r="1943" spans="22:22" x14ac:dyDescent="0.25">
      <c r="V1943" t="str">
        <f>IFERROR(IF(AND(Sheet1[[#This Row],[OUTAGE TYPE]]="TRANSIENT FAULT",Sheet1[[#This Row],[TOTAL OUTAGE TIME]]&gt;TIME(0,30,0)),"TRIP&gt;30"," "),"")</f>
        <v/>
      </c>
    </row>
    <row r="1944" spans="22:22" x14ac:dyDescent="0.25">
      <c r="V1944" t="str">
        <f>IFERROR(IF(AND(Sheet1[[#This Row],[OUTAGE TYPE]]="TRANSIENT FAULT",Sheet1[[#This Row],[TOTAL OUTAGE TIME]]&gt;TIME(0,30,0)),"TRIP&gt;30"," "),"")</f>
        <v/>
      </c>
    </row>
    <row r="1945" spans="22:22" x14ac:dyDescent="0.25">
      <c r="V1945" t="str">
        <f>IFERROR(IF(AND(Sheet1[[#This Row],[OUTAGE TYPE]]="TRANSIENT FAULT",Sheet1[[#This Row],[TOTAL OUTAGE TIME]]&gt;TIME(0,30,0)),"TRIP&gt;30"," "),"")</f>
        <v/>
      </c>
    </row>
    <row r="1946" spans="22:22" x14ac:dyDescent="0.25">
      <c r="V1946" t="str">
        <f>IFERROR(IF(AND(Sheet1[[#This Row],[OUTAGE TYPE]]="TRANSIENT FAULT",Sheet1[[#This Row],[TOTAL OUTAGE TIME]]&gt;TIME(0,30,0)),"TRIP&gt;30"," "),"")</f>
        <v/>
      </c>
    </row>
    <row r="1947" spans="22:22" x14ac:dyDescent="0.25">
      <c r="V1947" t="str">
        <f>IFERROR(IF(AND(Sheet1[[#This Row],[OUTAGE TYPE]]="TRANSIENT FAULT",Sheet1[[#This Row],[TOTAL OUTAGE TIME]]&gt;TIME(0,30,0)),"TRIP&gt;30"," "),"")</f>
        <v/>
      </c>
    </row>
    <row r="1948" spans="22:22" x14ac:dyDescent="0.25">
      <c r="V1948" t="str">
        <f>IFERROR(IF(AND(Sheet1[[#This Row],[OUTAGE TYPE]]="TRANSIENT FAULT",Sheet1[[#This Row],[TOTAL OUTAGE TIME]]&gt;TIME(0,30,0)),"TRIP&gt;30"," "),"")</f>
        <v/>
      </c>
    </row>
    <row r="1949" spans="22:22" x14ac:dyDescent="0.25">
      <c r="V1949" t="str">
        <f>IFERROR(IF(AND(Sheet1[[#This Row],[OUTAGE TYPE]]="TRANSIENT FAULT",Sheet1[[#This Row],[TOTAL OUTAGE TIME]]&gt;TIME(0,30,0)),"TRIP&gt;30"," "),"")</f>
        <v/>
      </c>
    </row>
    <row r="1950" spans="22:22" x14ac:dyDescent="0.25">
      <c r="V1950" t="str">
        <f>IFERROR(IF(AND(Sheet1[[#This Row],[OUTAGE TYPE]]="TRANSIENT FAULT",Sheet1[[#This Row],[TOTAL OUTAGE TIME]]&gt;TIME(0,30,0)),"TRIP&gt;30"," "),"")</f>
        <v/>
      </c>
    </row>
    <row r="1951" spans="22:22" x14ac:dyDescent="0.25">
      <c r="V1951" t="str">
        <f>IFERROR(IF(AND(Sheet1[[#This Row],[OUTAGE TYPE]]="TRANSIENT FAULT",Sheet1[[#This Row],[TOTAL OUTAGE TIME]]&gt;TIME(0,30,0)),"TRIP&gt;30"," "),"")</f>
        <v/>
      </c>
    </row>
    <row r="1952" spans="22:22" x14ac:dyDescent="0.25">
      <c r="V1952" t="str">
        <f>IFERROR(IF(AND(Sheet1[[#This Row],[OUTAGE TYPE]]="TRANSIENT FAULT",Sheet1[[#This Row],[TOTAL OUTAGE TIME]]&gt;TIME(0,30,0)),"TRIP&gt;30"," "),"")</f>
        <v/>
      </c>
    </row>
    <row r="1953" spans="22:22" x14ac:dyDescent="0.25">
      <c r="V1953" t="str">
        <f>IFERROR(IF(AND(Sheet1[[#This Row],[OUTAGE TYPE]]="TRANSIENT FAULT",Sheet1[[#This Row],[TOTAL OUTAGE TIME]]&gt;TIME(0,30,0)),"TRIP&gt;30"," "),"")</f>
        <v/>
      </c>
    </row>
    <row r="1954" spans="22:22" x14ac:dyDescent="0.25">
      <c r="V1954" t="str">
        <f>IFERROR(IF(AND(Sheet1[[#This Row],[OUTAGE TYPE]]="TRANSIENT FAULT",Sheet1[[#This Row],[TOTAL OUTAGE TIME]]&gt;TIME(0,30,0)),"TRIP&gt;30"," "),"")</f>
        <v/>
      </c>
    </row>
    <row r="1955" spans="22:22" x14ac:dyDescent="0.25">
      <c r="V1955" t="str">
        <f>IFERROR(IF(AND(Sheet1[[#This Row],[OUTAGE TYPE]]="TRANSIENT FAULT",Sheet1[[#This Row],[TOTAL OUTAGE TIME]]&gt;TIME(0,30,0)),"TRIP&gt;30"," "),"")</f>
        <v/>
      </c>
    </row>
    <row r="1956" spans="22:22" x14ac:dyDescent="0.25">
      <c r="V1956" t="str">
        <f>IFERROR(IF(AND(Sheet1[[#This Row],[OUTAGE TYPE]]="TRANSIENT FAULT",Sheet1[[#This Row],[TOTAL OUTAGE TIME]]&gt;TIME(0,30,0)),"TRIP&gt;30"," "),"")</f>
        <v/>
      </c>
    </row>
    <row r="1957" spans="22:22" x14ac:dyDescent="0.25">
      <c r="V1957" t="str">
        <f>IFERROR(IF(AND(Sheet1[[#This Row],[OUTAGE TYPE]]="TRANSIENT FAULT",Sheet1[[#This Row],[TOTAL OUTAGE TIME]]&gt;TIME(0,30,0)),"TRIP&gt;30"," "),"")</f>
        <v/>
      </c>
    </row>
    <row r="1958" spans="22:22" x14ac:dyDescent="0.25">
      <c r="V1958" t="str">
        <f>IFERROR(IF(AND(Sheet1[[#This Row],[OUTAGE TYPE]]="TRANSIENT FAULT",Sheet1[[#This Row],[TOTAL OUTAGE TIME]]&gt;TIME(0,30,0)),"TRIP&gt;30"," "),"")</f>
        <v/>
      </c>
    </row>
    <row r="1959" spans="22:22" x14ac:dyDescent="0.25">
      <c r="V1959" t="str">
        <f>IFERROR(IF(AND(Sheet1[[#This Row],[OUTAGE TYPE]]="TRANSIENT FAULT",Sheet1[[#This Row],[TOTAL OUTAGE TIME]]&gt;TIME(0,30,0)),"TRIP&gt;30"," "),"")</f>
        <v/>
      </c>
    </row>
    <row r="1960" spans="22:22" x14ac:dyDescent="0.25">
      <c r="V1960" t="str">
        <f>IFERROR(IF(AND(Sheet1[[#This Row],[OUTAGE TYPE]]="TRANSIENT FAULT",Sheet1[[#This Row],[TOTAL OUTAGE TIME]]&gt;TIME(0,30,0)),"TRIP&gt;30"," "),"")</f>
        <v/>
      </c>
    </row>
    <row r="1961" spans="22:22" x14ac:dyDescent="0.25">
      <c r="V1961" t="str">
        <f>IFERROR(IF(AND(Sheet1[[#This Row],[OUTAGE TYPE]]="TRANSIENT FAULT",Sheet1[[#This Row],[TOTAL OUTAGE TIME]]&gt;TIME(0,30,0)),"TRIP&gt;30"," "),"")</f>
        <v/>
      </c>
    </row>
    <row r="1962" spans="22:22" x14ac:dyDescent="0.25">
      <c r="V1962" t="str">
        <f>IFERROR(IF(AND(Sheet1[[#This Row],[OUTAGE TYPE]]="TRANSIENT FAULT",Sheet1[[#This Row],[TOTAL OUTAGE TIME]]&gt;TIME(0,30,0)),"TRIP&gt;30"," "),"")</f>
        <v/>
      </c>
    </row>
    <row r="1963" spans="22:22" x14ac:dyDescent="0.25">
      <c r="V1963" t="str">
        <f>IFERROR(IF(AND(Sheet1[[#This Row],[OUTAGE TYPE]]="TRANSIENT FAULT",Sheet1[[#This Row],[TOTAL OUTAGE TIME]]&gt;TIME(0,30,0)),"TRIP&gt;30"," "),"")</f>
        <v/>
      </c>
    </row>
    <row r="1964" spans="22:22" x14ac:dyDescent="0.25">
      <c r="V1964" t="str">
        <f>IFERROR(IF(AND(Sheet1[[#This Row],[OUTAGE TYPE]]="TRANSIENT FAULT",Sheet1[[#This Row],[TOTAL OUTAGE TIME]]&gt;TIME(0,30,0)),"TRIP&gt;30"," "),"")</f>
        <v/>
      </c>
    </row>
    <row r="1965" spans="22:22" x14ac:dyDescent="0.25">
      <c r="V1965" t="str">
        <f>IFERROR(IF(AND(Sheet1[[#This Row],[OUTAGE TYPE]]="TRANSIENT FAULT",Sheet1[[#This Row],[TOTAL OUTAGE TIME]]&gt;TIME(0,30,0)),"TRIP&gt;30"," "),"")</f>
        <v/>
      </c>
    </row>
    <row r="1966" spans="22:22" x14ac:dyDescent="0.25">
      <c r="V1966" t="str">
        <f>IFERROR(IF(AND(Sheet1[[#This Row],[OUTAGE TYPE]]="TRANSIENT FAULT",Sheet1[[#This Row],[TOTAL OUTAGE TIME]]&gt;TIME(0,30,0)),"TRIP&gt;30"," "),"")</f>
        <v/>
      </c>
    </row>
    <row r="1967" spans="22:22" x14ac:dyDescent="0.25">
      <c r="V1967" t="str">
        <f>IFERROR(IF(AND(Sheet1[[#This Row],[OUTAGE TYPE]]="TRANSIENT FAULT",Sheet1[[#This Row],[TOTAL OUTAGE TIME]]&gt;TIME(0,30,0)),"TRIP&gt;30"," "),"")</f>
        <v/>
      </c>
    </row>
    <row r="1968" spans="22:22" x14ac:dyDescent="0.25">
      <c r="V1968" t="str">
        <f>IFERROR(IF(AND(Sheet1[[#This Row],[OUTAGE TYPE]]="TRANSIENT FAULT",Sheet1[[#This Row],[TOTAL OUTAGE TIME]]&gt;TIME(0,30,0)),"TRIP&gt;30"," "),"")</f>
        <v/>
      </c>
    </row>
    <row r="1969" spans="22:22" x14ac:dyDescent="0.25">
      <c r="V1969" t="str">
        <f>IFERROR(IF(AND(Sheet1[[#This Row],[OUTAGE TYPE]]="TRANSIENT FAULT",Sheet1[[#This Row],[TOTAL OUTAGE TIME]]&gt;TIME(0,30,0)),"TRIP&gt;30"," "),"")</f>
        <v/>
      </c>
    </row>
    <row r="1970" spans="22:22" x14ac:dyDescent="0.25">
      <c r="V1970" t="str">
        <f>IFERROR(IF(AND(Sheet1[[#This Row],[OUTAGE TYPE]]="TRANSIENT FAULT",Sheet1[[#This Row],[TOTAL OUTAGE TIME]]&gt;TIME(0,30,0)),"TRIP&gt;30"," "),"")</f>
        <v/>
      </c>
    </row>
    <row r="1971" spans="22:22" x14ac:dyDescent="0.25">
      <c r="V1971" t="str">
        <f>IFERROR(IF(AND(Sheet1[[#This Row],[OUTAGE TYPE]]="TRANSIENT FAULT",Sheet1[[#This Row],[TOTAL OUTAGE TIME]]&gt;TIME(0,30,0)),"TRIP&gt;30"," "),"")</f>
        <v/>
      </c>
    </row>
    <row r="1972" spans="22:22" x14ac:dyDescent="0.25">
      <c r="V1972" t="str">
        <f>IFERROR(IF(AND(Sheet1[[#This Row],[OUTAGE TYPE]]="TRANSIENT FAULT",Sheet1[[#This Row],[TOTAL OUTAGE TIME]]&gt;TIME(0,30,0)),"TRIP&gt;30"," "),"")</f>
        <v/>
      </c>
    </row>
    <row r="1973" spans="22:22" x14ac:dyDescent="0.25">
      <c r="V1973" t="str">
        <f>IFERROR(IF(AND(Sheet1[[#This Row],[OUTAGE TYPE]]="TRANSIENT FAULT",Sheet1[[#This Row],[TOTAL OUTAGE TIME]]&gt;TIME(0,30,0)),"TRIP&gt;30"," "),"")</f>
        <v/>
      </c>
    </row>
    <row r="1974" spans="22:22" x14ac:dyDescent="0.25">
      <c r="V1974" t="str">
        <f>IFERROR(IF(AND(Sheet1[[#This Row],[OUTAGE TYPE]]="TRANSIENT FAULT",Sheet1[[#This Row],[TOTAL OUTAGE TIME]]&gt;TIME(0,30,0)),"TRIP&gt;30"," "),"")</f>
        <v/>
      </c>
    </row>
    <row r="1975" spans="22:22" x14ac:dyDescent="0.25">
      <c r="V1975" t="str">
        <f>IFERROR(IF(AND(Sheet1[[#This Row],[OUTAGE TYPE]]="TRANSIENT FAULT",Sheet1[[#This Row],[TOTAL OUTAGE TIME]]&gt;TIME(0,30,0)),"TRIP&gt;30"," "),"")</f>
        <v/>
      </c>
    </row>
    <row r="1976" spans="22:22" x14ac:dyDescent="0.25">
      <c r="V1976" t="str">
        <f>IFERROR(IF(AND(Sheet1[[#This Row],[OUTAGE TYPE]]="TRANSIENT FAULT",Sheet1[[#This Row],[TOTAL OUTAGE TIME]]&gt;TIME(0,30,0)),"TRIP&gt;30"," "),"")</f>
        <v/>
      </c>
    </row>
    <row r="1977" spans="22:22" x14ac:dyDescent="0.25">
      <c r="V1977" t="str">
        <f>IFERROR(IF(AND(Sheet1[[#This Row],[OUTAGE TYPE]]="TRANSIENT FAULT",Sheet1[[#This Row],[TOTAL OUTAGE TIME]]&gt;TIME(0,30,0)),"TRIP&gt;30"," "),"")</f>
        <v/>
      </c>
    </row>
    <row r="1978" spans="22:22" x14ac:dyDescent="0.25">
      <c r="V1978" t="str">
        <f>IFERROR(IF(AND(Sheet1[[#This Row],[OUTAGE TYPE]]="TRANSIENT FAULT",Sheet1[[#This Row],[TOTAL OUTAGE TIME]]&gt;TIME(0,30,0)),"TRIP&gt;30"," "),"")</f>
        <v/>
      </c>
    </row>
    <row r="1979" spans="22:22" x14ac:dyDescent="0.25">
      <c r="V1979" t="str">
        <f>IFERROR(IF(AND(Sheet1[[#This Row],[OUTAGE TYPE]]="TRANSIENT FAULT",Sheet1[[#This Row],[TOTAL OUTAGE TIME]]&gt;TIME(0,30,0)),"TRIP&gt;30"," "),"")</f>
        <v/>
      </c>
    </row>
    <row r="1980" spans="22:22" x14ac:dyDescent="0.25">
      <c r="V1980" t="str">
        <f>IFERROR(IF(AND(Sheet1[[#This Row],[OUTAGE TYPE]]="TRANSIENT FAULT",Sheet1[[#This Row],[TOTAL OUTAGE TIME]]&gt;TIME(0,30,0)),"TRIP&gt;30"," "),"")</f>
        <v/>
      </c>
    </row>
    <row r="1981" spans="22:22" x14ac:dyDescent="0.25">
      <c r="V1981" t="str">
        <f>IFERROR(IF(AND(Sheet1[[#This Row],[OUTAGE TYPE]]="TRANSIENT FAULT",Sheet1[[#This Row],[TOTAL OUTAGE TIME]]&gt;TIME(0,30,0)),"TRIP&gt;30"," "),"")</f>
        <v/>
      </c>
    </row>
    <row r="1982" spans="22:22" x14ac:dyDescent="0.25">
      <c r="V1982" t="str">
        <f>IFERROR(IF(AND(Sheet1[[#This Row],[OUTAGE TYPE]]="TRANSIENT FAULT",Sheet1[[#This Row],[TOTAL OUTAGE TIME]]&gt;TIME(0,30,0)),"TRIP&gt;30"," "),"")</f>
        <v/>
      </c>
    </row>
    <row r="1983" spans="22:22" x14ac:dyDescent="0.25">
      <c r="V1983" t="str">
        <f>IFERROR(IF(AND(Sheet1[[#This Row],[OUTAGE TYPE]]="TRANSIENT FAULT",Sheet1[[#This Row],[TOTAL OUTAGE TIME]]&gt;TIME(0,30,0)),"TRIP&gt;30"," "),"")</f>
        <v/>
      </c>
    </row>
    <row r="1984" spans="22:22" x14ac:dyDescent="0.25">
      <c r="V1984" t="str">
        <f>IFERROR(IF(AND(Sheet1[[#This Row],[OUTAGE TYPE]]="TRANSIENT FAULT",Sheet1[[#This Row],[TOTAL OUTAGE TIME]]&gt;TIME(0,30,0)),"TRIP&gt;30"," "),"")</f>
        <v/>
      </c>
    </row>
    <row r="1985" spans="22:22" x14ac:dyDescent="0.25">
      <c r="V1985" t="str">
        <f>IFERROR(IF(AND(Sheet1[[#This Row],[OUTAGE TYPE]]="TRANSIENT FAULT",Sheet1[[#This Row],[TOTAL OUTAGE TIME]]&gt;TIME(0,30,0)),"TRIP&gt;30"," "),"")</f>
        <v/>
      </c>
    </row>
    <row r="1986" spans="22:22" x14ac:dyDescent="0.25">
      <c r="V1986" t="str">
        <f>IFERROR(IF(AND(Sheet1[[#This Row],[OUTAGE TYPE]]="TRANSIENT FAULT",Sheet1[[#This Row],[TOTAL OUTAGE TIME]]&gt;TIME(0,30,0)),"TRIP&gt;30"," "),"")</f>
        <v/>
      </c>
    </row>
    <row r="1987" spans="22:22" x14ac:dyDescent="0.25">
      <c r="V1987" t="str">
        <f>IFERROR(IF(AND(Sheet1[[#This Row],[OUTAGE TYPE]]="TRANSIENT FAULT",Sheet1[[#This Row],[TOTAL OUTAGE TIME]]&gt;TIME(0,30,0)),"TRIP&gt;30"," "),"")</f>
        <v/>
      </c>
    </row>
    <row r="1988" spans="22:22" x14ac:dyDescent="0.25">
      <c r="V1988" t="str">
        <f>IFERROR(IF(AND(Sheet1[[#This Row],[OUTAGE TYPE]]="TRANSIENT FAULT",Sheet1[[#This Row],[TOTAL OUTAGE TIME]]&gt;TIME(0,30,0)),"TRIP&gt;30"," "),"")</f>
        <v/>
      </c>
    </row>
    <row r="1989" spans="22:22" x14ac:dyDescent="0.25">
      <c r="V1989" t="str">
        <f>IFERROR(IF(AND(Sheet1[[#This Row],[OUTAGE TYPE]]="TRANSIENT FAULT",Sheet1[[#This Row],[TOTAL OUTAGE TIME]]&gt;TIME(0,30,0)),"TRIP&gt;30"," "),"")</f>
        <v/>
      </c>
    </row>
    <row r="1990" spans="22:22" x14ac:dyDescent="0.25">
      <c r="V1990" t="str">
        <f>IFERROR(IF(AND(Sheet1[[#This Row],[OUTAGE TYPE]]="TRANSIENT FAULT",Sheet1[[#This Row],[TOTAL OUTAGE TIME]]&gt;TIME(0,30,0)),"TRIP&gt;30"," "),"")</f>
        <v/>
      </c>
    </row>
    <row r="1991" spans="22:22" x14ac:dyDescent="0.25">
      <c r="V1991" t="str">
        <f>IFERROR(IF(AND(Sheet1[[#This Row],[OUTAGE TYPE]]="TRANSIENT FAULT",Sheet1[[#This Row],[TOTAL OUTAGE TIME]]&gt;TIME(0,30,0)),"TRIP&gt;30"," "),"")</f>
        <v/>
      </c>
    </row>
    <row r="1992" spans="22:22" x14ac:dyDescent="0.25">
      <c r="V1992" t="str">
        <f>IFERROR(IF(AND(Sheet1[[#This Row],[OUTAGE TYPE]]="TRANSIENT FAULT",Sheet1[[#This Row],[TOTAL OUTAGE TIME]]&gt;TIME(0,30,0)),"TRIP&gt;30"," "),"")</f>
        <v/>
      </c>
    </row>
    <row r="1993" spans="22:22" x14ac:dyDescent="0.25">
      <c r="V1993" t="str">
        <f>IFERROR(IF(AND(Sheet1[[#This Row],[OUTAGE TYPE]]="TRANSIENT FAULT",Sheet1[[#This Row],[TOTAL OUTAGE TIME]]&gt;TIME(0,30,0)),"TRIP&gt;30"," "),"")</f>
        <v/>
      </c>
    </row>
    <row r="1994" spans="22:22" x14ac:dyDescent="0.25">
      <c r="V1994" t="str">
        <f>IFERROR(IF(AND(Sheet1[[#This Row],[OUTAGE TYPE]]="TRANSIENT FAULT",Sheet1[[#This Row],[TOTAL OUTAGE TIME]]&gt;TIME(0,30,0)),"TRIP&gt;30"," "),"")</f>
        <v/>
      </c>
    </row>
    <row r="1995" spans="22:22" x14ac:dyDescent="0.25">
      <c r="V1995" t="str">
        <f>IFERROR(IF(AND(Sheet1[[#This Row],[OUTAGE TYPE]]="TRANSIENT FAULT",Sheet1[[#This Row],[TOTAL OUTAGE TIME]]&gt;TIME(0,30,0)),"TRIP&gt;30"," "),"")</f>
        <v/>
      </c>
    </row>
    <row r="1996" spans="22:22" x14ac:dyDescent="0.25">
      <c r="V1996" t="str">
        <f>IFERROR(IF(AND(Sheet1[[#This Row],[OUTAGE TYPE]]="TRANSIENT FAULT",Sheet1[[#This Row],[TOTAL OUTAGE TIME]]&gt;TIME(0,30,0)),"TRIP&gt;30"," "),"")</f>
        <v/>
      </c>
    </row>
    <row r="1997" spans="22:22" x14ac:dyDescent="0.25">
      <c r="V1997" t="str">
        <f>IFERROR(IF(AND(Sheet1[[#This Row],[OUTAGE TYPE]]="TRANSIENT FAULT",Sheet1[[#This Row],[TOTAL OUTAGE TIME]]&gt;TIME(0,30,0)),"TRIP&gt;30"," "),"")</f>
        <v/>
      </c>
    </row>
    <row r="1998" spans="22:22" x14ac:dyDescent="0.25">
      <c r="V1998" t="str">
        <f>IFERROR(IF(AND(Sheet1[[#This Row],[OUTAGE TYPE]]="TRANSIENT FAULT",Sheet1[[#This Row],[TOTAL OUTAGE TIME]]&gt;TIME(0,30,0)),"TRIP&gt;30"," "),"")</f>
        <v/>
      </c>
    </row>
    <row r="1999" spans="22:22" x14ac:dyDescent="0.25">
      <c r="V1999" t="str">
        <f>IFERROR(IF(AND(Sheet1[[#This Row],[OUTAGE TYPE]]="TRANSIENT FAULT",Sheet1[[#This Row],[TOTAL OUTAGE TIME]]&gt;TIME(0,30,0)),"TRIP&gt;30"," "),"")</f>
        <v/>
      </c>
    </row>
    <row r="2000" spans="22:22" x14ac:dyDescent="0.25">
      <c r="V2000" t="str">
        <f>IFERROR(IF(AND(Sheet1[[#This Row],[OUTAGE TYPE]]="TRANSIENT FAULT",Sheet1[[#This Row],[TOTAL OUTAGE TIME]]&gt;TIME(0,30,0)),"TRIP&gt;30"," "),"")</f>
        <v/>
      </c>
    </row>
    <row r="2001" spans="1:22" s="73" customFormat="1" x14ac:dyDescent="0.25">
      <c r="A2001" s="48"/>
      <c r="B2001"/>
      <c r="C2001" s="68"/>
      <c r="D2001"/>
      <c r="E2001"/>
      <c r="F2001"/>
      <c r="G2001" s="45"/>
      <c r="H2001"/>
      <c r="I2001"/>
      <c r="J2001"/>
      <c r="K2001" s="46"/>
      <c r="L2001"/>
      <c r="M2001" s="46"/>
      <c r="N2001" s="49"/>
      <c r="O2001" s="39"/>
      <c r="P2001" s="34"/>
      <c r="Q2001"/>
      <c r="R2001"/>
      <c r="S2001"/>
      <c r="T2001"/>
      <c r="U2001"/>
      <c r="V2001" t="str">
        <f>IFERROR(IF(AND(Sheet1[[#This Row],[OUTAGE TYPE]]="TRANSIENT FAULT",Sheet1[[#This Row],[TOTAL OUTAGE TIME]]&gt;TIME(0,30,0)),"TRIP&gt;30"," "),"")</f>
        <v/>
      </c>
    </row>
  </sheetData>
  <mergeCells count="10">
    <mergeCell ref="G8:H8"/>
    <mergeCell ref="G9:H9"/>
    <mergeCell ref="J5:L5"/>
    <mergeCell ref="A1:N1"/>
    <mergeCell ref="A2:B2"/>
    <mergeCell ref="J2:K2"/>
    <mergeCell ref="J3:K3"/>
    <mergeCell ref="G5:H5"/>
    <mergeCell ref="A3:A5"/>
    <mergeCell ref="B3:B5"/>
  </mergeCells>
  <phoneticPr fontId="14" type="noConversion"/>
  <conditionalFormatting sqref="A12:XFD106 A107:U1048576">
    <cfRule type="expression" dxfId="59" priority="2">
      <formula>$A12="Duplicate"</formula>
    </cfRule>
  </conditionalFormatting>
  <conditionalFormatting sqref="V635:XFD1048576">
    <cfRule type="expression" dxfId="58" priority="119">
      <formula>$A107="Duplicate"</formula>
    </cfRule>
  </conditionalFormatting>
  <conditionalFormatting sqref="V107:XFD634">
    <cfRule type="expression" dxfId="57" priority="120">
      <formula>#REF!="Duplicate"</formula>
    </cfRule>
  </conditionalFormatting>
  <conditionalFormatting sqref="B7">
    <cfRule type="expression" dxfId="56" priority="1">
      <formula>$A7="Duplicate"</formula>
    </cfRule>
  </conditionalFormatting>
  <pageMargins left="0.7" right="0.7" top="0.75" bottom="0.75" header="0.3" footer="0.3"/>
  <pageSetup paperSize="9" scale="21" fitToWidth="0" fitToHeight="0" orientation="portrait" verticalDpi="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D711A-E444-47CA-9951-0CDE2A9E374D}">
  <dimension ref="A1:D49"/>
  <sheetViews>
    <sheetView showGridLines="0" workbookViewId="0">
      <pane ySplit="1" topLeftCell="A2" activePane="bottomLeft" state="frozen"/>
      <selection pane="bottomLeft" sqref="A1:B1048576"/>
    </sheetView>
  </sheetViews>
  <sheetFormatPr defaultRowHeight="15" x14ac:dyDescent="0.25"/>
  <cols>
    <col min="1" max="1" width="16.85546875" style="93" hidden="1" customWidth="1"/>
    <col min="2" max="2" width="30.28515625" style="93" hidden="1" customWidth="1"/>
    <col min="3" max="3" width="7.28515625" style="93" bestFit="1" customWidth="1"/>
    <col min="4" max="4" width="255.7109375" style="94" bestFit="1" customWidth="1"/>
    <col min="5" max="16384" width="9.140625" style="94"/>
  </cols>
  <sheetData>
    <row r="1" spans="1:4" ht="32.25" customHeight="1" x14ac:dyDescent="0.25">
      <c r="C1" s="140" t="s">
        <v>320</v>
      </c>
      <c r="D1" s="140"/>
    </row>
    <row r="6" spans="1:4" x14ac:dyDescent="0.25">
      <c r="D6" s="96"/>
    </row>
    <row r="15" spans="1:4" ht="21.75" thickBot="1" x14ac:dyDescent="0.3">
      <c r="A15" s="105" t="s">
        <v>181</v>
      </c>
      <c r="B15" s="106" t="s">
        <v>306</v>
      </c>
      <c r="C15" s="107" t="s">
        <v>341</v>
      </c>
      <c r="D15" s="114" t="s">
        <v>206</v>
      </c>
    </row>
    <row r="16" spans="1:4" ht="33" x14ac:dyDescent="0.3">
      <c r="A16" s="108" t="s">
        <v>307</v>
      </c>
      <c r="B16" s="109" t="s">
        <v>308</v>
      </c>
      <c r="C16" s="113" t="s">
        <v>341</v>
      </c>
      <c r="D16" s="97" t="s">
        <v>311</v>
      </c>
    </row>
    <row r="17" spans="1:4" ht="49.5" x14ac:dyDescent="0.3">
      <c r="A17" s="108" t="s">
        <v>307</v>
      </c>
      <c r="B17" s="109" t="s">
        <v>308</v>
      </c>
      <c r="C17" s="113" t="s">
        <v>341</v>
      </c>
      <c r="D17" s="98" t="s">
        <v>309</v>
      </c>
    </row>
    <row r="18" spans="1:4" ht="16.5" x14ac:dyDescent="0.3">
      <c r="A18" s="108" t="s">
        <v>307</v>
      </c>
      <c r="B18" s="109" t="s">
        <v>308</v>
      </c>
      <c r="C18" s="113" t="s">
        <v>341</v>
      </c>
      <c r="D18" s="98" t="s">
        <v>310</v>
      </c>
    </row>
    <row r="19" spans="1:4" x14ac:dyDescent="0.25">
      <c r="A19" s="108" t="s">
        <v>307</v>
      </c>
      <c r="B19" s="109" t="s">
        <v>312</v>
      </c>
      <c r="C19" s="113" t="s">
        <v>341</v>
      </c>
      <c r="D19" s="99" t="s">
        <v>313</v>
      </c>
    </row>
    <row r="20" spans="1:4" x14ac:dyDescent="0.25">
      <c r="A20" s="108" t="s">
        <v>307</v>
      </c>
      <c r="B20" s="109" t="s">
        <v>316</v>
      </c>
      <c r="C20" s="113" t="s">
        <v>341</v>
      </c>
      <c r="D20" s="99" t="s">
        <v>314</v>
      </c>
    </row>
    <row r="21" spans="1:4" x14ac:dyDescent="0.25">
      <c r="A21" s="108" t="s">
        <v>307</v>
      </c>
      <c r="B21" s="109" t="s">
        <v>317</v>
      </c>
      <c r="C21" s="113" t="s">
        <v>341</v>
      </c>
      <c r="D21" s="100" t="s">
        <v>315</v>
      </c>
    </row>
    <row r="22" spans="1:4" x14ac:dyDescent="0.25">
      <c r="A22" s="108" t="s">
        <v>307</v>
      </c>
      <c r="B22" s="109" t="s">
        <v>316</v>
      </c>
      <c r="C22" s="113" t="s">
        <v>341</v>
      </c>
      <c r="D22" s="100" t="s">
        <v>318</v>
      </c>
    </row>
    <row r="23" spans="1:4" x14ac:dyDescent="0.25">
      <c r="A23" s="108" t="s">
        <v>307</v>
      </c>
      <c r="B23" s="109" t="s">
        <v>316</v>
      </c>
      <c r="C23" s="113" t="s">
        <v>341</v>
      </c>
      <c r="D23" s="100" t="s">
        <v>319</v>
      </c>
    </row>
    <row r="24" spans="1:4" x14ac:dyDescent="0.25">
      <c r="A24" s="108" t="s">
        <v>307</v>
      </c>
      <c r="B24" s="109" t="s">
        <v>322</v>
      </c>
      <c r="C24" s="113" t="s">
        <v>341</v>
      </c>
      <c r="D24" s="100" t="s">
        <v>321</v>
      </c>
    </row>
    <row r="25" spans="1:4" x14ac:dyDescent="0.25">
      <c r="A25" s="108" t="s">
        <v>307</v>
      </c>
      <c r="B25" s="109" t="s">
        <v>324</v>
      </c>
      <c r="C25" s="113" t="s">
        <v>341</v>
      </c>
      <c r="D25" s="100" t="s">
        <v>323</v>
      </c>
    </row>
    <row r="26" spans="1:4" x14ac:dyDescent="0.25">
      <c r="A26" s="108" t="s">
        <v>307</v>
      </c>
      <c r="B26" s="109" t="s">
        <v>326</v>
      </c>
      <c r="C26" s="113" t="s">
        <v>341</v>
      </c>
      <c r="D26" s="100" t="s">
        <v>325</v>
      </c>
    </row>
    <row r="27" spans="1:4" x14ac:dyDescent="0.25">
      <c r="A27" s="108" t="s">
        <v>307</v>
      </c>
      <c r="B27" s="109" t="s">
        <v>326</v>
      </c>
      <c r="C27" s="113" t="s">
        <v>341</v>
      </c>
      <c r="D27" s="101" t="s">
        <v>327</v>
      </c>
    </row>
    <row r="28" spans="1:4" x14ac:dyDescent="0.25">
      <c r="A28" s="108" t="s">
        <v>307</v>
      </c>
      <c r="B28" s="109" t="s">
        <v>329</v>
      </c>
      <c r="C28" s="113" t="s">
        <v>341</v>
      </c>
      <c r="D28" s="102" t="s">
        <v>328</v>
      </c>
    </row>
    <row r="29" spans="1:4" x14ac:dyDescent="0.25">
      <c r="A29" s="108" t="s">
        <v>307</v>
      </c>
      <c r="B29" s="109" t="s">
        <v>331</v>
      </c>
      <c r="C29" s="113" t="s">
        <v>341</v>
      </c>
      <c r="D29" s="102" t="s">
        <v>300</v>
      </c>
    </row>
    <row r="30" spans="1:4" x14ac:dyDescent="0.25">
      <c r="A30" s="108" t="s">
        <v>307</v>
      </c>
      <c r="B30" s="109" t="s">
        <v>331</v>
      </c>
      <c r="C30" s="113" t="s">
        <v>341</v>
      </c>
      <c r="D30" s="102" t="s">
        <v>330</v>
      </c>
    </row>
    <row r="31" spans="1:4" x14ac:dyDescent="0.25">
      <c r="A31" s="108" t="s">
        <v>307</v>
      </c>
      <c r="B31" s="109" t="s">
        <v>333</v>
      </c>
      <c r="C31" s="113" t="s">
        <v>341</v>
      </c>
      <c r="D31" s="101" t="s">
        <v>332</v>
      </c>
    </row>
    <row r="32" spans="1:4" x14ac:dyDescent="0.25">
      <c r="A32" s="108" t="s">
        <v>307</v>
      </c>
      <c r="B32" s="109" t="s">
        <v>312</v>
      </c>
      <c r="C32" s="113" t="s">
        <v>341</v>
      </c>
      <c r="D32" s="101" t="s">
        <v>334</v>
      </c>
    </row>
    <row r="33" spans="1:4" ht="30" x14ac:dyDescent="0.25">
      <c r="A33" s="108" t="s">
        <v>307</v>
      </c>
      <c r="B33" s="109" t="s">
        <v>336</v>
      </c>
      <c r="C33" s="113" t="s">
        <v>341</v>
      </c>
      <c r="D33" s="102" t="s">
        <v>335</v>
      </c>
    </row>
    <row r="34" spans="1:4" x14ac:dyDescent="0.25">
      <c r="A34" s="108" t="s">
        <v>307</v>
      </c>
      <c r="B34" s="95" t="s">
        <v>337</v>
      </c>
      <c r="C34" s="113" t="s">
        <v>341</v>
      </c>
      <c r="D34" s="101" t="s">
        <v>340</v>
      </c>
    </row>
    <row r="35" spans="1:4" x14ac:dyDescent="0.25">
      <c r="A35" s="108" t="s">
        <v>307</v>
      </c>
      <c r="B35" s="95" t="s">
        <v>337</v>
      </c>
      <c r="C35" s="113" t="s">
        <v>341</v>
      </c>
      <c r="D35" s="101" t="s">
        <v>338</v>
      </c>
    </row>
    <row r="36" spans="1:4" ht="30" x14ac:dyDescent="0.25">
      <c r="A36" s="108" t="s">
        <v>307</v>
      </c>
      <c r="B36" s="109" t="s">
        <v>269</v>
      </c>
      <c r="C36" s="113" t="s">
        <v>341</v>
      </c>
      <c r="D36" s="101" t="s">
        <v>339</v>
      </c>
    </row>
    <row r="37" spans="1:4" x14ac:dyDescent="0.25">
      <c r="A37" s="108" t="s">
        <v>307</v>
      </c>
      <c r="B37" s="109" t="s">
        <v>292</v>
      </c>
      <c r="C37" s="113" t="s">
        <v>341</v>
      </c>
      <c r="D37" s="102" t="s">
        <v>342</v>
      </c>
    </row>
    <row r="38" spans="1:4" x14ac:dyDescent="0.25">
      <c r="A38" s="108" t="s">
        <v>307</v>
      </c>
      <c r="B38" s="109" t="s">
        <v>292</v>
      </c>
      <c r="C38" s="113" t="s">
        <v>341</v>
      </c>
      <c r="D38" s="100" t="s">
        <v>343</v>
      </c>
    </row>
    <row r="39" spans="1:4" x14ac:dyDescent="0.25">
      <c r="A39" s="108" t="s">
        <v>307</v>
      </c>
      <c r="B39" s="109" t="s">
        <v>316</v>
      </c>
      <c r="C39" s="113" t="s">
        <v>341</v>
      </c>
      <c r="D39" s="100" t="s">
        <v>344</v>
      </c>
    </row>
    <row r="40" spans="1:4" x14ac:dyDescent="0.25">
      <c r="A40" s="108" t="s">
        <v>307</v>
      </c>
      <c r="B40" s="109" t="s">
        <v>324</v>
      </c>
      <c r="C40" s="113" t="s">
        <v>341</v>
      </c>
      <c r="D40" s="100" t="s">
        <v>345</v>
      </c>
    </row>
    <row r="41" spans="1:4" x14ac:dyDescent="0.25">
      <c r="A41" s="108" t="s">
        <v>307</v>
      </c>
      <c r="B41" s="109" t="s">
        <v>346</v>
      </c>
      <c r="C41" s="113" t="s">
        <v>341</v>
      </c>
      <c r="D41" s="103" t="s">
        <v>347</v>
      </c>
    </row>
    <row r="42" spans="1:4" x14ac:dyDescent="0.25">
      <c r="A42" s="108" t="s">
        <v>307</v>
      </c>
      <c r="B42" s="109" t="s">
        <v>322</v>
      </c>
      <c r="C42" s="113" t="s">
        <v>341</v>
      </c>
      <c r="D42" s="100" t="s">
        <v>351</v>
      </c>
    </row>
    <row r="43" spans="1:4" x14ac:dyDescent="0.25">
      <c r="A43" s="108" t="s">
        <v>307</v>
      </c>
      <c r="B43" s="109" t="s">
        <v>352</v>
      </c>
      <c r="C43" s="113" t="s">
        <v>341</v>
      </c>
      <c r="D43" s="103" t="str">
        <f>UPPER(D30)</f>
        <v>FDR UNDER BD FROM 11:18 AFTER PATROLING SHIFT ER. INFOREMED THAT FIRE IN HT CABLE NEAR ACCURATE COLLEGE KP-2, FIRE EXTINGUISHED AND BURNT END TERMINATION RECTIFIED AND FDR NORMALIZED@11:00 ON DATED 13-03-2024.</v>
      </c>
    </row>
    <row r="44" spans="1:4" x14ac:dyDescent="0.25">
      <c r="A44" s="108" t="s">
        <v>307</v>
      </c>
      <c r="B44" s="109" t="s">
        <v>352</v>
      </c>
      <c r="C44" s="113" t="s">
        <v>341</v>
      </c>
      <c r="D44" s="100" t="s">
        <v>353</v>
      </c>
    </row>
    <row r="45" spans="1:4" x14ac:dyDescent="0.25">
      <c r="A45" s="108" t="s">
        <v>307</v>
      </c>
      <c r="B45" s="95" t="s">
        <v>354</v>
      </c>
      <c r="C45" s="113" t="s">
        <v>341</v>
      </c>
      <c r="D45" s="103" t="s">
        <v>355</v>
      </c>
    </row>
    <row r="46" spans="1:4" x14ac:dyDescent="0.25">
      <c r="A46" s="110" t="s">
        <v>244</v>
      </c>
      <c r="B46" s="95" t="s">
        <v>246</v>
      </c>
      <c r="C46" s="113" t="s">
        <v>341</v>
      </c>
      <c r="D46" s="103" t="s">
        <v>356</v>
      </c>
    </row>
    <row r="47" spans="1:4" x14ac:dyDescent="0.25">
      <c r="A47" s="110" t="s">
        <v>244</v>
      </c>
      <c r="B47" s="109" t="s">
        <v>357</v>
      </c>
      <c r="C47" s="113" t="s">
        <v>341</v>
      </c>
      <c r="D47" s="103" t="s">
        <v>358</v>
      </c>
    </row>
    <row r="48" spans="1:4" x14ac:dyDescent="0.25">
      <c r="A48" s="110" t="s">
        <v>244</v>
      </c>
      <c r="B48" s="95" t="s">
        <v>246</v>
      </c>
      <c r="C48" s="113" t="s">
        <v>341</v>
      </c>
      <c r="D48" s="100" t="s">
        <v>359</v>
      </c>
    </row>
    <row r="49" spans="1:4" ht="15.75" thickBot="1" x14ac:dyDescent="0.3">
      <c r="A49" s="111" t="s">
        <v>244</v>
      </c>
      <c r="B49" s="112" t="s">
        <v>361</v>
      </c>
      <c r="C49" s="113" t="s">
        <v>341</v>
      </c>
      <c r="D49" s="104" t="s">
        <v>360</v>
      </c>
    </row>
  </sheetData>
  <mergeCells count="1">
    <mergeCell ref="C1:D1"/>
  </mergeCells>
  <phoneticPr fontId="14" type="noConversion"/>
  <pageMargins left="0.7" right="0.7" top="0.75" bottom="0.75" header="0.3" footer="0.3"/>
  <pageSetup paperSize="9" orientation="portrait"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a 6 7 3 1 3 d - b a 0 3 - 4 1 d d - 8 1 6 4 - f 6 2 8 c 1 f b e c c 6 "   x m l n s = " h t t p : / / s c h e m a s . m i c r o s o f t . c o m / D a t a M a s h u p " > A A A A A O c E A A B Q S w M E F A A C A A g A e n q Q 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e n q 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6 k F j Q N R U A 4 Q E A A G o E A A A T A B w A R m 9 y b X V s Y X M v U 2 V j d G l v b j E u b S C i G A A o o B Q A A A A A A A A A A A A A A A A A A A A A A A A A A A B 9 U 1 1 r 2 z A U f Q / k P w j t x Q F j K I w 9 r M v A t d X M N K 2 D p d C U J A z V v m t M Z K n I C m s J + e + T Y z d x G m d + E b 5 H 9 5 x z P 1 R C a n I l E a 3 P q + t + r 9 8 r V 1 x D h u g K w F y h I R J g + j 1 k P 6 o 2 O g U b I W 8 p C O 9 R 6 f W z U m v n N h f g B U o a k K Z 0 c P B 9 M S 1 B l 4 v U h r Q S W q l i E U K 5 N u p 1 Q W a T O G H e b E x n e O A i u R H C R U Z v Y O A 2 I n v Z 3 / v D S t W a 2 3 l k o B j i G s T u X S 6 z 5 g 8 v d / O Q G 7 5 s 8 r / g i V a F M r a C X 8 A z 6 w N b G s a f r c c G a e J O W 8 p F 8 w b 1 h a A p F 1 y X w 8 r X c n A g D l Z c v l h e 9 v 4 K R 1 K m u S z / K F 0 E S m w K W Y G l 0 + H C 3 W 7 x L S E h S V A U Y l u 0 v Y g M v J m d i w 5 I S G h w C W N P E 3 K G 0 e k N Z T 6 L 4 o f / Q N 2 0 8 Z T 5 I 1 K b i a T 5 9 t W r v L e h b k X L O a V d 4 Y S h 0 G e H j I w b a E E s u j + B T F 7 U M H k I u / M q 4 G I W i 5 k / R h 9 G W 7 c O N / z R K C E j S 9 w N J 8 S n H V 2 r w / u O J d G k s 7 E J u f e T u / M W j O P g w i S Y b 0 u 5 e U L 1 J L s m V Z d j L X u n 0 9 g d 1 8 8 + M w P V y 0 z U 3 9 Z S U x D 2 9 V Y x 5 9 O K u g h 4 u k L O v L V c S / T j J 8 J 4 c K S l S p t z U h t 0 P k t W G 3 w y y 1 j b z f b 8 M g W Z 5 f L F m u 3 3 c t l F f P 0 P U E s B A i 0 A F A A C A A g A e n q Q W C A 4 H 2 e k A A A A 9 Q A A A B I A A A A A A A A A A A A A A A A A A A A A A E N v b m Z p Z y 9 Q Y W N r Y W d l L n h t b F B L A Q I t A B Q A A g A I A H p 6 k F g P y u m r p A A A A O k A A A A T A A A A A A A A A A A A A A A A A P A A A A B b Q 2 9 u d G V u d F 9 U e X B l c 1 0 u e G 1 s U E s B A i 0 A F A A C A A g A e n q Q W N A 1 F Q D h A Q A A a g Q A A B M A A A A A A A A A A A A A A A A A 4 Q E A A E Z v c m 1 1 b G F z L 1 N l Y 3 R p b 2 4 x L m 1 Q S w U G A A A A A A M A A w D C A A A A D 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B Q A A A A A A A C S 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U X V l c n l J R C I g V m F s d W U 9 I n M 0 M j A 5 O T k x Y S 0 x N m Y x L T Q x M z Y t Y j U 5 N C 0 1 M j M 2 O T c x Z G N j Z W E i I C 8 + P E V u d H J 5 I F R 5 c G U 9 I k Z p b G x F c n J v c k N v d W 5 0 I i B W Y W x 1 Z T 0 i b D A i I C 8 + P E V u d H J 5 I F R 5 c G U 9 I k Z p b G x F c n J v c k N v Z G U i I F Z h b H V l P S J z V W 5 r b m 9 3 b i I g L z 4 8 R W 5 0 c n k g V H l w Z T 0 i R m l s b E x h c 3 R V c G R h d G V k I i B W Y W x 1 Z T 0 i Z D I w M j Q t M D Q t M T Z U M D k 6 N D k 6 N T M u N z k 2 O T Y x M V o i I C 8 + P E V u d H J 5 I F R 5 c G U 9 I k Z p b G x D b 2 x 1 b W 5 U e X B l c y I g V m F s d W U 9 I n N C Z 1 l H Q m d Z R E J n W U p C d 2 t I Q 2 d v R 0 J n W U d C Z 0 0 9 I i A v P j x F b n R y e S B U e X B l P S J G a W x s Q 2 9 1 b n Q i I F Z h b H V l P S J s O T Y i I C 8 + P E V u d H J 5 I F R 5 c G U 9 I k Z p b G x D b 2 x 1 b W 5 O Y W 1 l c y I g V m F s d W U 9 I n N b J n F 1 b 3 Q 7 R k V F R E V S I E l E J n F 1 b 3 Q 7 L C Z x d W 9 0 O 0 Z F R U R F U i B E R V N D J n F 1 b 3 Q 7 L C Z x d W 9 0 O 0 Z F R U R F U i B U W V B F J n F 1 b 3 Q 7 L C Z x d W 9 0 O 1 N V Q l N U Q V R J T 0 4 m c X V v d D s s J n F 1 b 3 Q 7 U 1 V C U 1 R B V E l P T i B E R V N D J n F 1 b 3 Q 7 L C Z x d W 9 0 O 0 9 V V E F H R S B J R C Z x d W 9 0 O y w m c X V v d D t P V V R B R 0 U g V F l Q R S Z x d W 9 0 O y w m c X V v d D t T V E F U V V M m c X V v d D s s J n F 1 b 3 Q 7 U 1 R B U l Q g R E F U R S Z x d W 9 0 O y w m c X V v d D t T V E F S V C B U S U 1 F J n F 1 b 3 Q 7 L C Z x d W 9 0 O 0 V O R C B E Q V R F J n F 1 b 3 Q 7 L C Z x d W 9 0 O 0 V O R C B U S U 1 F J n F 1 b 3 Q 7 L C Z x d W 9 0 O 1 R P V E F M I E 9 V V E F H R S B U S U 1 F J n F 1 b 3 Q 7 L C Z x d W 9 0 O 0 F H R 1 J F R 0 F U R S B U S U 1 F J n F 1 b 3 Q 7 L C Z x d W 9 0 O 1 J F Q V N P T i Z x d W 9 0 O y w m c X V v d D t S R U F T T 0 4 g R E V T Q 1 J J U F R J T 0 4 m c X V v d D s s J n F 1 b 3 Q 7 U k V N Q V J L U y Z x d W 9 0 O y w m c X V v d D t M T 0 N B V E l P T i Z x d W 9 0 O y w m c X V v d D t T V E F O R C B C W S B G R U V E R V I m c X V v d D s s J n F 1 b 3 Q 7 U 1 V C V E 9 U Q U w g Q U d H L i Z x d W 9 0 O 1 0 i I C 8 + P E V u d H J 5 I F R 5 c G U 9 I k F k Z G V k V G 9 E Y X R h T W 9 k Z W w i I F Z h b H V l P S J s M C 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N o Z W V 0 M S 9 D a G F u Z 2 V k I F R 5 c G U u e 0 Z F R U R F U i B J R C w w f S Z x d W 9 0 O y w m c X V v d D t T Z W N 0 a W 9 u M S 9 T a G V l d D E v Q 2 h h b m d l Z C B U e X B l L n t G R U V E R V I g R E V T Q y w x f S Z x d W 9 0 O y w m c X V v d D t T Z W N 0 a W 9 u M S 9 T a G V l d D E v Q 2 h h b m d l Z C B U e X B l L n t G R U V E R V I g V F l Q R S w y f S Z x d W 9 0 O y w m c X V v d D t T Z W N 0 a W 9 u M S 9 T a G V l d D E v Q 2 h h b m d l Z C B U e X B l L n t T V U J T V E F U S U 9 O L D N 9 J n F 1 b 3 Q 7 L C Z x d W 9 0 O 1 N l Y 3 R p b 2 4 x L 1 N o Z W V 0 M S 9 D a G F u Z 2 V k I F R 5 c G U u e 1 N V Q l N U Q V R J T 0 4 g R E V T Q y w 0 f S Z x d W 9 0 O y w m c X V v d D t T Z W N 0 a W 9 u M S 9 T a G V l d D E v Q 2 h h b m d l Z C B U e X B l L n t P V V R B R 0 U g S U Q s N X 0 m c X V v d D s s J n F 1 b 3 Q 7 U 2 V j d G l v b j E v U 2 h l Z X Q x L 0 N o Y W 5 n Z W Q g V H l w Z S 5 7 T 1 V U Q U d F I F R Z U E U s N n 0 m c X V v d D s s J n F 1 b 3 Q 7 U 2 V j d G l v b j E v U 2 h l Z X Q x L 0 N o Y W 5 n Z W Q g V H l w Z S 5 7 U 1 R B V F V T L D d 9 J n F 1 b 3 Q 7 L C Z x d W 9 0 O 1 N l Y 3 R p b 2 4 x L 1 N o Z W V 0 M S 9 D a G F u Z 2 V k I F R 5 c G U u e 1 N U Q V J U I E R B V E U s O H 0 m c X V v d D s s J n F 1 b 3 Q 7 U 2 V j d G l v b j E v U 2 h l Z X Q x L 0 N o Y W 5 n Z W Q g V H l w Z S 5 7 U 1 R B U l Q g V E l N R S w 5 f S Z x d W 9 0 O y w m c X V v d D t T Z W N 0 a W 9 u M S 9 T a G V l d D E v Q 2 h h b m d l Z C B U e X B l L n t F T k Q g R E F U R S w x M H 0 m c X V v d D s s J n F 1 b 3 Q 7 U 2 V j d G l v b j E v U 2 h l Z X Q x L 0 N o Y W 5 n Z W Q g V H l w Z S 5 7 R U 5 E I F R J T U U s M T F 9 J n F 1 b 3 Q 7 L C Z x d W 9 0 O 1 N l Y 3 R p b 2 4 x L 1 N o Z W V 0 M S 9 D a G F u Z 2 V k I F R 5 c G U u e 1 R P V E F M I E 9 V V E F H R S B U S U 1 F L D E y f S Z x d W 9 0 O y w m c X V v d D t T Z W N 0 a W 9 u M S 9 T a G V l d D E v Q 2 h h b m d l Z C B U e X B l L n t B R 0 d S R U d B V E U g V E l N R S w x M 3 0 m c X V v d D s s J n F 1 b 3 Q 7 U 2 V j d G l v b j E v U 2 h l Z X Q x L 0 N o Y W 5 n Z W Q g V H l w Z S 5 7 U k V B U 0 9 O L D E 0 f S Z x d W 9 0 O y w m c X V v d D t T Z W N 0 a W 9 u M S 9 T a G V l d D E v Q 2 h h b m d l Z C B U e X B l L n t S R U F T T 0 4 g R E V T Q 1 J J U F R J T 0 4 s M T V 9 J n F 1 b 3 Q 7 L C Z x d W 9 0 O 1 N l Y 3 R p b 2 4 x L 1 N o Z W V 0 M S 9 D a G F u Z 2 V k I F R 5 c G U u e 1 J F T U F S S 1 M s M T Z 9 J n F 1 b 3 Q 7 L C Z x d W 9 0 O 1 N l Y 3 R p b 2 4 x L 1 N o Z W V 0 M S 9 D a G F u Z 2 V k I F R 5 c G U u e 0 x P Q 0 F U S U 9 O L D E 3 f S Z x d W 9 0 O y w m c X V v d D t T Z W N 0 a W 9 u M S 9 T a G V l d D E v Q 2 h h b m d l Z C B U e X B l L n t T V E F O R C B C W S B G R U V E R V I s M T h 9 J n F 1 b 3 Q 7 L C Z x d W 9 0 O 1 N l Y 3 R p b 2 4 x L 1 N o Z W V 0 M S 9 D a G F u Z 2 V k I F R 5 c G U u e 1 N V Q l R P V E F M I E F H R y 4 s M T l 9 J n F 1 b 3 Q 7 X S w m c X V v d D t D b 2 x 1 b W 5 D b 3 V u d C Z x d W 9 0 O z o y M C w m c X V v d D t L Z X l D b 2 x 1 b W 5 O Y W 1 l c y Z x d W 9 0 O z p b X S w m c X V v d D t D b 2 x 1 b W 5 J Z G V u d G l 0 a W V z J n F 1 b 3 Q 7 O l s m c X V v d D t T Z W N 0 a W 9 u M S 9 T a G V l d D E v Q 2 h h b m d l Z C B U e X B l L n t G R U V E R V I g S U Q s M H 0 m c X V v d D s s J n F 1 b 3 Q 7 U 2 V j d G l v b j E v U 2 h l Z X Q x L 0 N o Y W 5 n Z W Q g V H l w Z S 5 7 R k V F R E V S I E R F U 0 M s M X 0 m c X V v d D s s J n F 1 b 3 Q 7 U 2 V j d G l v b j E v U 2 h l Z X Q x L 0 N o Y W 5 n Z W Q g V H l w Z S 5 7 R k V F R E V S I F R Z U E U s M n 0 m c X V v d D s s J n F 1 b 3 Q 7 U 2 V j d G l v b j E v U 2 h l Z X Q x L 0 N o Y W 5 n Z W Q g V H l w Z S 5 7 U 1 V C U 1 R B V E l P T i w z f S Z x d W 9 0 O y w m c X V v d D t T Z W N 0 a W 9 u M S 9 T a G V l d D E v Q 2 h h b m d l Z C B U e X B l L n t T V U J T V E F U S U 9 O I E R F U 0 M s N H 0 m c X V v d D s s J n F 1 b 3 Q 7 U 2 V j d G l v b j E v U 2 h l Z X Q x L 0 N o Y W 5 n Z W Q g V H l w Z S 5 7 T 1 V U Q U d F I E l E L D V 9 J n F 1 b 3 Q 7 L C Z x d W 9 0 O 1 N l Y 3 R p b 2 4 x L 1 N o Z W V 0 M S 9 D a G F u Z 2 V k I F R 5 c G U u e 0 9 V V E F H R S B U W V B F L D Z 9 J n F 1 b 3 Q 7 L C Z x d W 9 0 O 1 N l Y 3 R p b 2 4 x L 1 N o Z W V 0 M S 9 D a G F u Z 2 V k I F R 5 c G U u e 1 N U Q V R V U y w 3 f S Z x d W 9 0 O y w m c X V v d D t T Z W N 0 a W 9 u M S 9 T a G V l d D E v Q 2 h h b m d l Z C B U e X B l L n t T V E F S V C B E Q V R F L D h 9 J n F 1 b 3 Q 7 L C Z x d W 9 0 O 1 N l Y 3 R p b 2 4 x L 1 N o Z W V 0 M S 9 D a G F u Z 2 V k I F R 5 c G U u e 1 N U Q V J U I F R J T U U s O X 0 m c X V v d D s s J n F 1 b 3 Q 7 U 2 V j d G l v b j E v U 2 h l Z X Q x L 0 N o Y W 5 n Z W Q g V H l w Z S 5 7 R U 5 E I E R B V E U s M T B 9 J n F 1 b 3 Q 7 L C Z x d W 9 0 O 1 N l Y 3 R p b 2 4 x L 1 N o Z W V 0 M S 9 D a G F u Z 2 V k I F R 5 c G U u e 0 V O R C B U S U 1 F L D E x f S Z x d W 9 0 O y w m c X V v d D t T Z W N 0 a W 9 u M S 9 T a G V l d D E v Q 2 h h b m d l Z C B U e X B l L n t U T 1 R B T C B P V V R B R 0 U g V E l N R S w x M n 0 m c X V v d D s s J n F 1 b 3 Q 7 U 2 V j d G l v b j E v U 2 h l Z X Q x L 0 N o Y W 5 n Z W Q g V H l w Z S 5 7 Q U d H U k V H Q V R F I F R J T U U s M T N 9 J n F 1 b 3 Q 7 L C Z x d W 9 0 O 1 N l Y 3 R p b 2 4 x L 1 N o Z W V 0 M S 9 D a G F u Z 2 V k I F R 5 c G U u e 1 J F Q V N P T i w x N H 0 m c X V v d D s s J n F 1 b 3 Q 7 U 2 V j d G l v b j E v U 2 h l Z X Q x L 0 N o Y W 5 n Z W Q g V H l w Z S 5 7 U k V B U 0 9 O I E R F U 0 N S S V B U S U 9 O L D E 1 f S Z x d W 9 0 O y w m c X V v d D t T Z W N 0 a W 9 u M S 9 T a G V l d D E v Q 2 h h b m d l Z C B U e X B l L n t S R U 1 B U k t T L D E 2 f S Z x d W 9 0 O y w m c X V v d D t T Z W N 0 a W 9 u M S 9 T a G V l d D E v Q 2 h h b m d l Z C B U e X B l L n t M T 0 N B V E l P T i w x N 3 0 m c X V v d D s s J n F 1 b 3 Q 7 U 2 V j d G l v b j E v U 2 h l Z X Q x L 0 N o Y W 5 n Z W Q g V H l w Z S 5 7 U 1 R B T k Q g Q l k g R k V F R E V S L D E 4 f S Z x d W 9 0 O y w m c X V v d D t T Z W N 0 a W 9 u M S 9 T a G V l d D E v Q 2 h h b m d l Z C B U e X B l L n t T V U J U T 1 R B T C B B R 0 c u L D E 5 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S 9 T b 3 J 0 Z W Q l M j B S b 3 d z P C 9 J d G V t U G F 0 a D 4 8 L 0 l 0 Z W 1 M b 2 N h d G l v b j 4 8 U 3 R h Y m x l R W 5 0 c m l l c y A v P j w v S X R l b T 4 8 L 0 l 0 Z W 1 z P j w v T G 9 j Y W x Q Y W N r Y W d l T W V 0 Y W R h d G F G a W x l P h Y A A A B Q S w U G A A A A A A A A A A A A A A A A A A A A A A A A 2 g A A A A E A A A D Q j J 3 f A R X R E Y x 6 A M B P w p f r A Q A A A J w G R Y Q 3 m N t J g 7 L d B Z e Q F f A A A A A A A g A A A A A A A 2 Y A A M A A A A A Q A A A A v C 9 i R 2 g M O g z 5 S K A e 1 N z f a w A A A A A E g A A A o A A A A B A A A A A + p S o o J x K Q j l z h X H b A T a d B U A A A A L U k A o a T i a r Y I c 6 a R + 1 I b m Q K P W 6 F X I n t A M 7 Y a J f R u K W J z O L z v Z x e H v / / c 3 5 5 b f Z j 0 d s U C M R m y v 1 z r I P N Z 1 T Y B U V x x Z v Q R Q H D e P C V k b u n K F M X F A A A A B 9 6 F u u R k p I R H W n p U n p U Y 6 L 0 h a w 7 < / D a t a M a s h u p > 
</file>

<file path=customXml/itemProps1.xml><?xml version="1.0" encoding="utf-8"?>
<ds:datastoreItem xmlns:ds="http://schemas.openxmlformats.org/officeDocument/2006/customXml" ds:itemID="{E3AE5E45-7860-4DCD-B681-33FCA59B85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LOG SHEET</vt:lpstr>
      <vt:lpstr> Help Sheet</vt:lpstr>
      <vt:lpstr>TOOL ENTRIES CHECKING</vt:lpstr>
      <vt:lpstr>REMARKS REF...</vt:lpstr>
      <vt:lpstr>Help_Sheet__A1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Kumar Maurya</dc:creator>
  <cp:lastModifiedBy>Control Room</cp:lastModifiedBy>
  <cp:lastPrinted>2019-12-13T18:41:25Z</cp:lastPrinted>
  <dcterms:created xsi:type="dcterms:W3CDTF">2018-02-16T10:40:57Z</dcterms:created>
  <dcterms:modified xsi:type="dcterms:W3CDTF">2024-04-18T17:07:13Z</dcterms:modified>
</cp:coreProperties>
</file>