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87BD917-4F6A-4526-A40F-802198B2984C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Sample" sheetId="1" r:id="rId1"/>
    <sheet name="MC" sheetId="3" r:id="rId2"/>
    <sheet name="Signatu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3" l="1"/>
  <c r="K4" i="3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8" i="1"/>
  <c r="B8" i="1" l="1"/>
  <c r="B11" i="1" l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10" i="1"/>
  <c r="C10" i="1"/>
  <c r="C9" i="1" l="1"/>
  <c r="B9" i="1"/>
  <c r="C8" i="1"/>
  <c r="D8" i="1"/>
  <c r="G8" i="1" l="1"/>
  <c r="M8" i="1" s="1"/>
  <c r="D9" i="1"/>
  <c r="F9" i="1" l="1"/>
  <c r="D10" i="1"/>
  <c r="G9" i="1" l="1"/>
  <c r="D11" i="1"/>
  <c r="L9" i="1" l="1"/>
  <c r="F10" i="1"/>
  <c r="G10" i="1" s="1"/>
  <c r="D12" i="1"/>
  <c r="D13" i="1" s="1"/>
  <c r="F11" i="1" l="1"/>
  <c r="G11" i="1" s="1"/>
  <c r="D14" i="1"/>
  <c r="F12" i="1" l="1"/>
  <c r="G12" i="1" s="1"/>
  <c r="D15" i="1"/>
  <c r="F13" i="1" l="1"/>
  <c r="G13" i="1" s="1"/>
  <c r="D16" i="1"/>
  <c r="F14" i="1" l="1"/>
  <c r="G14" i="1" s="1"/>
  <c r="D17" i="1"/>
  <c r="F15" i="1" l="1"/>
  <c r="G15" i="1" s="1"/>
  <c r="D18" i="1"/>
  <c r="F16" i="1" l="1"/>
  <c r="G16" i="1" s="1"/>
  <c r="D19" i="1"/>
  <c r="F17" i="1" l="1"/>
  <c r="G17" i="1" s="1"/>
  <c r="D20" i="1"/>
  <c r="F18" i="1" l="1"/>
  <c r="G18" i="1" s="1"/>
  <c r="F19" i="1" s="1"/>
  <c r="G19" i="1" s="1"/>
  <c r="F20" i="1" s="1"/>
  <c r="G20" i="1" s="1"/>
  <c r="D21" i="1"/>
  <c r="F21" i="1" l="1"/>
  <c r="G21" i="1" s="1"/>
  <c r="D22" i="1"/>
  <c r="F22" i="1" l="1"/>
  <c r="G22" i="1" s="1"/>
  <c r="D23" i="1"/>
  <c r="F23" i="1" l="1"/>
  <c r="G23" i="1" s="1"/>
  <c r="D24" i="1"/>
  <c r="D25" i="1" l="1"/>
  <c r="F24" i="1"/>
  <c r="G24" i="1" s="1"/>
  <c r="F25" i="1" l="1"/>
  <c r="G25" i="1" s="1"/>
  <c r="D26" i="1"/>
  <c r="F26" i="1" l="1"/>
  <c r="G26" i="1" s="1"/>
  <c r="D27" i="1"/>
  <c r="F27" i="1" l="1"/>
  <c r="G27" i="1" s="1"/>
  <c r="D28" i="1"/>
  <c r="D29" i="1" l="1"/>
  <c r="F28" i="1"/>
  <c r="G28" i="1" s="1"/>
  <c r="F29" i="1" l="1"/>
  <c r="G29" i="1" s="1"/>
  <c r="D30" i="1"/>
  <c r="F30" i="1" l="1"/>
  <c r="G30" i="1" s="1"/>
  <c r="D31" i="1"/>
  <c r="F31" i="1" l="1"/>
  <c r="G31" i="1" s="1"/>
  <c r="D32" i="1"/>
  <c r="D33" i="1" l="1"/>
  <c r="F32" i="1"/>
  <c r="G32" i="1" s="1"/>
  <c r="F33" i="1" l="1"/>
  <c r="G33" i="1" s="1"/>
  <c r="D34" i="1"/>
  <c r="F34" i="1" l="1"/>
  <c r="G34" i="1" s="1"/>
  <c r="D35" i="1"/>
  <c r="F35" i="1" l="1"/>
  <c r="G35" i="1" s="1"/>
  <c r="D36" i="1"/>
  <c r="D37" i="1" l="1"/>
  <c r="F36" i="1"/>
  <c r="G36" i="1" s="1"/>
  <c r="F37" i="1" l="1"/>
  <c r="G37" i="1" s="1"/>
  <c r="D38" i="1"/>
  <c r="F38" i="1" l="1"/>
  <c r="G38" i="1" s="1"/>
  <c r="D39" i="1"/>
  <c r="F39" i="1" l="1"/>
  <c r="G39" i="1" s="1"/>
  <c r="D40" i="1"/>
  <c r="D41" i="1" l="1"/>
  <c r="F40" i="1"/>
  <c r="G40" i="1" s="1"/>
  <c r="F41" i="1" l="1"/>
  <c r="G41" i="1" s="1"/>
  <c r="D42" i="1"/>
  <c r="F42" i="1" l="1"/>
  <c r="G42" i="1" s="1"/>
  <c r="D43" i="1"/>
  <c r="F43" i="1" l="1"/>
  <c r="G43" i="1" s="1"/>
  <c r="D44" i="1"/>
  <c r="D45" i="1" l="1"/>
  <c r="F44" i="1"/>
  <c r="G44" i="1" s="1"/>
  <c r="F45" i="1" l="1"/>
  <c r="G45" i="1" s="1"/>
  <c r="D46" i="1"/>
  <c r="F46" i="1" l="1"/>
  <c r="G46" i="1" s="1"/>
  <c r="D47" i="1"/>
  <c r="F47" i="1" l="1"/>
  <c r="G47" i="1" s="1"/>
  <c r="D48" i="1"/>
  <c r="D49" i="1" l="1"/>
  <c r="F48" i="1"/>
  <c r="G48" i="1" s="1"/>
  <c r="F49" i="1" l="1"/>
  <c r="G49" i="1" s="1"/>
  <c r="D50" i="1"/>
  <c r="F50" i="1" l="1"/>
  <c r="G50" i="1" s="1"/>
  <c r="D51" i="1"/>
  <c r="F51" i="1" l="1"/>
  <c r="G51" i="1" s="1"/>
  <c r="D52" i="1"/>
  <c r="D53" i="1" l="1"/>
  <c r="F52" i="1"/>
  <c r="G52" i="1" s="1"/>
  <c r="F53" i="1" l="1"/>
  <c r="G53" i="1" s="1"/>
  <c r="D54" i="1"/>
  <c r="F54" i="1" l="1"/>
  <c r="G54" i="1" s="1"/>
  <c r="D55" i="1"/>
  <c r="F55" i="1" l="1"/>
  <c r="G55" i="1" s="1"/>
  <c r="D56" i="1"/>
  <c r="D57" i="1" s="1"/>
  <c r="F56" i="1" l="1"/>
  <c r="G56" i="1" s="1"/>
  <c r="F57" i="1" l="1"/>
  <c r="G57" i="1" l="1"/>
  <c r="K9" i="1" l="1"/>
  <c r="J9" i="1" s="1"/>
  <c r="N9" i="1" l="1"/>
  <c r="L10" i="1" s="1"/>
  <c r="M9" i="1"/>
  <c r="K10" i="1" l="1"/>
  <c r="J10" i="1" l="1"/>
  <c r="N10" i="1" l="1"/>
  <c r="L11" i="1" s="1"/>
  <c r="M10" i="1"/>
  <c r="K11" i="1" s="1"/>
  <c r="J11" i="1" l="1"/>
  <c r="N11" i="1" l="1"/>
  <c r="L12" i="1" s="1"/>
  <c r="M11" i="1"/>
  <c r="K12" i="1" s="1"/>
  <c r="J12" i="1" l="1"/>
  <c r="M12" i="1" s="1"/>
  <c r="K13" i="1" s="1"/>
  <c r="N12" i="1" l="1"/>
  <c r="L13" i="1" s="1"/>
  <c r="J13" i="1" s="1"/>
  <c r="N13" i="1" l="1"/>
  <c r="L14" i="1" s="1"/>
  <c r="M13" i="1"/>
  <c r="K14" i="1" s="1"/>
  <c r="J14" i="1" l="1"/>
  <c r="M14" i="1" s="1"/>
  <c r="K15" i="1" s="1"/>
  <c r="N14" i="1" l="1"/>
  <c r="L15" i="1" s="1"/>
  <c r="J15" i="1" s="1"/>
  <c r="N15" i="1" l="1"/>
  <c r="L16" i="1" s="1"/>
  <c r="M15" i="1"/>
  <c r="K16" i="1" s="1"/>
  <c r="J16" i="1" l="1"/>
  <c r="N16" i="1" l="1"/>
  <c r="L17" i="1" s="1"/>
  <c r="M16" i="1"/>
  <c r="K17" i="1" s="1"/>
  <c r="J17" i="1" l="1"/>
  <c r="N17" i="1" l="1"/>
  <c r="L18" i="1" s="1"/>
  <c r="M17" i="1"/>
  <c r="K18" i="1" s="1"/>
  <c r="J18" i="1" l="1"/>
  <c r="N18" i="1" l="1"/>
  <c r="L19" i="1" s="1"/>
  <c r="M18" i="1"/>
  <c r="K19" i="1" s="1"/>
  <c r="J19" i="1" l="1"/>
  <c r="N19" i="1" s="1"/>
  <c r="L20" i="1" s="1"/>
  <c r="M19" i="1" l="1"/>
  <c r="K20" i="1" s="1"/>
  <c r="J20" i="1" s="1"/>
  <c r="M20" i="1" l="1"/>
  <c r="K21" i="1" s="1"/>
  <c r="N20" i="1"/>
  <c r="L21" i="1" s="1"/>
  <c r="J21" i="1" l="1"/>
  <c r="N21" i="1" s="1"/>
  <c r="L22" i="1" s="1"/>
  <c r="M21" i="1" l="1"/>
  <c r="K22" i="1" s="1"/>
  <c r="J22" i="1" s="1"/>
  <c r="N22" i="1" l="1"/>
  <c r="L23" i="1" s="1"/>
  <c r="M22" i="1"/>
  <c r="K23" i="1" s="1"/>
  <c r="J23" i="1" l="1"/>
  <c r="M23" i="1" s="1"/>
  <c r="K24" i="1" s="1"/>
  <c r="N23" i="1" l="1"/>
  <c r="L24" i="1" s="1"/>
  <c r="J24" i="1" s="1"/>
  <c r="N24" i="1" l="1"/>
  <c r="L25" i="1" s="1"/>
  <c r="M24" i="1"/>
  <c r="K25" i="1" s="1"/>
  <c r="J25" i="1" l="1"/>
  <c r="N25" i="1" s="1"/>
  <c r="L26" i="1" s="1"/>
  <c r="M25" i="1" l="1"/>
  <c r="K26" i="1" s="1"/>
  <c r="J26" i="1" s="1"/>
  <c r="N26" i="1" l="1"/>
  <c r="L27" i="1" s="1"/>
  <c r="M26" i="1"/>
  <c r="K27" i="1" s="1"/>
  <c r="J27" i="1" l="1"/>
  <c r="M27" i="1" s="1"/>
  <c r="K28" i="1" s="1"/>
  <c r="N27" i="1" l="1"/>
  <c r="L28" i="1" s="1"/>
  <c r="J28" i="1" s="1"/>
  <c r="N28" i="1" l="1"/>
  <c r="L29" i="1" s="1"/>
  <c r="M28" i="1"/>
  <c r="K29" i="1" s="1"/>
  <c r="J29" i="1" l="1"/>
  <c r="N29" i="1" s="1"/>
  <c r="L30" i="1" s="1"/>
  <c r="M29" i="1" l="1"/>
  <c r="K30" i="1" s="1"/>
  <c r="J30" i="1" s="1"/>
  <c r="N30" i="1" l="1"/>
  <c r="L31" i="1" s="1"/>
  <c r="M30" i="1"/>
  <c r="K31" i="1" s="1"/>
  <c r="J31" i="1" l="1"/>
  <c r="M31" i="1" s="1"/>
  <c r="K32" i="1" s="1"/>
  <c r="N31" i="1" l="1"/>
  <c r="L32" i="1" s="1"/>
  <c r="J32" i="1" s="1"/>
  <c r="N32" i="1" s="1"/>
  <c r="L33" i="1" s="1"/>
  <c r="M32" i="1" l="1"/>
  <c r="K33" i="1" s="1"/>
  <c r="J33" i="1" s="1"/>
  <c r="N33" i="1" l="1"/>
  <c r="L34" i="1" s="1"/>
  <c r="M33" i="1"/>
  <c r="K34" i="1" s="1"/>
  <c r="J34" i="1" l="1"/>
  <c r="N34" i="1" l="1"/>
  <c r="L35" i="1" s="1"/>
  <c r="M34" i="1"/>
  <c r="K35" i="1" s="1"/>
  <c r="J35" i="1" l="1"/>
  <c r="N35" i="1" l="1"/>
  <c r="L36" i="1" s="1"/>
  <c r="M35" i="1"/>
  <c r="K36" i="1" s="1"/>
  <c r="J36" i="1" l="1"/>
  <c r="N36" i="1" l="1"/>
  <c r="L37" i="1" s="1"/>
  <c r="M36" i="1"/>
  <c r="K37" i="1" s="1"/>
  <c r="J37" i="1" l="1"/>
  <c r="N37" i="1" l="1"/>
  <c r="L38" i="1" s="1"/>
  <c r="M37" i="1"/>
  <c r="K38" i="1" s="1"/>
  <c r="J38" i="1" l="1"/>
  <c r="N38" i="1" l="1"/>
  <c r="L39" i="1" s="1"/>
  <c r="M38" i="1"/>
  <c r="K39" i="1" s="1"/>
  <c r="J39" i="1" l="1"/>
  <c r="N39" i="1" l="1"/>
  <c r="L40" i="1" s="1"/>
  <c r="M39" i="1"/>
  <c r="K40" i="1" s="1"/>
  <c r="J40" i="1" l="1"/>
  <c r="N40" i="1" l="1"/>
  <c r="L41" i="1" s="1"/>
  <c r="M40" i="1"/>
  <c r="K41" i="1" s="1"/>
  <c r="J41" i="1" l="1"/>
  <c r="N41" i="1" l="1"/>
  <c r="L42" i="1" s="1"/>
  <c r="M41" i="1"/>
  <c r="K42" i="1" s="1"/>
  <c r="J42" i="1" l="1"/>
  <c r="N42" i="1" l="1"/>
  <c r="L43" i="1" s="1"/>
  <c r="M42" i="1"/>
  <c r="K43" i="1" s="1"/>
  <c r="J43" i="1" l="1"/>
  <c r="N43" i="1" l="1"/>
  <c r="L44" i="1" s="1"/>
  <c r="M43" i="1"/>
  <c r="K44" i="1" s="1"/>
  <c r="J44" i="1" l="1"/>
  <c r="N44" i="1" l="1"/>
  <c r="L45" i="1" s="1"/>
  <c r="M44" i="1"/>
  <c r="K45" i="1" s="1"/>
  <c r="J45" i="1" l="1"/>
  <c r="M45" i="1" s="1"/>
  <c r="K46" i="1" s="1"/>
  <c r="N45" i="1" l="1"/>
  <c r="L46" i="1" s="1"/>
  <c r="J46" i="1" s="1"/>
  <c r="N46" i="1" l="1"/>
  <c r="L47" i="1" s="1"/>
  <c r="M46" i="1"/>
  <c r="K47" i="1" s="1"/>
  <c r="J47" i="1" l="1"/>
  <c r="N47" i="1" l="1"/>
  <c r="L48" i="1" s="1"/>
  <c r="M47" i="1"/>
  <c r="K48" i="1" s="1"/>
  <c r="J48" i="1" l="1"/>
  <c r="N48" i="1" l="1"/>
  <c r="L49" i="1" s="1"/>
  <c r="M48" i="1"/>
  <c r="K49" i="1" s="1"/>
  <c r="J49" i="1" l="1"/>
  <c r="N49" i="1" l="1"/>
  <c r="L50" i="1" s="1"/>
  <c r="M49" i="1"/>
  <c r="K50" i="1" s="1"/>
  <c r="J50" i="1" l="1"/>
  <c r="N50" i="1" l="1"/>
  <c r="L51" i="1" s="1"/>
  <c r="M50" i="1"/>
  <c r="K51" i="1" s="1"/>
  <c r="J51" i="1" l="1"/>
  <c r="N51" i="1" l="1"/>
  <c r="L52" i="1" s="1"/>
  <c r="M51" i="1"/>
  <c r="K52" i="1" s="1"/>
  <c r="J52" i="1" l="1"/>
  <c r="N52" i="1" l="1"/>
  <c r="L53" i="1" s="1"/>
  <c r="M52" i="1"/>
  <c r="K53" i="1" s="1"/>
  <c r="J53" i="1" l="1"/>
  <c r="N53" i="1" l="1"/>
  <c r="L54" i="1" s="1"/>
  <c r="M53" i="1"/>
  <c r="K54" i="1" s="1"/>
  <c r="J54" i="1" l="1"/>
  <c r="N54" i="1" l="1"/>
  <c r="L55" i="1" s="1"/>
  <c r="M54" i="1"/>
  <c r="K55" i="1" s="1"/>
  <c r="J55" i="1" l="1"/>
  <c r="N55" i="1" l="1"/>
  <c r="L56" i="1" s="1"/>
  <c r="M55" i="1"/>
  <c r="K56" i="1" s="1"/>
  <c r="J56" i="1" l="1"/>
  <c r="N56" i="1" l="1"/>
  <c r="L57" i="1" s="1"/>
  <c r="M56" i="1"/>
  <c r="K57" i="1" s="1"/>
  <c r="J57" i="1" l="1"/>
  <c r="N57" i="1" s="1"/>
  <c r="M57" i="1" l="1"/>
  <c r="O3" i="1" s="1"/>
  <c r="B4" i="3" s="1"/>
</calcChain>
</file>

<file path=xl/sharedStrings.xml><?xml version="1.0" encoding="utf-8"?>
<sst xmlns="http://schemas.openxmlformats.org/spreadsheetml/2006/main" count="23" uniqueCount="23">
  <si>
    <t>lambda</t>
  </si>
  <si>
    <t>mu</t>
  </si>
  <si>
    <t>Customer</t>
  </si>
  <si>
    <t>Single Server Model</t>
  </si>
  <si>
    <t>G_m</t>
  </si>
  <si>
    <t>s_m</t>
  </si>
  <si>
    <t>tau_m</t>
  </si>
  <si>
    <t>t_m</t>
  </si>
  <si>
    <t>W_m</t>
  </si>
  <si>
    <t>Two Servers Model (Single Lane)</t>
  </si>
  <si>
    <t>k_m</t>
  </si>
  <si>
    <t>G_m^1</t>
  </si>
  <si>
    <t>G_m^2</t>
  </si>
  <si>
    <t># of customers</t>
  </si>
  <si>
    <t>Queueing Model</t>
  </si>
  <si>
    <t>mu2</t>
  </si>
  <si>
    <t>s_m2</t>
  </si>
  <si>
    <t>W_m1</t>
  </si>
  <si>
    <t>W_m2</t>
  </si>
  <si>
    <t>50th Customer Average Time of Staying in The System</t>
  </si>
  <si>
    <t>Mean</t>
  </si>
  <si>
    <t>Standard Deviation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</si>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</sst>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3" borderId="0" xfId="0" applyFill="1"/>
    <xf numFmtId="0" fontId="2" fillId="5" borderId="0" xfId="0" applyFont="1" applyFill="1" applyAlignment="1"/>
    <xf numFmtId="0" fontId="2" fillId="0" borderId="0" xfId="0" applyFont="1" applyFill="1" applyAlignment="1"/>
    <xf numFmtId="0" fontId="0" fillId="5" borderId="0" xfId="0" applyFill="1"/>
    <xf numFmtId="164" fontId="0" fillId="0" borderId="0" xfId="0" applyNumberFormat="1" applyFill="1" applyAlignment="1">
      <alignment horizontal="center"/>
    </xf>
    <xf numFmtId="0" fontId="2" fillId="7" borderId="1" xfId="0" applyFont="1" applyFill="1" applyBorder="1"/>
    <xf numFmtId="164" fontId="0" fillId="7" borderId="1" xfId="0" applyNumberForma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4" fillId="0" borderId="0" xfId="0" applyFont="1"/>
    <xf numFmtId="0" fontId="0" fillId="0" borderId="1" xfId="0" applyBorder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141157</xdr:colOff>
      <xdr:row>19</xdr:row>
      <xdr:rowOff>123402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DA195A-DFE8-43E7-83D0-0E2277FA8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3742857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workbookViewId="0">
      <selection activeCell="O3" sqref="O3"/>
    </sheetView>
  </sheetViews>
  <sheetFormatPr defaultRowHeight="14.25" x14ac:dyDescent="0.45"/>
  <cols>
    <col min="1" max="1" width="11.6640625" customWidth="1"/>
    <col min="2" max="2" width="11.265625" bestFit="1" customWidth="1"/>
    <col min="3" max="3" width="10.46484375" customWidth="1"/>
    <col min="4" max="4" width="14.86328125" customWidth="1"/>
    <col min="9" max="9" width="11.73046875" bestFit="1" customWidth="1"/>
    <col min="15" max="15" width="26.19921875" customWidth="1"/>
  </cols>
  <sheetData>
    <row r="1" spans="1:15" ht="36" x14ac:dyDescent="1.05">
      <c r="A1" s="1" t="s">
        <v>14</v>
      </c>
    </row>
    <row r="2" spans="1:15" ht="28.5" x14ac:dyDescent="0.45">
      <c r="O2" s="16" t="s">
        <v>19</v>
      </c>
    </row>
    <row r="3" spans="1:15" x14ac:dyDescent="0.45">
      <c r="A3" s="2" t="s">
        <v>0</v>
      </c>
      <c r="B3" s="2" t="s">
        <v>1</v>
      </c>
      <c r="C3" s="2" t="s">
        <v>15</v>
      </c>
      <c r="D3" s="2" t="s">
        <v>13</v>
      </c>
      <c r="O3" s="15">
        <f ca="1">MAX(M57,N57)-D57</f>
        <v>0.93180180526660195</v>
      </c>
    </row>
    <row r="4" spans="1:15" x14ac:dyDescent="0.45">
      <c r="A4" s="6">
        <v>1</v>
      </c>
      <c r="B4" s="6">
        <v>2</v>
      </c>
      <c r="C4" s="6">
        <v>1.5</v>
      </c>
      <c r="D4" s="6">
        <v>50</v>
      </c>
    </row>
    <row r="6" spans="1:15" x14ac:dyDescent="0.45">
      <c r="F6" s="10" t="s">
        <v>3</v>
      </c>
      <c r="G6" s="10"/>
      <c r="H6" s="11"/>
      <c r="I6" s="12"/>
      <c r="J6" s="20" t="s">
        <v>9</v>
      </c>
      <c r="K6" s="20"/>
      <c r="L6" s="20"/>
      <c r="M6" s="20"/>
      <c r="N6" s="20"/>
    </row>
    <row r="7" spans="1:15" x14ac:dyDescent="0.45">
      <c r="A7" s="2" t="s">
        <v>2</v>
      </c>
      <c r="B7" s="2" t="s">
        <v>6</v>
      </c>
      <c r="C7" s="2" t="s">
        <v>5</v>
      </c>
      <c r="D7" s="2" t="s">
        <v>7</v>
      </c>
      <c r="F7" s="2" t="s">
        <v>8</v>
      </c>
      <c r="G7" s="2" t="s">
        <v>4</v>
      </c>
      <c r="H7" s="2"/>
      <c r="I7" s="2" t="s">
        <v>16</v>
      </c>
      <c r="J7" s="2" t="s">
        <v>10</v>
      </c>
      <c r="K7" s="2" t="s">
        <v>17</v>
      </c>
      <c r="L7" s="2" t="s">
        <v>18</v>
      </c>
      <c r="M7" s="2" t="s">
        <v>11</v>
      </c>
      <c r="N7" s="2" t="s">
        <v>12</v>
      </c>
    </row>
    <row r="8" spans="1:15" x14ac:dyDescent="0.45">
      <c r="A8" s="2">
        <v>1</v>
      </c>
      <c r="B8" s="3">
        <f ca="1">-LN(1-RAND())/$A$4</f>
        <v>0.25037910290742249</v>
      </c>
      <c r="C8" s="3">
        <f t="shared" ref="C8:C57" ca="1" si="0">-LN(1-RAND())/$B$4</f>
        <v>5.7766453513404203E-2</v>
      </c>
      <c r="D8" s="4">
        <f ca="1">B8</f>
        <v>0.25037910290742249</v>
      </c>
      <c r="F8" s="5">
        <v>0</v>
      </c>
      <c r="G8" s="4">
        <f t="shared" ref="G8:G57" ca="1" si="1">D8+F8+C8</f>
        <v>0.30814555642082669</v>
      </c>
      <c r="H8" s="13"/>
      <c r="I8" s="9">
        <f ca="1">-LN(1-RAND())/$C$4</f>
        <v>0.75331087241655437</v>
      </c>
      <c r="J8" s="7">
        <v>1</v>
      </c>
      <c r="K8" s="8">
        <v>0</v>
      </c>
      <c r="L8" s="8">
        <v>0</v>
      </c>
      <c r="M8" s="4">
        <f ca="1">G8+K8+I8</f>
        <v>1.0614564288373811</v>
      </c>
      <c r="N8" s="4">
        <v>0</v>
      </c>
    </row>
    <row r="9" spans="1:15" x14ac:dyDescent="0.45">
      <c r="A9" s="2">
        <v>2</v>
      </c>
      <c r="B9" s="3">
        <f t="shared" ref="B9:B57" ca="1" si="2">-LN(1-RAND())/$A$4</f>
        <v>0.64353452467223526</v>
      </c>
      <c r="C9" s="3">
        <f t="shared" ca="1" si="0"/>
        <v>0.92454283484284649</v>
      </c>
      <c r="D9" s="4">
        <f t="shared" ref="D9:D56" ca="1" si="3">D8+B9</f>
        <v>0.89391362757965775</v>
      </c>
      <c r="F9" s="5">
        <f t="shared" ref="F9:F57" ca="1" si="4">MAX(G8-D9,0)</f>
        <v>0</v>
      </c>
      <c r="G9" s="4">
        <f t="shared" ca="1" si="1"/>
        <v>1.8184564624225041</v>
      </c>
      <c r="I9" s="9">
        <f t="shared" ref="I9:I57" ca="1" si="5">-LN(1-RAND())/$C$4</f>
        <v>2.5206157794995572</v>
      </c>
      <c r="J9" s="7">
        <f t="shared" ref="J9:J57" ca="1" si="6">IF(K9&lt;=L9,1,2)</f>
        <v>1</v>
      </c>
      <c r="K9" s="8">
        <f ca="1">MAX(M8-G9,0)</f>
        <v>0</v>
      </c>
      <c r="L9" s="8">
        <f ca="1">MAX(N8-G9,0)</f>
        <v>0</v>
      </c>
      <c r="M9" s="4">
        <f ca="1">IF(J9=1,G9+K9+I9,M8)</f>
        <v>4.3390722419220609</v>
      </c>
      <c r="N9" s="4">
        <f ca="1">IF(J9=2,G9+L9+I9,N8)</f>
        <v>0</v>
      </c>
    </row>
    <row r="10" spans="1:15" x14ac:dyDescent="0.45">
      <c r="A10" s="2">
        <v>3</v>
      </c>
      <c r="B10" s="3">
        <f t="shared" ca="1" si="2"/>
        <v>2.3710850391809681</v>
      </c>
      <c r="C10" s="3">
        <f t="shared" ca="1" si="0"/>
        <v>0.55379255323769272</v>
      </c>
      <c r="D10" s="4">
        <f t="shared" ca="1" si="3"/>
        <v>3.2649986667606257</v>
      </c>
      <c r="F10" s="5">
        <f t="shared" ca="1" si="4"/>
        <v>0</v>
      </c>
      <c r="G10" s="4">
        <f t="shared" ca="1" si="1"/>
        <v>3.8187912199983183</v>
      </c>
      <c r="I10" s="9">
        <f t="shared" ca="1" si="5"/>
        <v>0.66973568270756745</v>
      </c>
      <c r="J10" s="7">
        <f t="shared" ca="1" si="6"/>
        <v>2</v>
      </c>
      <c r="K10" s="8">
        <f t="shared" ref="K10:K57" ca="1" si="7">MAX(M9-G10,0)</f>
        <v>0.52028102192374259</v>
      </c>
      <c r="L10" s="8">
        <f t="shared" ref="L10:L57" ca="1" si="8">MAX(N9-G10,0)</f>
        <v>0</v>
      </c>
      <c r="M10" s="4">
        <f t="shared" ref="M10:M57" ca="1" si="9">IF(J10=1,G10+K10+I10,M9)</f>
        <v>4.3390722419220609</v>
      </c>
      <c r="N10" s="4">
        <f t="shared" ref="N10:N57" ca="1" si="10">IF(J10=2,G10+L10+I10,N9)</f>
        <v>4.4885269027058854</v>
      </c>
    </row>
    <row r="11" spans="1:15" x14ac:dyDescent="0.45">
      <c r="A11" s="2">
        <v>4</v>
      </c>
      <c r="B11" s="3">
        <f t="shared" ca="1" si="2"/>
        <v>0.77105335303043254</v>
      </c>
      <c r="C11" s="3">
        <f t="shared" ca="1" si="0"/>
        <v>1.7788138079616056E-3</v>
      </c>
      <c r="D11" s="4">
        <f t="shared" ca="1" si="3"/>
        <v>4.0360520197910583</v>
      </c>
      <c r="F11" s="5">
        <f t="shared" ca="1" si="4"/>
        <v>0</v>
      </c>
      <c r="G11" s="4">
        <f t="shared" ca="1" si="1"/>
        <v>4.0378308335990196</v>
      </c>
      <c r="I11" s="9">
        <f t="shared" ca="1" si="5"/>
        <v>0.32380635548286296</v>
      </c>
      <c r="J11" s="7">
        <f t="shared" ca="1" si="6"/>
        <v>1</v>
      </c>
      <c r="K11" s="8">
        <f t="shared" ca="1" si="7"/>
        <v>0.30124140832304125</v>
      </c>
      <c r="L11" s="8">
        <f t="shared" ca="1" si="8"/>
        <v>0.45069606910686577</v>
      </c>
      <c r="M11" s="4">
        <f t="shared" ca="1" si="9"/>
        <v>4.6628785974049238</v>
      </c>
      <c r="N11" s="4">
        <f t="shared" ca="1" si="10"/>
        <v>4.4885269027058854</v>
      </c>
    </row>
    <row r="12" spans="1:15" x14ac:dyDescent="0.45">
      <c r="A12" s="2">
        <v>5</v>
      </c>
      <c r="B12" s="3">
        <f t="shared" ca="1" si="2"/>
        <v>0.98226365290071238</v>
      </c>
      <c r="C12" s="3">
        <f t="shared" ca="1" si="0"/>
        <v>1.0251902160815178</v>
      </c>
      <c r="D12" s="4">
        <f t="shared" ca="1" si="3"/>
        <v>5.018315672691771</v>
      </c>
      <c r="F12" s="5">
        <f t="shared" ca="1" si="4"/>
        <v>0</v>
      </c>
      <c r="G12" s="4">
        <f t="shared" ca="1" si="1"/>
        <v>6.0435058887732893</v>
      </c>
      <c r="I12" s="9">
        <f t="shared" ca="1" si="5"/>
        <v>0.22655923641139797</v>
      </c>
      <c r="J12" s="7">
        <f t="shared" ca="1" si="6"/>
        <v>1</v>
      </c>
      <c r="K12" s="8">
        <f t="shared" ca="1" si="7"/>
        <v>0</v>
      </c>
      <c r="L12" s="8">
        <f t="shared" ca="1" si="8"/>
        <v>0</v>
      </c>
      <c r="M12" s="4">
        <f t="shared" ca="1" si="9"/>
        <v>6.2700651251846873</v>
      </c>
      <c r="N12" s="4">
        <f t="shared" ca="1" si="10"/>
        <v>4.4885269027058854</v>
      </c>
    </row>
    <row r="13" spans="1:15" x14ac:dyDescent="0.45">
      <c r="A13" s="2">
        <v>6</v>
      </c>
      <c r="B13" s="3">
        <f t="shared" ca="1" si="2"/>
        <v>0.6936819503257815</v>
      </c>
      <c r="C13" s="3">
        <f t="shared" ca="1" si="0"/>
        <v>0.23879161405703903</v>
      </c>
      <c r="D13" s="4">
        <f t="shared" ca="1" si="3"/>
        <v>5.7119976230175524</v>
      </c>
      <c r="F13" s="5">
        <f t="shared" ca="1" si="4"/>
        <v>0.33150826575573689</v>
      </c>
      <c r="G13" s="4">
        <f t="shared" ca="1" si="1"/>
        <v>6.2822975028303283</v>
      </c>
      <c r="I13" s="9">
        <f t="shared" ca="1" si="5"/>
        <v>4.0285531568099494E-3</v>
      </c>
      <c r="J13" s="7">
        <f t="shared" ca="1" si="6"/>
        <v>1</v>
      </c>
      <c r="K13" s="8">
        <f t="shared" ca="1" si="7"/>
        <v>0</v>
      </c>
      <c r="L13" s="8">
        <f t="shared" ca="1" si="8"/>
        <v>0</v>
      </c>
      <c r="M13" s="4">
        <f t="shared" ca="1" si="9"/>
        <v>6.2863260559871383</v>
      </c>
      <c r="N13" s="4">
        <f t="shared" ca="1" si="10"/>
        <v>4.4885269027058854</v>
      </c>
    </row>
    <row r="14" spans="1:15" x14ac:dyDescent="0.45">
      <c r="A14" s="2">
        <v>7</v>
      </c>
      <c r="B14" s="3">
        <f t="shared" ca="1" si="2"/>
        <v>0.13282473052895141</v>
      </c>
      <c r="C14" s="3">
        <f t="shared" ca="1" si="0"/>
        <v>0.14638522001247009</v>
      </c>
      <c r="D14" s="4">
        <f t="shared" ca="1" si="3"/>
        <v>5.8448223535465038</v>
      </c>
      <c r="F14" s="5">
        <f t="shared" ca="1" si="4"/>
        <v>0.43747514928382447</v>
      </c>
      <c r="G14" s="4">
        <f t="shared" ca="1" si="1"/>
        <v>6.4286827228427983</v>
      </c>
      <c r="I14" s="9">
        <f t="shared" ca="1" si="5"/>
        <v>0.63450128839793096</v>
      </c>
      <c r="J14" s="7">
        <f t="shared" ca="1" si="6"/>
        <v>1</v>
      </c>
      <c r="K14" s="8">
        <f t="shared" ca="1" si="7"/>
        <v>0</v>
      </c>
      <c r="L14" s="8">
        <f t="shared" ca="1" si="8"/>
        <v>0</v>
      </c>
      <c r="M14" s="4">
        <f t="shared" ca="1" si="9"/>
        <v>7.0631840112407289</v>
      </c>
      <c r="N14" s="4">
        <f t="shared" ca="1" si="10"/>
        <v>4.4885269027058854</v>
      </c>
    </row>
    <row r="15" spans="1:15" x14ac:dyDescent="0.45">
      <c r="A15" s="2">
        <v>8</v>
      </c>
      <c r="B15" s="3">
        <f t="shared" ca="1" si="2"/>
        <v>0.40640757426190288</v>
      </c>
      <c r="C15" s="3">
        <f t="shared" ca="1" si="0"/>
        <v>1.3255872653526399</v>
      </c>
      <c r="D15" s="4">
        <f t="shared" ca="1" si="3"/>
        <v>6.2512299278084065</v>
      </c>
      <c r="F15" s="5">
        <f t="shared" ca="1" si="4"/>
        <v>0.17745279503439182</v>
      </c>
      <c r="G15" s="4">
        <f t="shared" ca="1" si="1"/>
        <v>7.7542699881954382</v>
      </c>
      <c r="I15" s="9">
        <f t="shared" ca="1" si="5"/>
        <v>0.30570976012044088</v>
      </c>
      <c r="J15" s="7">
        <f t="shared" ca="1" si="6"/>
        <v>1</v>
      </c>
      <c r="K15" s="8">
        <f t="shared" ca="1" si="7"/>
        <v>0</v>
      </c>
      <c r="L15" s="8">
        <f t="shared" ca="1" si="8"/>
        <v>0</v>
      </c>
      <c r="M15" s="4">
        <f t="shared" ca="1" si="9"/>
        <v>8.0599797483158788</v>
      </c>
      <c r="N15" s="4">
        <f t="shared" ca="1" si="10"/>
        <v>4.4885269027058854</v>
      </c>
    </row>
    <row r="16" spans="1:15" x14ac:dyDescent="0.45">
      <c r="A16" s="2">
        <v>9</v>
      </c>
      <c r="B16" s="3">
        <f t="shared" ca="1" si="2"/>
        <v>0.12099047547520461</v>
      </c>
      <c r="C16" s="3">
        <f t="shared" ca="1" si="0"/>
        <v>1.5007917289552624</v>
      </c>
      <c r="D16" s="4">
        <f t="shared" ca="1" si="3"/>
        <v>6.3722204032836114</v>
      </c>
      <c r="F16" s="5">
        <f t="shared" ca="1" si="4"/>
        <v>1.3820495849118268</v>
      </c>
      <c r="G16" s="4">
        <f t="shared" ca="1" si="1"/>
        <v>9.255061717150701</v>
      </c>
      <c r="I16" s="9">
        <f t="shared" ca="1" si="5"/>
        <v>0.3606147546741762</v>
      </c>
      <c r="J16" s="7">
        <f t="shared" ca="1" si="6"/>
        <v>1</v>
      </c>
      <c r="K16" s="8">
        <f t="shared" ca="1" si="7"/>
        <v>0</v>
      </c>
      <c r="L16" s="8">
        <f t="shared" ca="1" si="8"/>
        <v>0</v>
      </c>
      <c r="M16" s="4">
        <f t="shared" ca="1" si="9"/>
        <v>9.6156764718248766</v>
      </c>
      <c r="N16" s="4">
        <f t="shared" ca="1" si="10"/>
        <v>4.4885269027058854</v>
      </c>
    </row>
    <row r="17" spans="1:14" x14ac:dyDescent="0.45">
      <c r="A17" s="2">
        <v>10</v>
      </c>
      <c r="B17" s="3">
        <f t="shared" ca="1" si="2"/>
        <v>0.90524276260362979</v>
      </c>
      <c r="C17" s="3">
        <f t="shared" ca="1" si="0"/>
        <v>0.34408200444647452</v>
      </c>
      <c r="D17" s="4">
        <f t="shared" ca="1" si="3"/>
        <v>7.2774631658872408</v>
      </c>
      <c r="F17" s="5">
        <f t="shared" ca="1" si="4"/>
        <v>1.9775985512634602</v>
      </c>
      <c r="G17" s="4">
        <f t="shared" ca="1" si="1"/>
        <v>9.5991437215971764</v>
      </c>
      <c r="I17" s="9">
        <f t="shared" ca="1" si="5"/>
        <v>0.43315166220826212</v>
      </c>
      <c r="J17" s="7">
        <f t="shared" ca="1" si="6"/>
        <v>2</v>
      </c>
      <c r="K17" s="8">
        <f t="shared" ca="1" si="7"/>
        <v>1.6532750227700177E-2</v>
      </c>
      <c r="L17" s="8">
        <f t="shared" ca="1" si="8"/>
        <v>0</v>
      </c>
      <c r="M17" s="4">
        <f t="shared" ca="1" si="9"/>
        <v>9.6156764718248766</v>
      </c>
      <c r="N17" s="4">
        <f t="shared" ca="1" si="10"/>
        <v>10.032295383805439</v>
      </c>
    </row>
    <row r="18" spans="1:14" x14ac:dyDescent="0.45">
      <c r="A18" s="2">
        <v>11</v>
      </c>
      <c r="B18" s="3">
        <f t="shared" ca="1" si="2"/>
        <v>0.78124708725758851</v>
      </c>
      <c r="C18" s="3">
        <f t="shared" ca="1" si="0"/>
        <v>0.15137897021601565</v>
      </c>
      <c r="D18" s="4">
        <f t="shared" ca="1" si="3"/>
        <v>8.0587102531448291</v>
      </c>
      <c r="F18" s="5">
        <f t="shared" ca="1" si="4"/>
        <v>1.5404334684523473</v>
      </c>
      <c r="G18" s="4">
        <f t="shared" ca="1" si="1"/>
        <v>9.7505226918131918</v>
      </c>
      <c r="I18" s="9">
        <f t="shared" ca="1" si="5"/>
        <v>1.5543387763374088</v>
      </c>
      <c r="J18" s="7">
        <f t="shared" ca="1" si="6"/>
        <v>1</v>
      </c>
      <c r="K18" s="8">
        <f t="shared" ca="1" si="7"/>
        <v>0</v>
      </c>
      <c r="L18" s="8">
        <f t="shared" ca="1" si="8"/>
        <v>0.28177269199224675</v>
      </c>
      <c r="M18" s="4">
        <f t="shared" ca="1" si="9"/>
        <v>11.3048614681506</v>
      </c>
      <c r="N18" s="4">
        <f t="shared" ca="1" si="10"/>
        <v>10.032295383805439</v>
      </c>
    </row>
    <row r="19" spans="1:14" x14ac:dyDescent="0.45">
      <c r="A19" s="2">
        <v>12</v>
      </c>
      <c r="B19" s="3">
        <f t="shared" ca="1" si="2"/>
        <v>1.0613427636839556</v>
      </c>
      <c r="C19" s="3">
        <f t="shared" ca="1" si="0"/>
        <v>1.1808923124679065</v>
      </c>
      <c r="D19" s="4">
        <f t="shared" ca="1" si="3"/>
        <v>9.1200530168287841</v>
      </c>
      <c r="F19" s="5">
        <f t="shared" ca="1" si="4"/>
        <v>0.63046967498440765</v>
      </c>
      <c r="G19" s="4">
        <f t="shared" ca="1" si="1"/>
        <v>10.931415004281098</v>
      </c>
      <c r="I19" s="9">
        <f t="shared" ca="1" si="5"/>
        <v>0.56974659276293793</v>
      </c>
      <c r="J19" s="7">
        <f t="shared" ca="1" si="6"/>
        <v>2</v>
      </c>
      <c r="K19" s="8">
        <f t="shared" ca="1" si="7"/>
        <v>0.37344646386950231</v>
      </c>
      <c r="L19" s="8">
        <f t="shared" ca="1" si="8"/>
        <v>0</v>
      </c>
      <c r="M19" s="4">
        <f t="shared" ca="1" si="9"/>
        <v>11.3048614681506</v>
      </c>
      <c r="N19" s="4">
        <f t="shared" ca="1" si="10"/>
        <v>11.501161597044035</v>
      </c>
    </row>
    <row r="20" spans="1:14" x14ac:dyDescent="0.45">
      <c r="A20" s="2">
        <v>13</v>
      </c>
      <c r="B20" s="3">
        <f t="shared" ca="1" si="2"/>
        <v>0.16428687739757403</v>
      </c>
      <c r="C20" s="3">
        <f t="shared" ca="1" si="0"/>
        <v>0.33089805968756264</v>
      </c>
      <c r="D20" s="4">
        <f t="shared" ca="1" si="3"/>
        <v>9.284339894226358</v>
      </c>
      <c r="F20" s="5">
        <f t="shared" ca="1" si="4"/>
        <v>1.6470751100547396</v>
      </c>
      <c r="G20" s="4">
        <f t="shared" ca="1" si="1"/>
        <v>11.26231306396866</v>
      </c>
      <c r="I20" s="9">
        <f t="shared" ca="1" si="5"/>
        <v>0.72503670638733142</v>
      </c>
      <c r="J20" s="7">
        <f t="shared" ca="1" si="6"/>
        <v>1</v>
      </c>
      <c r="K20" s="8">
        <f t="shared" ca="1" si="7"/>
        <v>4.2548404181939503E-2</v>
      </c>
      <c r="L20" s="8">
        <f t="shared" ca="1" si="8"/>
        <v>0.2388485330753749</v>
      </c>
      <c r="M20" s="4">
        <f t="shared" ca="1" si="9"/>
        <v>12.029898174537932</v>
      </c>
      <c r="N20" s="4">
        <f t="shared" ca="1" si="10"/>
        <v>11.501161597044035</v>
      </c>
    </row>
    <row r="21" spans="1:14" x14ac:dyDescent="0.45">
      <c r="A21" s="2">
        <v>14</v>
      </c>
      <c r="B21" s="3">
        <f t="shared" ca="1" si="2"/>
        <v>0.27183671890975464</v>
      </c>
      <c r="C21" s="3">
        <f t="shared" ca="1" si="0"/>
        <v>0.69469680978772153</v>
      </c>
      <c r="D21" s="4">
        <f t="shared" ca="1" si="3"/>
        <v>9.5561766131361132</v>
      </c>
      <c r="F21" s="5">
        <f t="shared" ca="1" si="4"/>
        <v>1.7061364508325472</v>
      </c>
      <c r="G21" s="4">
        <f t="shared" ca="1" si="1"/>
        <v>11.957009873756382</v>
      </c>
      <c r="I21" s="9">
        <f t="shared" ca="1" si="5"/>
        <v>0.82016740334704075</v>
      </c>
      <c r="J21" s="7">
        <f t="shared" ca="1" si="6"/>
        <v>2</v>
      </c>
      <c r="K21" s="8">
        <f t="shared" ca="1" si="7"/>
        <v>7.2888300781549731E-2</v>
      </c>
      <c r="L21" s="8">
        <f t="shared" ca="1" si="8"/>
        <v>0</v>
      </c>
      <c r="M21" s="4">
        <f t="shared" ca="1" si="9"/>
        <v>12.029898174537932</v>
      </c>
      <c r="N21" s="4">
        <f t="shared" ca="1" si="10"/>
        <v>12.777177277103423</v>
      </c>
    </row>
    <row r="22" spans="1:14" x14ac:dyDescent="0.45">
      <c r="A22" s="2">
        <v>15</v>
      </c>
      <c r="B22" s="3">
        <f t="shared" ca="1" si="2"/>
        <v>0.62654368639949942</v>
      </c>
      <c r="C22" s="3">
        <f t="shared" ca="1" si="0"/>
        <v>0.20791373351540268</v>
      </c>
      <c r="D22" s="4">
        <f t="shared" ca="1" si="3"/>
        <v>10.182720299535612</v>
      </c>
      <c r="F22" s="5">
        <f t="shared" ca="1" si="4"/>
        <v>1.77428957422077</v>
      </c>
      <c r="G22" s="4">
        <f t="shared" ca="1" si="1"/>
        <v>12.164923607271785</v>
      </c>
      <c r="I22" s="9">
        <f t="shared" ca="1" si="5"/>
        <v>1.0278243255636212</v>
      </c>
      <c r="J22" s="7">
        <f t="shared" ca="1" si="6"/>
        <v>1</v>
      </c>
      <c r="K22" s="8">
        <f t="shared" ca="1" si="7"/>
        <v>0</v>
      </c>
      <c r="L22" s="8">
        <f t="shared" ca="1" si="8"/>
        <v>0.61225366983163809</v>
      </c>
      <c r="M22" s="4">
        <f t="shared" ca="1" si="9"/>
        <v>13.192747932835406</v>
      </c>
      <c r="N22" s="4">
        <f t="shared" ca="1" si="10"/>
        <v>12.777177277103423</v>
      </c>
    </row>
    <row r="23" spans="1:14" x14ac:dyDescent="0.45">
      <c r="A23" s="2">
        <v>16</v>
      </c>
      <c r="B23" s="3">
        <f t="shared" ca="1" si="2"/>
        <v>0.3128168082879178</v>
      </c>
      <c r="C23" s="3">
        <f t="shared" ca="1" si="0"/>
        <v>0.14656142587618592</v>
      </c>
      <c r="D23" s="4">
        <f t="shared" ca="1" si="3"/>
        <v>10.49553710782353</v>
      </c>
      <c r="F23" s="5">
        <f t="shared" ca="1" si="4"/>
        <v>1.6693864994482546</v>
      </c>
      <c r="G23" s="4">
        <f t="shared" ca="1" si="1"/>
        <v>12.311485033147971</v>
      </c>
      <c r="I23" s="9">
        <f t="shared" ca="1" si="5"/>
        <v>0.14876541527231071</v>
      </c>
      <c r="J23" s="7">
        <f t="shared" ca="1" si="6"/>
        <v>2</v>
      </c>
      <c r="K23" s="8">
        <f t="shared" ca="1" si="7"/>
        <v>0.88126289968743521</v>
      </c>
      <c r="L23" s="8">
        <f t="shared" ca="1" si="8"/>
        <v>0.46569224395545206</v>
      </c>
      <c r="M23" s="4">
        <f t="shared" ca="1" si="9"/>
        <v>13.192747932835406</v>
      </c>
      <c r="N23" s="4">
        <f t="shared" ca="1" si="10"/>
        <v>12.925942692375733</v>
      </c>
    </row>
    <row r="24" spans="1:14" x14ac:dyDescent="0.45">
      <c r="A24" s="2">
        <v>17</v>
      </c>
      <c r="B24" s="3">
        <f t="shared" ca="1" si="2"/>
        <v>2.1403510676120985</v>
      </c>
      <c r="C24" s="3">
        <f t="shared" ca="1" si="0"/>
        <v>0.10108779901749618</v>
      </c>
      <c r="D24" s="4">
        <f t="shared" ca="1" si="3"/>
        <v>12.635888175435628</v>
      </c>
      <c r="F24" s="5">
        <f t="shared" ca="1" si="4"/>
        <v>0</v>
      </c>
      <c r="G24" s="4">
        <f t="shared" ca="1" si="1"/>
        <v>12.736975974453124</v>
      </c>
      <c r="I24" s="9">
        <f t="shared" ca="1" si="5"/>
        <v>1.3866987571410367</v>
      </c>
      <c r="J24" s="7">
        <f t="shared" ca="1" si="6"/>
        <v>2</v>
      </c>
      <c r="K24" s="8">
        <f t="shared" ca="1" si="7"/>
        <v>0.45577195838228235</v>
      </c>
      <c r="L24" s="8">
        <f t="shared" ca="1" si="8"/>
        <v>0.18896671792260911</v>
      </c>
      <c r="M24" s="4">
        <f t="shared" ca="1" si="9"/>
        <v>13.192747932835406</v>
      </c>
      <c r="N24" s="4">
        <f t="shared" ca="1" si="10"/>
        <v>14.31264144951677</v>
      </c>
    </row>
    <row r="25" spans="1:14" x14ac:dyDescent="0.45">
      <c r="A25" s="2">
        <v>18</v>
      </c>
      <c r="B25" s="3">
        <f t="shared" ca="1" si="2"/>
        <v>0.16623694258246768</v>
      </c>
      <c r="C25" s="3">
        <f t="shared" ca="1" si="0"/>
        <v>1.5255883990315234E-2</v>
      </c>
      <c r="D25" s="4">
        <f t="shared" ca="1" si="3"/>
        <v>12.802125118018097</v>
      </c>
      <c r="F25" s="5">
        <f t="shared" ca="1" si="4"/>
        <v>0</v>
      </c>
      <c r="G25" s="4">
        <f t="shared" ca="1" si="1"/>
        <v>12.817381002008412</v>
      </c>
      <c r="I25" s="9">
        <f t="shared" ca="1" si="5"/>
        <v>0.65882877282988728</v>
      </c>
      <c r="J25" s="7">
        <f t="shared" ca="1" si="6"/>
        <v>1</v>
      </c>
      <c r="K25" s="8">
        <f t="shared" ca="1" si="7"/>
        <v>0.37536693082699379</v>
      </c>
      <c r="L25" s="8">
        <f t="shared" ca="1" si="8"/>
        <v>1.4952604475083575</v>
      </c>
      <c r="M25" s="4">
        <f t="shared" ca="1" si="9"/>
        <v>13.851576705665293</v>
      </c>
      <c r="N25" s="4">
        <f t="shared" ca="1" si="10"/>
        <v>14.31264144951677</v>
      </c>
    </row>
    <row r="26" spans="1:14" x14ac:dyDescent="0.45">
      <c r="A26" s="2">
        <v>19</v>
      </c>
      <c r="B26" s="3">
        <f t="shared" ca="1" si="2"/>
        <v>1.243246039333979</v>
      </c>
      <c r="C26" s="3">
        <f t="shared" ca="1" si="0"/>
        <v>0.11947516629436541</v>
      </c>
      <c r="D26" s="4">
        <f t="shared" ca="1" si="3"/>
        <v>14.045371157352076</v>
      </c>
      <c r="F26" s="5">
        <f t="shared" ca="1" si="4"/>
        <v>0</v>
      </c>
      <c r="G26" s="4">
        <f t="shared" ca="1" si="1"/>
        <v>14.164846323646442</v>
      </c>
      <c r="I26" s="9">
        <f t="shared" ca="1" si="5"/>
        <v>0.76127093343768548</v>
      </c>
      <c r="J26" s="7">
        <f t="shared" ca="1" si="6"/>
        <v>1</v>
      </c>
      <c r="K26" s="8">
        <f t="shared" ca="1" si="7"/>
        <v>0</v>
      </c>
      <c r="L26" s="8">
        <f t="shared" ca="1" si="8"/>
        <v>0.14779512587032784</v>
      </c>
      <c r="M26" s="4">
        <f t="shared" ca="1" si="9"/>
        <v>14.926117257084128</v>
      </c>
      <c r="N26" s="4">
        <f t="shared" ca="1" si="10"/>
        <v>14.31264144951677</v>
      </c>
    </row>
    <row r="27" spans="1:14" x14ac:dyDescent="0.45">
      <c r="A27" s="2">
        <v>20</v>
      </c>
      <c r="B27" s="3">
        <f t="shared" ca="1" si="2"/>
        <v>0.63093789897937835</v>
      </c>
      <c r="C27" s="3">
        <f t="shared" ca="1" si="0"/>
        <v>0.23899745109507609</v>
      </c>
      <c r="D27" s="4">
        <f t="shared" ca="1" si="3"/>
        <v>14.676309056331455</v>
      </c>
      <c r="F27" s="5">
        <f t="shared" ca="1" si="4"/>
        <v>0</v>
      </c>
      <c r="G27" s="4">
        <f t="shared" ca="1" si="1"/>
        <v>14.91530650742653</v>
      </c>
      <c r="I27" s="9">
        <f t="shared" ca="1" si="5"/>
        <v>9.3586102173781271E-2</v>
      </c>
      <c r="J27" s="7">
        <f t="shared" ca="1" si="6"/>
        <v>2</v>
      </c>
      <c r="K27" s="8">
        <f t="shared" ca="1" si="7"/>
        <v>1.081074965759754E-2</v>
      </c>
      <c r="L27" s="8">
        <f t="shared" ca="1" si="8"/>
        <v>0</v>
      </c>
      <c r="M27" s="4">
        <f t="shared" ca="1" si="9"/>
        <v>14.926117257084128</v>
      </c>
      <c r="N27" s="4">
        <f t="shared" ca="1" si="10"/>
        <v>15.008892609600311</v>
      </c>
    </row>
    <row r="28" spans="1:14" x14ac:dyDescent="0.45">
      <c r="A28" s="2">
        <v>21</v>
      </c>
      <c r="B28" s="3">
        <f t="shared" ca="1" si="2"/>
        <v>0.28067768016402128</v>
      </c>
      <c r="C28" s="3">
        <f t="shared" ca="1" si="0"/>
        <v>0.32183573478572403</v>
      </c>
      <c r="D28" s="4">
        <f t="shared" ca="1" si="3"/>
        <v>14.956986736495477</v>
      </c>
      <c r="F28" s="5">
        <f t="shared" ca="1" si="4"/>
        <v>0</v>
      </c>
      <c r="G28" s="4">
        <f t="shared" ca="1" si="1"/>
        <v>15.278822471281201</v>
      </c>
      <c r="I28" s="9">
        <f t="shared" ca="1" si="5"/>
        <v>0.75453756078641199</v>
      </c>
      <c r="J28" s="7">
        <f t="shared" ca="1" si="6"/>
        <v>1</v>
      </c>
      <c r="K28" s="8">
        <f t="shared" ca="1" si="7"/>
        <v>0</v>
      </c>
      <c r="L28" s="8">
        <f t="shared" ca="1" si="8"/>
        <v>0</v>
      </c>
      <c r="M28" s="4">
        <f t="shared" ca="1" si="9"/>
        <v>16.033360032067613</v>
      </c>
      <c r="N28" s="4">
        <f t="shared" ca="1" si="10"/>
        <v>15.008892609600311</v>
      </c>
    </row>
    <row r="29" spans="1:14" x14ac:dyDescent="0.45">
      <c r="A29" s="2">
        <v>22</v>
      </c>
      <c r="B29" s="3">
        <f t="shared" ca="1" si="2"/>
        <v>0.43672934461663021</v>
      </c>
      <c r="C29" s="3">
        <f t="shared" ca="1" si="0"/>
        <v>0.48351359886341083</v>
      </c>
      <c r="D29" s="4">
        <f t="shared" ca="1" si="3"/>
        <v>15.393716081112107</v>
      </c>
      <c r="F29" s="5">
        <f t="shared" ca="1" si="4"/>
        <v>0</v>
      </c>
      <c r="G29" s="4">
        <f t="shared" ca="1" si="1"/>
        <v>15.877229679975517</v>
      </c>
      <c r="I29" s="9">
        <f t="shared" ca="1" si="5"/>
        <v>0.63468489167827358</v>
      </c>
      <c r="J29" s="7">
        <f t="shared" ca="1" si="6"/>
        <v>2</v>
      </c>
      <c r="K29" s="8">
        <f t="shared" ca="1" si="7"/>
        <v>0.15613035209209514</v>
      </c>
      <c r="L29" s="8">
        <f t="shared" ca="1" si="8"/>
        <v>0</v>
      </c>
      <c r="M29" s="4">
        <f t="shared" ca="1" si="9"/>
        <v>16.033360032067613</v>
      </c>
      <c r="N29" s="4">
        <f t="shared" ca="1" si="10"/>
        <v>16.51191457165379</v>
      </c>
    </row>
    <row r="30" spans="1:14" x14ac:dyDescent="0.45">
      <c r="A30" s="2">
        <v>23</v>
      </c>
      <c r="B30" s="3">
        <f t="shared" ca="1" si="2"/>
        <v>0.58716969133319385</v>
      </c>
      <c r="C30" s="3">
        <f t="shared" ca="1" si="0"/>
        <v>1.0427268849234058E-2</v>
      </c>
      <c r="D30" s="4">
        <f t="shared" ca="1" si="3"/>
        <v>15.980885772445301</v>
      </c>
      <c r="F30" s="5">
        <f t="shared" ca="1" si="4"/>
        <v>0</v>
      </c>
      <c r="G30" s="4">
        <f t="shared" ca="1" si="1"/>
        <v>15.991313041294536</v>
      </c>
      <c r="I30" s="9">
        <f t="shared" ca="1" si="5"/>
        <v>0.37315955208768831</v>
      </c>
      <c r="J30" s="7">
        <f t="shared" ca="1" si="6"/>
        <v>1</v>
      </c>
      <c r="K30" s="8">
        <f t="shared" ca="1" si="7"/>
        <v>4.2046990773076942E-2</v>
      </c>
      <c r="L30" s="8">
        <f t="shared" ca="1" si="8"/>
        <v>0.52060153035925438</v>
      </c>
      <c r="M30" s="4">
        <f t="shared" ca="1" si="9"/>
        <v>16.406519584155301</v>
      </c>
      <c r="N30" s="4">
        <f t="shared" ca="1" si="10"/>
        <v>16.51191457165379</v>
      </c>
    </row>
    <row r="31" spans="1:14" x14ac:dyDescent="0.45">
      <c r="A31" s="2">
        <v>24</v>
      </c>
      <c r="B31" s="3">
        <f t="shared" ca="1" si="2"/>
        <v>2.5961002370261999</v>
      </c>
      <c r="C31" s="3">
        <f t="shared" ca="1" si="0"/>
        <v>0.13538523505185113</v>
      </c>
      <c r="D31" s="4">
        <f t="shared" ca="1" si="3"/>
        <v>18.576986009471501</v>
      </c>
      <c r="F31" s="5">
        <f t="shared" ca="1" si="4"/>
        <v>0</v>
      </c>
      <c r="G31" s="4">
        <f t="shared" ca="1" si="1"/>
        <v>18.71237124452335</v>
      </c>
      <c r="I31" s="9">
        <f t="shared" ca="1" si="5"/>
        <v>0.45497017155864655</v>
      </c>
      <c r="J31" s="7">
        <f t="shared" ca="1" si="6"/>
        <v>1</v>
      </c>
      <c r="K31" s="8">
        <f t="shared" ca="1" si="7"/>
        <v>0</v>
      </c>
      <c r="L31" s="8">
        <f t="shared" ca="1" si="8"/>
        <v>0</v>
      </c>
      <c r="M31" s="4">
        <f t="shared" ca="1" si="9"/>
        <v>19.167341416081996</v>
      </c>
      <c r="N31" s="4">
        <f t="shared" ca="1" si="10"/>
        <v>16.51191457165379</v>
      </c>
    </row>
    <row r="32" spans="1:14" x14ac:dyDescent="0.45">
      <c r="A32" s="2">
        <v>25</v>
      </c>
      <c r="B32" s="3">
        <f t="shared" ca="1" si="2"/>
        <v>1.0552442331077174</v>
      </c>
      <c r="C32" s="3">
        <f t="shared" ca="1" si="0"/>
        <v>0.43351382361680413</v>
      </c>
      <c r="D32" s="4">
        <f t="shared" ca="1" si="3"/>
        <v>19.632230242579219</v>
      </c>
      <c r="F32" s="5">
        <f t="shared" ca="1" si="4"/>
        <v>0</v>
      </c>
      <c r="G32" s="4">
        <f t="shared" ca="1" si="1"/>
        <v>20.065744066196022</v>
      </c>
      <c r="I32" s="9">
        <f t="shared" ca="1" si="5"/>
        <v>0.24493339341253348</v>
      </c>
      <c r="J32" s="7">
        <f t="shared" ca="1" si="6"/>
        <v>1</v>
      </c>
      <c r="K32" s="8">
        <f t="shared" ca="1" si="7"/>
        <v>0</v>
      </c>
      <c r="L32" s="8">
        <f t="shared" ca="1" si="8"/>
        <v>0</v>
      </c>
      <c r="M32" s="4">
        <f t="shared" ca="1" si="9"/>
        <v>20.310677459608556</v>
      </c>
      <c r="N32" s="4">
        <f t="shared" ca="1" si="10"/>
        <v>16.51191457165379</v>
      </c>
    </row>
    <row r="33" spans="1:14" x14ac:dyDescent="0.45">
      <c r="A33" s="2">
        <v>26</v>
      </c>
      <c r="B33" s="3">
        <f t="shared" ca="1" si="2"/>
        <v>0.31292196366676889</v>
      </c>
      <c r="C33" s="3">
        <f t="shared" ca="1" si="0"/>
        <v>1.539967401510999E-2</v>
      </c>
      <c r="D33" s="4">
        <f t="shared" ca="1" si="3"/>
        <v>19.945152206245989</v>
      </c>
      <c r="F33" s="5">
        <f t="shared" ca="1" si="4"/>
        <v>0.12059185995003219</v>
      </c>
      <c r="G33" s="4">
        <f t="shared" ca="1" si="1"/>
        <v>20.081143740211132</v>
      </c>
      <c r="I33" s="9">
        <f t="shared" ca="1" si="5"/>
        <v>2.1128810246384715</v>
      </c>
      <c r="J33" s="7">
        <f t="shared" ca="1" si="6"/>
        <v>2</v>
      </c>
      <c r="K33" s="8">
        <f t="shared" ca="1" si="7"/>
        <v>0.2295337193974234</v>
      </c>
      <c r="L33" s="8">
        <f t="shared" ca="1" si="8"/>
        <v>0</v>
      </c>
      <c r="M33" s="4">
        <f t="shared" ca="1" si="9"/>
        <v>20.310677459608556</v>
      </c>
      <c r="N33" s="4">
        <f t="shared" ca="1" si="10"/>
        <v>22.194024764849605</v>
      </c>
    </row>
    <row r="34" spans="1:14" x14ac:dyDescent="0.45">
      <c r="A34" s="2">
        <v>27</v>
      </c>
      <c r="B34" s="3">
        <f t="shared" ca="1" si="2"/>
        <v>0.88696981671515307</v>
      </c>
      <c r="C34" s="3">
        <f t="shared" ca="1" si="0"/>
        <v>6.4786287866486755E-2</v>
      </c>
      <c r="D34" s="4">
        <f t="shared" ca="1" si="3"/>
        <v>20.832122022961144</v>
      </c>
      <c r="F34" s="5">
        <f t="shared" ca="1" si="4"/>
        <v>0</v>
      </c>
      <c r="G34" s="4">
        <f t="shared" ca="1" si="1"/>
        <v>20.89690831082763</v>
      </c>
      <c r="I34" s="9">
        <f t="shared" ca="1" si="5"/>
        <v>1.0459161383812712</v>
      </c>
      <c r="J34" s="7">
        <f t="shared" ca="1" si="6"/>
        <v>1</v>
      </c>
      <c r="K34" s="8">
        <f t="shared" ca="1" si="7"/>
        <v>0</v>
      </c>
      <c r="L34" s="8">
        <f t="shared" ca="1" si="8"/>
        <v>1.2971164540219746</v>
      </c>
      <c r="M34" s="4">
        <f t="shared" ca="1" si="9"/>
        <v>21.942824449208903</v>
      </c>
      <c r="N34" s="4">
        <f t="shared" ca="1" si="10"/>
        <v>22.194024764849605</v>
      </c>
    </row>
    <row r="35" spans="1:14" x14ac:dyDescent="0.45">
      <c r="A35" s="2">
        <v>28</v>
      </c>
      <c r="B35" s="3">
        <f t="shared" ca="1" si="2"/>
        <v>0.99003273673140801</v>
      </c>
      <c r="C35" s="3">
        <f t="shared" ca="1" si="0"/>
        <v>0.77528197417514155</v>
      </c>
      <c r="D35" s="4">
        <f t="shared" ca="1" si="3"/>
        <v>21.822154759692552</v>
      </c>
      <c r="F35" s="5">
        <f t="shared" ca="1" si="4"/>
        <v>0</v>
      </c>
      <c r="G35" s="4">
        <f t="shared" ca="1" si="1"/>
        <v>22.597436733867692</v>
      </c>
      <c r="I35" s="9">
        <f t="shared" ca="1" si="5"/>
        <v>0.6457135157059245</v>
      </c>
      <c r="J35" s="7">
        <f t="shared" ca="1" si="6"/>
        <v>1</v>
      </c>
      <c r="K35" s="8">
        <f t="shared" ca="1" si="7"/>
        <v>0</v>
      </c>
      <c r="L35" s="8">
        <f t="shared" ca="1" si="8"/>
        <v>0</v>
      </c>
      <c r="M35" s="4">
        <f t="shared" ca="1" si="9"/>
        <v>23.243150249573617</v>
      </c>
      <c r="N35" s="4">
        <f t="shared" ca="1" si="10"/>
        <v>22.194024764849605</v>
      </c>
    </row>
    <row r="36" spans="1:14" x14ac:dyDescent="0.45">
      <c r="A36" s="2">
        <v>29</v>
      </c>
      <c r="B36" s="3">
        <f t="shared" ca="1" si="2"/>
        <v>0.88766213286774587</v>
      </c>
      <c r="C36" s="3">
        <f t="shared" ca="1" si="0"/>
        <v>0.51387723924514317</v>
      </c>
      <c r="D36" s="4">
        <f t="shared" ca="1" si="3"/>
        <v>22.709816892560298</v>
      </c>
      <c r="F36" s="5">
        <f t="shared" ca="1" si="4"/>
        <v>0</v>
      </c>
      <c r="G36" s="4">
        <f t="shared" ca="1" si="1"/>
        <v>23.223694131805441</v>
      </c>
      <c r="I36" s="9">
        <f t="shared" ca="1" si="5"/>
        <v>5.3271245205027927E-2</v>
      </c>
      <c r="J36" s="7">
        <f t="shared" ca="1" si="6"/>
        <v>2</v>
      </c>
      <c r="K36" s="8">
        <f t="shared" ca="1" si="7"/>
        <v>1.9456117768175574E-2</v>
      </c>
      <c r="L36" s="8">
        <f t="shared" ca="1" si="8"/>
        <v>0</v>
      </c>
      <c r="M36" s="4">
        <f t="shared" ca="1" si="9"/>
        <v>23.243150249573617</v>
      </c>
      <c r="N36" s="4">
        <f t="shared" ca="1" si="10"/>
        <v>23.27696537701047</v>
      </c>
    </row>
    <row r="37" spans="1:14" x14ac:dyDescent="0.45">
      <c r="A37" s="2">
        <v>30</v>
      </c>
      <c r="B37" s="3">
        <f t="shared" ca="1" si="2"/>
        <v>0.64869411053741832</v>
      </c>
      <c r="C37" s="3">
        <f t="shared" ca="1" si="0"/>
        <v>0.27199227708130558</v>
      </c>
      <c r="D37" s="4">
        <f t="shared" ca="1" si="3"/>
        <v>23.358511003097718</v>
      </c>
      <c r="F37" s="5">
        <f t="shared" ca="1" si="4"/>
        <v>0</v>
      </c>
      <c r="G37" s="4">
        <f t="shared" ca="1" si="1"/>
        <v>23.630503280179024</v>
      </c>
      <c r="I37" s="9">
        <f t="shared" ca="1" si="5"/>
        <v>1.7096850274012525</v>
      </c>
      <c r="J37" s="7">
        <f t="shared" ca="1" si="6"/>
        <v>1</v>
      </c>
      <c r="K37" s="8">
        <f t="shared" ca="1" si="7"/>
        <v>0</v>
      </c>
      <c r="L37" s="8">
        <f t="shared" ca="1" si="8"/>
        <v>0</v>
      </c>
      <c r="M37" s="4">
        <f t="shared" ca="1" si="9"/>
        <v>25.340188307580277</v>
      </c>
      <c r="N37" s="4">
        <f t="shared" ca="1" si="10"/>
        <v>23.27696537701047</v>
      </c>
    </row>
    <row r="38" spans="1:14" x14ac:dyDescent="0.45">
      <c r="A38" s="2">
        <v>31</v>
      </c>
      <c r="B38" s="3">
        <f t="shared" ca="1" si="2"/>
        <v>4.8689689881733084E-2</v>
      </c>
      <c r="C38" s="3">
        <f t="shared" ca="1" si="0"/>
        <v>0.46330930419842603</v>
      </c>
      <c r="D38" s="4">
        <f t="shared" ca="1" si="3"/>
        <v>23.407200692979451</v>
      </c>
      <c r="F38" s="5">
        <f t="shared" ca="1" si="4"/>
        <v>0.22330258719957286</v>
      </c>
      <c r="G38" s="4">
        <f t="shared" ca="1" si="1"/>
        <v>24.093812584377449</v>
      </c>
      <c r="I38" s="9">
        <f t="shared" ca="1" si="5"/>
        <v>1.0087725387152289</v>
      </c>
      <c r="J38" s="7">
        <f t="shared" ca="1" si="6"/>
        <v>2</v>
      </c>
      <c r="K38" s="8">
        <f t="shared" ca="1" si="7"/>
        <v>1.2463757232028279</v>
      </c>
      <c r="L38" s="8">
        <f t="shared" ca="1" si="8"/>
        <v>0</v>
      </c>
      <c r="M38" s="4">
        <f t="shared" ca="1" si="9"/>
        <v>25.340188307580277</v>
      </c>
      <c r="N38" s="4">
        <f t="shared" ca="1" si="10"/>
        <v>25.102585123092677</v>
      </c>
    </row>
    <row r="39" spans="1:14" x14ac:dyDescent="0.45">
      <c r="A39" s="2">
        <v>32</v>
      </c>
      <c r="B39" s="3">
        <f t="shared" ca="1" si="2"/>
        <v>0.21614584712386611</v>
      </c>
      <c r="C39" s="3">
        <f t="shared" ca="1" si="0"/>
        <v>0.24072964444080022</v>
      </c>
      <c r="D39" s="4">
        <f t="shared" ca="1" si="3"/>
        <v>23.623346540103316</v>
      </c>
      <c r="F39" s="5">
        <f t="shared" ca="1" si="4"/>
        <v>0.47046604427413286</v>
      </c>
      <c r="G39" s="4">
        <f t="shared" ca="1" si="1"/>
        <v>24.33454222881825</v>
      </c>
      <c r="I39" s="9">
        <f t="shared" ca="1" si="5"/>
        <v>0.49340257115760194</v>
      </c>
      <c r="J39" s="7">
        <f t="shared" ca="1" si="6"/>
        <v>2</v>
      </c>
      <c r="K39" s="8">
        <f t="shared" ca="1" si="7"/>
        <v>1.0056460787620267</v>
      </c>
      <c r="L39" s="8">
        <f t="shared" ca="1" si="8"/>
        <v>0.7680428942744264</v>
      </c>
      <c r="M39" s="4">
        <f t="shared" ca="1" si="9"/>
        <v>25.340188307580277</v>
      </c>
      <c r="N39" s="4">
        <f t="shared" ca="1" si="10"/>
        <v>25.59598769425028</v>
      </c>
    </row>
    <row r="40" spans="1:14" x14ac:dyDescent="0.45">
      <c r="A40" s="2">
        <v>33</v>
      </c>
      <c r="B40" s="3">
        <f t="shared" ca="1" si="2"/>
        <v>1.5619352308861079</v>
      </c>
      <c r="C40" s="3">
        <f t="shared" ca="1" si="0"/>
        <v>0.31816733521056956</v>
      </c>
      <c r="D40" s="4">
        <f t="shared" ca="1" si="3"/>
        <v>25.185281770989423</v>
      </c>
      <c r="F40" s="5">
        <f t="shared" ca="1" si="4"/>
        <v>0</v>
      </c>
      <c r="G40" s="4">
        <f t="shared" ca="1" si="1"/>
        <v>25.503449106199994</v>
      </c>
      <c r="I40" s="9">
        <f t="shared" ca="1" si="5"/>
        <v>0.12022510685625205</v>
      </c>
      <c r="J40" s="7">
        <f t="shared" ca="1" si="6"/>
        <v>1</v>
      </c>
      <c r="K40" s="8">
        <f t="shared" ca="1" si="7"/>
        <v>0</v>
      </c>
      <c r="L40" s="8">
        <f t="shared" ca="1" si="8"/>
        <v>9.2538588050285142E-2</v>
      </c>
      <c r="M40" s="4">
        <f t="shared" ca="1" si="9"/>
        <v>25.623674213056248</v>
      </c>
      <c r="N40" s="4">
        <f t="shared" ca="1" si="10"/>
        <v>25.59598769425028</v>
      </c>
    </row>
    <row r="41" spans="1:14" x14ac:dyDescent="0.45">
      <c r="A41" s="2">
        <v>34</v>
      </c>
      <c r="B41" s="3">
        <f t="shared" ca="1" si="2"/>
        <v>1.324091726874336</v>
      </c>
      <c r="C41" s="3">
        <f t="shared" ca="1" si="0"/>
        <v>0.63813125353484068</v>
      </c>
      <c r="D41" s="4">
        <f t="shared" ca="1" si="3"/>
        <v>26.509373497863759</v>
      </c>
      <c r="F41" s="5">
        <f t="shared" ca="1" si="4"/>
        <v>0</v>
      </c>
      <c r="G41" s="4">
        <f t="shared" ca="1" si="1"/>
        <v>27.1475047513986</v>
      </c>
      <c r="I41" s="9">
        <f t="shared" ca="1" si="5"/>
        <v>0.67722785014697606</v>
      </c>
      <c r="J41" s="7">
        <f t="shared" ca="1" si="6"/>
        <v>1</v>
      </c>
      <c r="K41" s="8">
        <f t="shared" ca="1" si="7"/>
        <v>0</v>
      </c>
      <c r="L41" s="8">
        <f t="shared" ca="1" si="8"/>
        <v>0</v>
      </c>
      <c r="M41" s="4">
        <f t="shared" ca="1" si="9"/>
        <v>27.824732601545577</v>
      </c>
      <c r="N41" s="4">
        <f t="shared" ca="1" si="10"/>
        <v>25.59598769425028</v>
      </c>
    </row>
    <row r="42" spans="1:14" x14ac:dyDescent="0.45">
      <c r="A42" s="2">
        <v>35</v>
      </c>
      <c r="B42" s="3">
        <f t="shared" ca="1" si="2"/>
        <v>0.28859177596033081</v>
      </c>
      <c r="C42" s="3">
        <f t="shared" ca="1" si="0"/>
        <v>5.2350143419381344E-2</v>
      </c>
      <c r="D42" s="4">
        <f t="shared" ca="1" si="3"/>
        <v>26.79796527382409</v>
      </c>
      <c r="F42" s="5">
        <f t="shared" ca="1" si="4"/>
        <v>0.34953947757450976</v>
      </c>
      <c r="G42" s="4">
        <f t="shared" ca="1" si="1"/>
        <v>27.199854894817982</v>
      </c>
      <c r="I42" s="9">
        <f t="shared" ca="1" si="5"/>
        <v>1.8872887647234535</v>
      </c>
      <c r="J42" s="7">
        <f t="shared" ca="1" si="6"/>
        <v>2</v>
      </c>
      <c r="K42" s="8">
        <f t="shared" ca="1" si="7"/>
        <v>0.62487770672759524</v>
      </c>
      <c r="L42" s="8">
        <f t="shared" ca="1" si="8"/>
        <v>0</v>
      </c>
      <c r="M42" s="4">
        <f t="shared" ca="1" si="9"/>
        <v>27.824732601545577</v>
      </c>
      <c r="N42" s="4">
        <f t="shared" ca="1" si="10"/>
        <v>29.087143659541436</v>
      </c>
    </row>
    <row r="43" spans="1:14" x14ac:dyDescent="0.45">
      <c r="A43" s="2">
        <v>36</v>
      </c>
      <c r="B43" s="3">
        <f t="shared" ca="1" si="2"/>
        <v>0.81873048463594444</v>
      </c>
      <c r="C43" s="3">
        <f t="shared" ca="1" si="0"/>
        <v>0.49616750309674551</v>
      </c>
      <c r="D43" s="4">
        <f t="shared" ca="1" si="3"/>
        <v>27.616695758460036</v>
      </c>
      <c r="F43" s="5">
        <f t="shared" ca="1" si="4"/>
        <v>0</v>
      </c>
      <c r="G43" s="4">
        <f t="shared" ca="1" si="1"/>
        <v>28.112863261556782</v>
      </c>
      <c r="I43" s="9">
        <f t="shared" ca="1" si="5"/>
        <v>0.32226884118289845</v>
      </c>
      <c r="J43" s="7">
        <f t="shared" ca="1" si="6"/>
        <v>1</v>
      </c>
      <c r="K43" s="8">
        <f t="shared" ca="1" si="7"/>
        <v>0</v>
      </c>
      <c r="L43" s="8">
        <f t="shared" ca="1" si="8"/>
        <v>0.97428039798465349</v>
      </c>
      <c r="M43" s="4">
        <f t="shared" ca="1" si="9"/>
        <v>28.435132102739679</v>
      </c>
      <c r="N43" s="4">
        <f t="shared" ca="1" si="10"/>
        <v>29.087143659541436</v>
      </c>
    </row>
    <row r="44" spans="1:14" x14ac:dyDescent="0.45">
      <c r="A44" s="2">
        <v>37</v>
      </c>
      <c r="B44" s="3">
        <f t="shared" ca="1" si="2"/>
        <v>0.45566808368959427</v>
      </c>
      <c r="C44" s="3">
        <f t="shared" ca="1" si="0"/>
        <v>0.73586366076795162</v>
      </c>
      <c r="D44" s="4">
        <f t="shared" ca="1" si="3"/>
        <v>28.072363842149631</v>
      </c>
      <c r="F44" s="5">
        <f t="shared" ca="1" si="4"/>
        <v>4.0499419407151294E-2</v>
      </c>
      <c r="G44" s="4">
        <f t="shared" ca="1" si="1"/>
        <v>28.848726922324733</v>
      </c>
      <c r="I44" s="9">
        <f t="shared" ca="1" si="5"/>
        <v>0.11416610007342792</v>
      </c>
      <c r="J44" s="7">
        <f t="shared" ca="1" si="6"/>
        <v>1</v>
      </c>
      <c r="K44" s="8">
        <f t="shared" ca="1" si="7"/>
        <v>0</v>
      </c>
      <c r="L44" s="8">
        <f t="shared" ca="1" si="8"/>
        <v>0.23841673721670276</v>
      </c>
      <c r="M44" s="4">
        <f t="shared" ca="1" si="9"/>
        <v>28.962893022398163</v>
      </c>
      <c r="N44" s="4">
        <f t="shared" ca="1" si="10"/>
        <v>29.087143659541436</v>
      </c>
    </row>
    <row r="45" spans="1:14" x14ac:dyDescent="0.45">
      <c r="A45" s="2">
        <v>38</v>
      </c>
      <c r="B45" s="3">
        <f t="shared" ca="1" si="2"/>
        <v>0.35805930716130724</v>
      </c>
      <c r="C45" s="3">
        <f t="shared" ca="1" si="0"/>
        <v>0.38437938877697447</v>
      </c>
      <c r="D45" s="4">
        <f t="shared" ca="1" si="3"/>
        <v>28.43042314931094</v>
      </c>
      <c r="F45" s="5">
        <f t="shared" ca="1" si="4"/>
        <v>0.41830377301379329</v>
      </c>
      <c r="G45" s="4">
        <f t="shared" ca="1" si="1"/>
        <v>29.233106311101707</v>
      </c>
      <c r="I45" s="9">
        <f t="shared" ca="1" si="5"/>
        <v>0.26750212178167004</v>
      </c>
      <c r="J45" s="7">
        <f t="shared" ca="1" si="6"/>
        <v>1</v>
      </c>
      <c r="K45" s="8">
        <f t="shared" ca="1" si="7"/>
        <v>0</v>
      </c>
      <c r="L45" s="8">
        <f t="shared" ca="1" si="8"/>
        <v>0</v>
      </c>
      <c r="M45" s="4">
        <f t="shared" ca="1" si="9"/>
        <v>29.500608432883379</v>
      </c>
      <c r="N45" s="4">
        <f t="shared" ca="1" si="10"/>
        <v>29.087143659541436</v>
      </c>
    </row>
    <row r="46" spans="1:14" x14ac:dyDescent="0.45">
      <c r="A46" s="2">
        <v>39</v>
      </c>
      <c r="B46" s="3">
        <f t="shared" ca="1" si="2"/>
        <v>1.1559775001538084</v>
      </c>
      <c r="C46" s="3">
        <f t="shared" ca="1" si="0"/>
        <v>1.0651713390897812</v>
      </c>
      <c r="D46" s="4">
        <f t="shared" ca="1" si="3"/>
        <v>29.58640064946475</v>
      </c>
      <c r="F46" s="5">
        <f t="shared" ca="1" si="4"/>
        <v>0</v>
      </c>
      <c r="G46" s="4">
        <f t="shared" ca="1" si="1"/>
        <v>30.651571988554529</v>
      </c>
      <c r="I46" s="9">
        <f t="shared" ca="1" si="5"/>
        <v>0.6049142998726057</v>
      </c>
      <c r="J46" s="7">
        <f t="shared" ca="1" si="6"/>
        <v>1</v>
      </c>
      <c r="K46" s="8">
        <f t="shared" ca="1" si="7"/>
        <v>0</v>
      </c>
      <c r="L46" s="8">
        <f t="shared" ca="1" si="8"/>
        <v>0</v>
      </c>
      <c r="M46" s="4">
        <f t="shared" ca="1" si="9"/>
        <v>31.256486288427134</v>
      </c>
      <c r="N46" s="4">
        <f t="shared" ca="1" si="10"/>
        <v>29.087143659541436</v>
      </c>
    </row>
    <row r="47" spans="1:14" x14ac:dyDescent="0.45">
      <c r="A47" s="2">
        <v>40</v>
      </c>
      <c r="B47" s="3">
        <f t="shared" ca="1" si="2"/>
        <v>1.6447333674451459</v>
      </c>
      <c r="C47" s="3">
        <f t="shared" ca="1" si="0"/>
        <v>0.11028614288094249</v>
      </c>
      <c r="D47" s="4">
        <f t="shared" ca="1" si="3"/>
        <v>31.231134016909895</v>
      </c>
      <c r="F47" s="5">
        <f t="shared" ca="1" si="4"/>
        <v>0</v>
      </c>
      <c r="G47" s="4">
        <f t="shared" ca="1" si="1"/>
        <v>31.341420159790836</v>
      </c>
      <c r="I47" s="9">
        <f t="shared" ca="1" si="5"/>
        <v>0.33214114095622332</v>
      </c>
      <c r="J47" s="7">
        <f t="shared" ca="1" si="6"/>
        <v>1</v>
      </c>
      <c r="K47" s="8">
        <f t="shared" ca="1" si="7"/>
        <v>0</v>
      </c>
      <c r="L47" s="8">
        <f t="shared" ca="1" si="8"/>
        <v>0</v>
      </c>
      <c r="M47" s="4">
        <f t="shared" ca="1" si="9"/>
        <v>31.67356130074706</v>
      </c>
      <c r="N47" s="4">
        <f t="shared" ca="1" si="10"/>
        <v>29.087143659541436</v>
      </c>
    </row>
    <row r="48" spans="1:14" x14ac:dyDescent="0.45">
      <c r="A48" s="2">
        <v>41</v>
      </c>
      <c r="B48" s="3">
        <f t="shared" ca="1" si="2"/>
        <v>1.5568567548535872</v>
      </c>
      <c r="C48" s="3">
        <f t="shared" ca="1" si="0"/>
        <v>5.8478046030884363E-2</v>
      </c>
      <c r="D48" s="4">
        <f t="shared" ca="1" si="3"/>
        <v>32.787990771763482</v>
      </c>
      <c r="F48" s="5">
        <f t="shared" ca="1" si="4"/>
        <v>0</v>
      </c>
      <c r="G48" s="4">
        <f t="shared" ca="1" si="1"/>
        <v>32.846468817794367</v>
      </c>
      <c r="I48" s="9">
        <f t="shared" ca="1" si="5"/>
        <v>0.22060428600694379</v>
      </c>
      <c r="J48" s="7">
        <f t="shared" ca="1" si="6"/>
        <v>1</v>
      </c>
      <c r="K48" s="8">
        <f t="shared" ca="1" si="7"/>
        <v>0</v>
      </c>
      <c r="L48" s="8">
        <f t="shared" ca="1" si="8"/>
        <v>0</v>
      </c>
      <c r="M48" s="4">
        <f t="shared" ca="1" si="9"/>
        <v>33.067073103801313</v>
      </c>
      <c r="N48" s="4">
        <f t="shared" ca="1" si="10"/>
        <v>29.087143659541436</v>
      </c>
    </row>
    <row r="49" spans="1:14" x14ac:dyDescent="0.45">
      <c r="A49" s="2">
        <v>42</v>
      </c>
      <c r="B49" s="3">
        <f t="shared" ca="1" si="2"/>
        <v>1.2546548198920056</v>
      </c>
      <c r="C49" s="3">
        <f t="shared" ca="1" si="0"/>
        <v>0.82138387048489514</v>
      </c>
      <c r="D49" s="4">
        <f t="shared" ca="1" si="3"/>
        <v>34.042645591655486</v>
      </c>
      <c r="F49" s="5">
        <f t="shared" ca="1" si="4"/>
        <v>0</v>
      </c>
      <c r="G49" s="4">
        <f t="shared" ca="1" si="1"/>
        <v>34.86402946214038</v>
      </c>
      <c r="I49" s="9">
        <f t="shared" ca="1" si="5"/>
        <v>0.21402561609506512</v>
      </c>
      <c r="J49" s="7">
        <f t="shared" ca="1" si="6"/>
        <v>1</v>
      </c>
      <c r="K49" s="8">
        <f t="shared" ca="1" si="7"/>
        <v>0</v>
      </c>
      <c r="L49" s="8">
        <f t="shared" ca="1" si="8"/>
        <v>0</v>
      </c>
      <c r="M49" s="4">
        <f t="shared" ca="1" si="9"/>
        <v>35.078055078235444</v>
      </c>
      <c r="N49" s="4">
        <f t="shared" ca="1" si="10"/>
        <v>29.087143659541436</v>
      </c>
    </row>
    <row r="50" spans="1:14" x14ac:dyDescent="0.45">
      <c r="A50" s="2">
        <v>43</v>
      </c>
      <c r="B50" s="3">
        <f t="shared" ca="1" si="2"/>
        <v>0.67692902605992999</v>
      </c>
      <c r="C50" s="3">
        <f t="shared" ca="1" si="0"/>
        <v>0.10669300363891678</v>
      </c>
      <c r="D50" s="4">
        <f t="shared" ca="1" si="3"/>
        <v>34.719574617715416</v>
      </c>
      <c r="F50" s="5">
        <f t="shared" ca="1" si="4"/>
        <v>0.14445484442496337</v>
      </c>
      <c r="G50" s="4">
        <f t="shared" ca="1" si="1"/>
        <v>34.970722465779296</v>
      </c>
      <c r="I50" s="9">
        <f t="shared" ca="1" si="5"/>
        <v>0.86590682933400143</v>
      </c>
      <c r="J50" s="7">
        <f t="shared" ca="1" si="6"/>
        <v>2</v>
      </c>
      <c r="K50" s="8">
        <f t="shared" ca="1" si="7"/>
        <v>0.10733261245614756</v>
      </c>
      <c r="L50" s="8">
        <f t="shared" ca="1" si="8"/>
        <v>0</v>
      </c>
      <c r="M50" s="4">
        <f t="shared" ca="1" si="9"/>
        <v>35.078055078235444</v>
      </c>
      <c r="N50" s="4">
        <f t="shared" ca="1" si="10"/>
        <v>35.836629295113298</v>
      </c>
    </row>
    <row r="51" spans="1:14" x14ac:dyDescent="0.45">
      <c r="A51" s="2">
        <v>44</v>
      </c>
      <c r="B51" s="3">
        <f t="shared" ca="1" si="2"/>
        <v>0.68712407270733833</v>
      </c>
      <c r="C51" s="3">
        <f t="shared" ca="1" si="0"/>
        <v>0.15721089536817093</v>
      </c>
      <c r="D51" s="4">
        <f t="shared" ca="1" si="3"/>
        <v>35.406698690422758</v>
      </c>
      <c r="F51" s="5">
        <f t="shared" ca="1" si="4"/>
        <v>0</v>
      </c>
      <c r="G51" s="4">
        <f t="shared" ca="1" si="1"/>
        <v>35.563909585790931</v>
      </c>
      <c r="I51" s="9">
        <f t="shared" ca="1" si="5"/>
        <v>0.87187843825670086</v>
      </c>
      <c r="J51" s="7">
        <f t="shared" ca="1" si="6"/>
        <v>1</v>
      </c>
      <c r="K51" s="8">
        <f t="shared" ca="1" si="7"/>
        <v>0</v>
      </c>
      <c r="L51" s="8">
        <f t="shared" ca="1" si="8"/>
        <v>0.27271970932236655</v>
      </c>
      <c r="M51" s="4">
        <f t="shared" ca="1" si="9"/>
        <v>36.435788024047632</v>
      </c>
      <c r="N51" s="4">
        <f t="shared" ca="1" si="10"/>
        <v>35.836629295113298</v>
      </c>
    </row>
    <row r="52" spans="1:14" x14ac:dyDescent="0.45">
      <c r="A52" s="2">
        <v>45</v>
      </c>
      <c r="B52" s="3">
        <f t="shared" ca="1" si="2"/>
        <v>0.8983271960039283</v>
      </c>
      <c r="C52" s="3">
        <f t="shared" ca="1" si="0"/>
        <v>0.28635934319419359</v>
      </c>
      <c r="D52" s="4">
        <f t="shared" ca="1" si="3"/>
        <v>36.305025886426684</v>
      </c>
      <c r="F52" s="5">
        <f t="shared" ca="1" si="4"/>
        <v>0</v>
      </c>
      <c r="G52" s="4">
        <f t="shared" ca="1" si="1"/>
        <v>36.591385229620876</v>
      </c>
      <c r="I52" s="9">
        <f t="shared" ca="1" si="5"/>
        <v>0.18360164438855142</v>
      </c>
      <c r="J52" s="7">
        <f t="shared" ca="1" si="6"/>
        <v>1</v>
      </c>
      <c r="K52" s="8">
        <f t="shared" ca="1" si="7"/>
        <v>0</v>
      </c>
      <c r="L52" s="8">
        <f t="shared" ca="1" si="8"/>
        <v>0</v>
      </c>
      <c r="M52" s="4">
        <f t="shared" ca="1" si="9"/>
        <v>36.774986874009429</v>
      </c>
      <c r="N52" s="4">
        <f t="shared" ca="1" si="10"/>
        <v>35.836629295113298</v>
      </c>
    </row>
    <row r="53" spans="1:14" x14ac:dyDescent="0.45">
      <c r="A53" s="2">
        <v>46</v>
      </c>
      <c r="B53" s="3">
        <f t="shared" ca="1" si="2"/>
        <v>2.4121699930460445</v>
      </c>
      <c r="C53" s="3">
        <f t="shared" ca="1" si="0"/>
        <v>0.1159442106869701</v>
      </c>
      <c r="D53" s="4">
        <f t="shared" ca="1" si="3"/>
        <v>38.717195879472726</v>
      </c>
      <c r="F53" s="5">
        <f t="shared" ca="1" si="4"/>
        <v>0</v>
      </c>
      <c r="G53" s="4">
        <f t="shared" ca="1" si="1"/>
        <v>38.833140090159695</v>
      </c>
      <c r="I53" s="9">
        <f t="shared" ca="1" si="5"/>
        <v>3.6444184643151516</v>
      </c>
      <c r="J53" s="7">
        <f t="shared" ca="1" si="6"/>
        <v>1</v>
      </c>
      <c r="K53" s="8">
        <f t="shared" ca="1" si="7"/>
        <v>0</v>
      </c>
      <c r="L53" s="8">
        <f t="shared" ca="1" si="8"/>
        <v>0</v>
      </c>
      <c r="M53" s="4">
        <f t="shared" ca="1" si="9"/>
        <v>42.477558554474847</v>
      </c>
      <c r="N53" s="4">
        <f t="shared" ca="1" si="10"/>
        <v>35.836629295113298</v>
      </c>
    </row>
    <row r="54" spans="1:14" x14ac:dyDescent="0.45">
      <c r="A54" s="2">
        <v>47</v>
      </c>
      <c r="B54" s="3">
        <f t="shared" ca="1" si="2"/>
        <v>0.18400686266228958</v>
      </c>
      <c r="C54" s="3">
        <f t="shared" ca="1" si="0"/>
        <v>0.26721403267012916</v>
      </c>
      <c r="D54" s="4">
        <f t="shared" ca="1" si="3"/>
        <v>38.901202742135013</v>
      </c>
      <c r="F54" s="5">
        <f t="shared" ca="1" si="4"/>
        <v>0</v>
      </c>
      <c r="G54" s="4">
        <f t="shared" ca="1" si="1"/>
        <v>39.168416774805145</v>
      </c>
      <c r="I54" s="9">
        <f t="shared" ca="1" si="5"/>
        <v>0.65732836981749332</v>
      </c>
      <c r="J54" s="7">
        <f t="shared" ca="1" si="6"/>
        <v>2</v>
      </c>
      <c r="K54" s="8">
        <f t="shared" ca="1" si="7"/>
        <v>3.3091417796697016</v>
      </c>
      <c r="L54" s="8">
        <f t="shared" ca="1" si="8"/>
        <v>0</v>
      </c>
      <c r="M54" s="4">
        <f t="shared" ca="1" si="9"/>
        <v>42.477558554474847</v>
      </c>
      <c r="N54" s="4">
        <f t="shared" ca="1" si="10"/>
        <v>39.825745144622637</v>
      </c>
    </row>
    <row r="55" spans="1:14" x14ac:dyDescent="0.45">
      <c r="A55" s="2">
        <v>48</v>
      </c>
      <c r="B55" s="3">
        <f t="shared" ca="1" si="2"/>
        <v>0.94325900100596882</v>
      </c>
      <c r="C55" s="3">
        <f t="shared" ca="1" si="0"/>
        <v>0.15413148838877128</v>
      </c>
      <c r="D55" s="4">
        <f t="shared" ca="1" si="3"/>
        <v>39.844461743140982</v>
      </c>
      <c r="F55" s="5">
        <f t="shared" ca="1" si="4"/>
        <v>0</v>
      </c>
      <c r="G55" s="4">
        <f t="shared" ca="1" si="1"/>
        <v>39.998593231529753</v>
      </c>
      <c r="I55" s="9">
        <f t="shared" ca="1" si="5"/>
        <v>0.47601891540307034</v>
      </c>
      <c r="J55" s="7">
        <f t="shared" ca="1" si="6"/>
        <v>2</v>
      </c>
      <c r="K55" s="8">
        <f t="shared" ca="1" si="7"/>
        <v>2.4789653229450934</v>
      </c>
      <c r="L55" s="8">
        <f t="shared" ca="1" si="8"/>
        <v>0</v>
      </c>
      <c r="M55" s="4">
        <f t="shared" ca="1" si="9"/>
        <v>42.477558554474847</v>
      </c>
      <c r="N55" s="4">
        <f t="shared" ca="1" si="10"/>
        <v>40.47461214693282</v>
      </c>
    </row>
    <row r="56" spans="1:14" x14ac:dyDescent="0.45">
      <c r="A56" s="2">
        <v>49</v>
      </c>
      <c r="B56" s="3">
        <f t="shared" ca="1" si="2"/>
        <v>0.55303758931487823</v>
      </c>
      <c r="C56" s="3">
        <f t="shared" ca="1" si="0"/>
        <v>0.83809318439108726</v>
      </c>
      <c r="D56" s="4">
        <f t="shared" ca="1" si="3"/>
        <v>40.397499332455858</v>
      </c>
      <c r="F56" s="5">
        <f t="shared" ca="1" si="4"/>
        <v>0</v>
      </c>
      <c r="G56" s="4">
        <f t="shared" ca="1" si="1"/>
        <v>41.235592516846943</v>
      </c>
      <c r="I56" s="9">
        <f t="shared" ca="1" si="5"/>
        <v>0.20038140906139321</v>
      </c>
      <c r="J56" s="7">
        <f t="shared" ca="1" si="6"/>
        <v>2</v>
      </c>
      <c r="K56" s="8">
        <f t="shared" ca="1" si="7"/>
        <v>1.241966037627904</v>
      </c>
      <c r="L56" s="8">
        <f t="shared" ca="1" si="8"/>
        <v>0</v>
      </c>
      <c r="M56" s="4">
        <f t="shared" ca="1" si="9"/>
        <v>42.477558554474847</v>
      </c>
      <c r="N56" s="4">
        <f t="shared" ca="1" si="10"/>
        <v>41.435973925908336</v>
      </c>
    </row>
    <row r="57" spans="1:14" x14ac:dyDescent="0.45">
      <c r="A57" s="2">
        <v>50</v>
      </c>
      <c r="B57" s="3">
        <f t="shared" ca="1" si="2"/>
        <v>1.1482574167523878</v>
      </c>
      <c r="C57" s="3">
        <f t="shared" ca="1" si="0"/>
        <v>4.0084467426784259E-2</v>
      </c>
      <c r="D57" s="4">
        <f ca="1">D56+B57</f>
        <v>41.545756749208245</v>
      </c>
      <c r="F57" s="5">
        <f t="shared" ca="1" si="4"/>
        <v>0</v>
      </c>
      <c r="G57" s="4">
        <f t="shared" ca="1" si="1"/>
        <v>41.585841216635032</v>
      </c>
      <c r="I57" s="9">
        <f t="shared" ca="1" si="5"/>
        <v>0.43110193886293241</v>
      </c>
      <c r="J57" s="7">
        <f t="shared" ca="1" si="6"/>
        <v>2</v>
      </c>
      <c r="K57" s="8">
        <f t="shared" ca="1" si="7"/>
        <v>0.89171733783981466</v>
      </c>
      <c r="L57" s="8">
        <f t="shared" ca="1" si="8"/>
        <v>0</v>
      </c>
      <c r="M57" s="4">
        <f t="shared" ca="1" si="9"/>
        <v>42.477558554474847</v>
      </c>
      <c r="N57" s="4">
        <f t="shared" ca="1" si="10"/>
        <v>42.016943155497962</v>
      </c>
    </row>
  </sheetData>
  <mergeCells count="1">
    <mergeCell ref="J6:N6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A3BC-5F89-4568-B3BF-DC53A7DC89CB}">
  <dimension ref="A1:K204"/>
  <sheetViews>
    <sheetView workbookViewId="0">
      <selection activeCell="L11" sqref="L11"/>
    </sheetView>
  </sheetViews>
  <sheetFormatPr defaultRowHeight="14.25" x14ac:dyDescent="0.45"/>
  <cols>
    <col min="1" max="1" width="13.59765625" bestFit="1" customWidth="1"/>
    <col min="2" max="2" width="11.73046875" bestFit="1" customWidth="1"/>
    <col min="10" max="10" width="16.3984375" bestFit="1" customWidth="1"/>
  </cols>
  <sheetData>
    <row r="1" spans="1:11" ht="21" x14ac:dyDescent="0.65">
      <c r="A1" s="18" t="s">
        <v>22</v>
      </c>
    </row>
    <row r="4" spans="1:11" x14ac:dyDescent="0.45">
      <c r="B4" s="19">
        <f ca="1">Sample!O3</f>
        <v>0.93180180526660195</v>
      </c>
      <c r="C4" s="19">
        <v>1</v>
      </c>
      <c r="D4" s="19">
        <v>2</v>
      </c>
      <c r="E4" s="19">
        <v>3</v>
      </c>
      <c r="F4" s="19">
        <v>4</v>
      </c>
      <c r="G4" s="19">
        <v>5</v>
      </c>
      <c r="J4" s="14" t="s">
        <v>20</v>
      </c>
      <c r="K4" s="17">
        <f ca="1">AVERAGE(OFFSET(C5,0,0,200,5))</f>
        <v>1.8934555631217955</v>
      </c>
    </row>
    <row r="5" spans="1:11" x14ac:dyDescent="0.45">
      <c r="B5" s="19">
        <v>1</v>
      </c>
      <c r="C5" s="19">
        <f t="dataTable" ref="C5:G204" dt2D="1" dtr="1" r1="H10" r2="H13" ca="1"/>
        <v>1.1749077108582213</v>
      </c>
      <c r="D5" s="19">
        <v>1.4353385990094552</v>
      </c>
      <c r="E5" s="19">
        <v>1.3512749276394516</v>
      </c>
      <c r="F5" s="19">
        <v>0.44687910807545705</v>
      </c>
      <c r="G5" s="19">
        <v>1.2553402993478926</v>
      </c>
    </row>
    <row r="6" spans="1:11" x14ac:dyDescent="0.45">
      <c r="B6" s="19">
        <v>2</v>
      </c>
      <c r="C6" s="19">
        <v>1.0094461151100234</v>
      </c>
      <c r="D6" s="19">
        <v>0.94966731126663717</v>
      </c>
      <c r="E6" s="19">
        <v>1.1463943344768666</v>
      </c>
      <c r="F6" s="19">
        <v>3.6889440379864737</v>
      </c>
      <c r="G6" s="19">
        <v>1.9216687889461923</v>
      </c>
    </row>
    <row r="7" spans="1:11" x14ac:dyDescent="0.45">
      <c r="B7" s="19">
        <v>3</v>
      </c>
      <c r="C7" s="19">
        <v>1.2917184854133765</v>
      </c>
      <c r="D7" s="19">
        <v>3.0034569435460199</v>
      </c>
      <c r="E7" s="19">
        <v>0.91251027648187488</v>
      </c>
      <c r="F7" s="19">
        <v>0.43050236188885549</v>
      </c>
      <c r="G7" s="19">
        <v>0.24338425858049817</v>
      </c>
      <c r="J7" s="14" t="s">
        <v>21</v>
      </c>
      <c r="K7" s="17">
        <f>STDEV(C5:G204)</f>
        <v>1.2893767167120549</v>
      </c>
    </row>
    <row r="8" spans="1:11" x14ac:dyDescent="0.45">
      <c r="B8" s="19">
        <v>4</v>
      </c>
      <c r="C8" s="19">
        <v>2.1936688594053351</v>
      </c>
      <c r="D8" s="19">
        <v>4.089627745846542</v>
      </c>
      <c r="E8" s="19">
        <v>1.4852162131069377</v>
      </c>
      <c r="F8" s="19">
        <v>2.9283363783409442</v>
      </c>
      <c r="G8" s="19">
        <v>0.95215098704953505</v>
      </c>
    </row>
    <row r="9" spans="1:11" x14ac:dyDescent="0.45">
      <c r="B9" s="19">
        <v>5</v>
      </c>
      <c r="C9" s="19">
        <v>1.5597452832516794</v>
      </c>
      <c r="D9" s="19">
        <v>4.6601563297272008</v>
      </c>
      <c r="E9" s="19">
        <v>1.7422864207200632</v>
      </c>
      <c r="F9" s="19">
        <v>0.87714148112718959</v>
      </c>
      <c r="G9" s="19">
        <v>0.5160474853721766</v>
      </c>
    </row>
    <row r="10" spans="1:11" x14ac:dyDescent="0.45">
      <c r="B10" s="19">
        <v>6</v>
      </c>
      <c r="C10" s="19">
        <v>4.484812477978295</v>
      </c>
      <c r="D10" s="19">
        <v>1.5687987284422036</v>
      </c>
      <c r="E10" s="19">
        <v>1.4311334338017971</v>
      </c>
      <c r="F10" s="19">
        <v>0.72333013852842498</v>
      </c>
      <c r="G10" s="19">
        <v>4.7015264245150661</v>
      </c>
    </row>
    <row r="11" spans="1:11" x14ac:dyDescent="0.45">
      <c r="B11" s="19">
        <v>7</v>
      </c>
      <c r="C11" s="19">
        <v>0.97902263200732165</v>
      </c>
      <c r="D11" s="19">
        <v>0.91423538310020547</v>
      </c>
      <c r="E11" s="19">
        <v>1.353939359136767</v>
      </c>
      <c r="F11" s="19">
        <v>1.6344670213542258</v>
      </c>
      <c r="G11" s="19">
        <v>0.6443715775651242</v>
      </c>
    </row>
    <row r="12" spans="1:11" x14ac:dyDescent="0.45">
      <c r="B12" s="19">
        <v>8</v>
      </c>
      <c r="C12" s="19">
        <v>1.6833497586477861</v>
      </c>
      <c r="D12" s="19">
        <v>0.36694900579858825</v>
      </c>
      <c r="E12" s="19">
        <v>0.48280196321512392</v>
      </c>
      <c r="F12" s="19">
        <v>2.7709290798860238</v>
      </c>
      <c r="G12" s="19">
        <v>4.4385004649666584</v>
      </c>
    </row>
    <row r="13" spans="1:11" x14ac:dyDescent="0.45">
      <c r="B13" s="19">
        <v>9</v>
      </c>
      <c r="C13" s="19">
        <v>2.3298766391613697</v>
      </c>
      <c r="D13" s="19">
        <v>2.1345842863892699</v>
      </c>
      <c r="E13" s="19">
        <v>1.4075566124005334</v>
      </c>
      <c r="F13" s="19">
        <v>1.485730716166124</v>
      </c>
      <c r="G13" s="19">
        <v>1.3276113759808936</v>
      </c>
    </row>
    <row r="14" spans="1:11" x14ac:dyDescent="0.45">
      <c r="B14" s="19">
        <v>10</v>
      </c>
      <c r="C14" s="19">
        <v>4.0492311156322529</v>
      </c>
      <c r="D14" s="19">
        <v>0.80626135700440216</v>
      </c>
      <c r="E14" s="19">
        <v>2.2870432406661578</v>
      </c>
      <c r="F14" s="19">
        <v>1.6681872440608814</v>
      </c>
      <c r="G14" s="19">
        <v>2.0714402471129176</v>
      </c>
    </row>
    <row r="15" spans="1:11" x14ac:dyDescent="0.45">
      <c r="B15" s="19">
        <v>11</v>
      </c>
      <c r="C15" s="19">
        <v>1.2862928909959734</v>
      </c>
      <c r="D15" s="19">
        <v>0.52511479667944627</v>
      </c>
      <c r="E15" s="19">
        <v>0.91062413184074842</v>
      </c>
      <c r="F15" s="19">
        <v>0.25129160901840919</v>
      </c>
      <c r="G15" s="19">
        <v>0.7391302217102691</v>
      </c>
    </row>
    <row r="16" spans="1:11" x14ac:dyDescent="0.45">
      <c r="B16" s="19">
        <v>12</v>
      </c>
      <c r="C16" s="19">
        <v>2.7294609239008025</v>
      </c>
      <c r="D16" s="19">
        <v>0.93987606931116119</v>
      </c>
      <c r="E16" s="19">
        <v>1.5088232109347643</v>
      </c>
      <c r="F16" s="19">
        <v>1.7055405810281528</v>
      </c>
      <c r="G16" s="19">
        <v>2.9155120273903563</v>
      </c>
    </row>
    <row r="17" spans="2:7" x14ac:dyDescent="0.45">
      <c r="B17" s="19">
        <v>13</v>
      </c>
      <c r="C17" s="19">
        <v>4.4754944137331663</v>
      </c>
      <c r="D17" s="19">
        <v>3.0347017499184474</v>
      </c>
      <c r="E17" s="19">
        <v>1.244162308891255</v>
      </c>
      <c r="F17" s="19">
        <v>0.29787872828111972</v>
      </c>
      <c r="G17" s="19">
        <v>2.0775483481021766</v>
      </c>
    </row>
    <row r="18" spans="2:7" x14ac:dyDescent="0.45">
      <c r="B18" s="19">
        <v>14</v>
      </c>
      <c r="C18" s="19">
        <v>1.2055594610786784</v>
      </c>
      <c r="D18" s="19">
        <v>0.85680922648329982</v>
      </c>
      <c r="E18" s="19">
        <v>0.65515043923189609</v>
      </c>
      <c r="F18" s="19">
        <v>3.0846223044022096</v>
      </c>
      <c r="G18" s="19">
        <v>0.49921832358101881</v>
      </c>
    </row>
    <row r="19" spans="2:7" x14ac:dyDescent="0.45">
      <c r="B19" s="19">
        <v>15</v>
      </c>
      <c r="C19" s="19">
        <v>1.1403922465572052</v>
      </c>
      <c r="D19" s="19">
        <v>3.0275874823696611</v>
      </c>
      <c r="E19" s="19">
        <v>1.1248414477949353</v>
      </c>
      <c r="F19" s="19">
        <v>2.6736450681657331</v>
      </c>
      <c r="G19" s="19">
        <v>1.6026441017437136</v>
      </c>
    </row>
    <row r="20" spans="2:7" x14ac:dyDescent="0.45">
      <c r="B20" s="19">
        <v>16</v>
      </c>
      <c r="C20" s="19">
        <v>0.59684950434316875</v>
      </c>
      <c r="D20" s="19">
        <v>0.87247547455947227</v>
      </c>
      <c r="E20" s="19">
        <v>1.9437998481893857</v>
      </c>
      <c r="F20" s="19">
        <v>1.7063272840377692</v>
      </c>
      <c r="G20" s="19">
        <v>2.5796043929664734</v>
      </c>
    </row>
    <row r="21" spans="2:7" x14ac:dyDescent="0.45">
      <c r="B21" s="19">
        <v>17</v>
      </c>
      <c r="C21" s="19">
        <v>1.7357055104320125</v>
      </c>
      <c r="D21" s="19">
        <v>0.16823853633169961</v>
      </c>
      <c r="E21" s="19">
        <v>1.3240599687363996</v>
      </c>
      <c r="F21" s="19">
        <v>1.4084988065011714</v>
      </c>
      <c r="G21" s="19">
        <v>1.8886947740869076</v>
      </c>
    </row>
    <row r="22" spans="2:7" x14ac:dyDescent="0.45">
      <c r="B22" s="19">
        <v>18</v>
      </c>
      <c r="C22" s="19">
        <v>1.7594430396258929</v>
      </c>
      <c r="D22" s="19">
        <v>1.861278841487426</v>
      </c>
      <c r="E22" s="19">
        <v>2.6000252684634262</v>
      </c>
      <c r="F22" s="19">
        <v>2.3577043967781961</v>
      </c>
      <c r="G22" s="19">
        <v>2.3429047040704276</v>
      </c>
    </row>
    <row r="23" spans="2:7" x14ac:dyDescent="0.45">
      <c r="B23" s="19">
        <v>19</v>
      </c>
      <c r="C23" s="19">
        <v>2.3932678341733293</v>
      </c>
      <c r="D23" s="19">
        <v>1.9494335200673376</v>
      </c>
      <c r="E23" s="19">
        <v>2.1241562347459748</v>
      </c>
      <c r="F23" s="19">
        <v>1.4658504549027214</v>
      </c>
      <c r="G23" s="19">
        <v>2.7076528862049116</v>
      </c>
    </row>
    <row r="24" spans="2:7" x14ac:dyDescent="0.45">
      <c r="B24" s="19">
        <v>20</v>
      </c>
      <c r="C24" s="19">
        <v>2.5057797343331316</v>
      </c>
      <c r="D24" s="19">
        <v>0.77035760008437393</v>
      </c>
      <c r="E24" s="19">
        <v>1.5754015931564425</v>
      </c>
      <c r="F24" s="19">
        <v>2.197071104083868</v>
      </c>
      <c r="G24" s="19">
        <v>3.0063765837936742</v>
      </c>
    </row>
    <row r="25" spans="2:7" x14ac:dyDescent="0.45">
      <c r="B25" s="19">
        <v>21</v>
      </c>
      <c r="C25" s="19">
        <v>0.89460823388519373</v>
      </c>
      <c r="D25" s="19">
        <v>0.93846236926287219</v>
      </c>
      <c r="E25" s="19">
        <v>1.077719390052394</v>
      </c>
      <c r="F25" s="19">
        <v>2.3035214349810786</v>
      </c>
      <c r="G25" s="19">
        <v>1.6697751092803585</v>
      </c>
    </row>
    <row r="26" spans="2:7" x14ac:dyDescent="0.45">
      <c r="B26" s="19">
        <v>22</v>
      </c>
      <c r="C26" s="19">
        <v>0.27381017391952867</v>
      </c>
      <c r="D26" s="19">
        <v>2.2635450977273024</v>
      </c>
      <c r="E26" s="19">
        <v>1.4907825668388526</v>
      </c>
      <c r="F26" s="19">
        <v>0.52699796985396574</v>
      </c>
      <c r="G26" s="19">
        <v>3.8349414473746108</v>
      </c>
    </row>
    <row r="27" spans="2:7" x14ac:dyDescent="0.45">
      <c r="B27" s="19">
        <v>23</v>
      </c>
      <c r="C27" s="19">
        <v>1.1249247426968907</v>
      </c>
      <c r="D27" s="19">
        <v>2.9343260627624232</v>
      </c>
      <c r="E27" s="19">
        <v>1.2405901898824823</v>
      </c>
      <c r="F27" s="19">
        <v>4.1496366493955108</v>
      </c>
      <c r="G27" s="19">
        <v>0.51128704261849833</v>
      </c>
    </row>
    <row r="28" spans="2:7" x14ac:dyDescent="0.45">
      <c r="B28" s="19">
        <v>24</v>
      </c>
      <c r="C28" s="19">
        <v>1.4871044147465255</v>
      </c>
      <c r="D28" s="19">
        <v>3.2878149377032031</v>
      </c>
      <c r="E28" s="19">
        <v>0.74216606127572504</v>
      </c>
      <c r="F28" s="19">
        <v>0.36317849691648263</v>
      </c>
      <c r="G28" s="19">
        <v>3.3185906434967336</v>
      </c>
    </row>
    <row r="29" spans="2:7" x14ac:dyDescent="0.45">
      <c r="B29" s="19">
        <v>25</v>
      </c>
      <c r="C29" s="19">
        <v>0.98177074151697497</v>
      </c>
      <c r="D29" s="19">
        <v>6.0526619873762826</v>
      </c>
      <c r="E29" s="19">
        <v>1.0288429729704518</v>
      </c>
      <c r="F29" s="19">
        <v>1.3294848451920984</v>
      </c>
      <c r="G29" s="19">
        <v>1.207767917510715</v>
      </c>
    </row>
    <row r="30" spans="2:7" x14ac:dyDescent="0.45">
      <c r="B30" s="19">
        <v>26</v>
      </c>
      <c r="C30" s="19">
        <v>0.847447630275866</v>
      </c>
      <c r="D30" s="19">
        <v>1.6263756292258407</v>
      </c>
      <c r="E30" s="19">
        <v>2.2015610260649225</v>
      </c>
      <c r="F30" s="19">
        <v>3.6561767930861393</v>
      </c>
      <c r="G30" s="19">
        <v>0.50942246531896984</v>
      </c>
    </row>
    <row r="31" spans="2:7" x14ac:dyDescent="0.45">
      <c r="B31" s="19">
        <v>27</v>
      </c>
      <c r="C31" s="19">
        <v>1.7776089540410425</v>
      </c>
      <c r="D31" s="19">
        <v>2.4737415068456983</v>
      </c>
      <c r="E31" s="19">
        <v>1.7277672106364932</v>
      </c>
      <c r="F31" s="19">
        <v>2.9050653434390341</v>
      </c>
      <c r="G31" s="19">
        <v>2.4820601689789896</v>
      </c>
    </row>
    <row r="32" spans="2:7" x14ac:dyDescent="0.45">
      <c r="B32" s="19">
        <v>28</v>
      </c>
      <c r="C32" s="19">
        <v>1.6731163651071626</v>
      </c>
      <c r="D32" s="19">
        <v>1.3386391846168735</v>
      </c>
      <c r="E32" s="19">
        <v>3.6976208273317681</v>
      </c>
      <c r="F32" s="19">
        <v>0.46250026844771952</v>
      </c>
      <c r="G32" s="19">
        <v>0.9862563482102189</v>
      </c>
    </row>
    <row r="33" spans="2:7" x14ac:dyDescent="0.45">
      <c r="B33" s="19">
        <v>29</v>
      </c>
      <c r="C33" s="19">
        <v>0.75357092289690542</v>
      </c>
      <c r="D33" s="19">
        <v>0.75984890741463573</v>
      </c>
      <c r="E33" s="19">
        <v>1.4168857130705561</v>
      </c>
      <c r="F33" s="19">
        <v>1.0094386841030669</v>
      </c>
      <c r="G33" s="19">
        <v>1.0571926250324211</v>
      </c>
    </row>
    <row r="34" spans="2:7" x14ac:dyDescent="0.45">
      <c r="B34" s="19">
        <v>30</v>
      </c>
      <c r="C34" s="19">
        <v>2.2872893522251516</v>
      </c>
      <c r="D34" s="19">
        <v>1.8711900058573292</v>
      </c>
      <c r="E34" s="19">
        <v>2.6033928063650151</v>
      </c>
      <c r="F34" s="19">
        <v>1.913081858434829</v>
      </c>
      <c r="G34" s="19">
        <v>1.3438763659602202</v>
      </c>
    </row>
    <row r="35" spans="2:7" x14ac:dyDescent="0.45">
      <c r="B35" s="19">
        <v>31</v>
      </c>
      <c r="C35" s="19">
        <v>5.5292496076338722</v>
      </c>
      <c r="D35" s="19">
        <v>0.54195331929016533</v>
      </c>
      <c r="E35" s="19">
        <v>0.5467574596591902</v>
      </c>
      <c r="F35" s="19">
        <v>1.2822962101337083</v>
      </c>
      <c r="G35" s="19">
        <v>1.5481058010271056</v>
      </c>
    </row>
    <row r="36" spans="2:7" x14ac:dyDescent="0.45">
      <c r="B36" s="19">
        <v>32</v>
      </c>
      <c r="C36" s="19">
        <v>6.0262727288356857</v>
      </c>
      <c r="D36" s="19">
        <v>2.4653691325906379</v>
      </c>
      <c r="E36" s="19">
        <v>1.2909837444322108</v>
      </c>
      <c r="F36" s="19">
        <v>1.2782443359771065</v>
      </c>
      <c r="G36" s="19">
        <v>1.9993149772200027</v>
      </c>
    </row>
    <row r="37" spans="2:7" x14ac:dyDescent="0.45">
      <c r="B37" s="19">
        <v>33</v>
      </c>
      <c r="C37" s="19">
        <v>1.2904405881079697</v>
      </c>
      <c r="D37" s="19">
        <v>2.5005221510422402</v>
      </c>
      <c r="E37" s="19">
        <v>3.37021045501006</v>
      </c>
      <c r="F37" s="19">
        <v>5.5793583251320555</v>
      </c>
      <c r="G37" s="19">
        <v>1.8300467781576089</v>
      </c>
    </row>
    <row r="38" spans="2:7" x14ac:dyDescent="0.45">
      <c r="B38" s="19">
        <v>34</v>
      </c>
      <c r="C38" s="19">
        <v>1.0210484943715201</v>
      </c>
      <c r="D38" s="19">
        <v>2.49987882948232</v>
      </c>
      <c r="E38" s="19">
        <v>2.5339342717498496</v>
      </c>
      <c r="F38" s="19">
        <v>1.6853046851794389</v>
      </c>
      <c r="G38" s="19">
        <v>5.2118521876923865</v>
      </c>
    </row>
    <row r="39" spans="2:7" x14ac:dyDescent="0.45">
      <c r="B39" s="19">
        <v>35</v>
      </c>
      <c r="C39" s="19">
        <v>1.7439083334407997</v>
      </c>
      <c r="D39" s="19">
        <v>1.2648368553772897</v>
      </c>
      <c r="E39" s="19">
        <v>2.1692876806028707</v>
      </c>
      <c r="F39" s="19">
        <v>0.35157765897529458</v>
      </c>
      <c r="G39" s="19">
        <v>0.49895165830835708</v>
      </c>
    </row>
    <row r="40" spans="2:7" x14ac:dyDescent="0.45">
      <c r="B40" s="19">
        <v>36</v>
      </c>
      <c r="C40" s="19">
        <v>1.2124962281892309</v>
      </c>
      <c r="D40" s="19">
        <v>2.8539692307558155</v>
      </c>
      <c r="E40" s="19">
        <v>0.79996653975472043</v>
      </c>
      <c r="F40" s="19">
        <v>0.38266369692180291</v>
      </c>
      <c r="G40" s="19">
        <v>1.7343382370496769</v>
      </c>
    </row>
    <row r="41" spans="2:7" x14ac:dyDescent="0.45">
      <c r="B41" s="19">
        <v>37</v>
      </c>
      <c r="C41" s="19">
        <v>2.9714840908462108</v>
      </c>
      <c r="D41" s="19">
        <v>0.37044113008707313</v>
      </c>
      <c r="E41" s="19">
        <v>5.1104759668987825</v>
      </c>
      <c r="F41" s="19">
        <v>0.94246386712526942</v>
      </c>
      <c r="G41" s="19">
        <v>0.80154991924982966</v>
      </c>
    </row>
    <row r="42" spans="2:7" x14ac:dyDescent="0.45">
      <c r="B42" s="19">
        <v>38</v>
      </c>
      <c r="C42" s="19">
        <v>1.9162459405743206</v>
      </c>
      <c r="D42" s="19">
        <v>1.6194806801214412</v>
      </c>
      <c r="E42" s="19">
        <v>1.111138353108224</v>
      </c>
      <c r="F42" s="19">
        <v>0.7701113567396547</v>
      </c>
      <c r="G42" s="19">
        <v>5.6417718677683695</v>
      </c>
    </row>
    <row r="43" spans="2:7" x14ac:dyDescent="0.45">
      <c r="B43" s="19">
        <v>39</v>
      </c>
      <c r="C43" s="19">
        <v>1.2324971524388175</v>
      </c>
      <c r="D43" s="19">
        <v>4.017520205389296</v>
      </c>
      <c r="E43" s="19">
        <v>0.73836415727774352</v>
      </c>
      <c r="F43" s="19">
        <v>2.3678741825408451</v>
      </c>
      <c r="G43" s="19">
        <v>0.70068824821350262</v>
      </c>
    </row>
    <row r="44" spans="2:7" x14ac:dyDescent="0.45">
      <c r="B44" s="19">
        <v>40</v>
      </c>
      <c r="C44" s="19">
        <v>0.19957712055464327</v>
      </c>
      <c r="D44" s="19">
        <v>3.0381192161998456</v>
      </c>
      <c r="E44" s="19">
        <v>1.3397765783541189</v>
      </c>
      <c r="F44" s="19">
        <v>1.2285024181578379</v>
      </c>
      <c r="G44" s="19">
        <v>1.0185423662090756</v>
      </c>
    </row>
    <row r="45" spans="2:7" x14ac:dyDescent="0.45">
      <c r="B45" s="19">
        <v>41</v>
      </c>
      <c r="C45" s="19">
        <v>1.1010355468739945</v>
      </c>
      <c r="D45" s="19">
        <v>0.54719989175971762</v>
      </c>
      <c r="E45" s="19">
        <v>0.61681070165261076</v>
      </c>
      <c r="F45" s="19">
        <v>2.9595435232652534</v>
      </c>
      <c r="G45" s="19">
        <v>0.1578027018155197</v>
      </c>
    </row>
    <row r="46" spans="2:7" x14ac:dyDescent="0.45">
      <c r="B46" s="19">
        <v>42</v>
      </c>
      <c r="C46" s="19">
        <v>3.4145272327297462</v>
      </c>
      <c r="D46" s="19">
        <v>0.35605800208464444</v>
      </c>
      <c r="E46" s="19">
        <v>2.5106766254371493</v>
      </c>
      <c r="F46" s="19">
        <v>1.1770802529255917</v>
      </c>
      <c r="G46" s="19">
        <v>2.946209430116582</v>
      </c>
    </row>
    <row r="47" spans="2:7" x14ac:dyDescent="0.45">
      <c r="B47" s="19">
        <v>43</v>
      </c>
      <c r="C47" s="19">
        <v>1.6419080812801852</v>
      </c>
      <c r="D47" s="19">
        <v>0.87445388376730904</v>
      </c>
      <c r="E47" s="19">
        <v>2.3844892918262417</v>
      </c>
      <c r="F47" s="19">
        <v>1.735422177739629</v>
      </c>
      <c r="G47" s="19">
        <v>1.9724221725440003</v>
      </c>
    </row>
    <row r="48" spans="2:7" x14ac:dyDescent="0.45">
      <c r="B48" s="19">
        <v>44</v>
      </c>
      <c r="C48" s="19">
        <v>4.6466782587624635</v>
      </c>
      <c r="D48" s="19">
        <v>9.1370161575831332E-2</v>
      </c>
      <c r="E48" s="19">
        <v>1.2197764762010053</v>
      </c>
      <c r="F48" s="19">
        <v>0.75588724119951678</v>
      </c>
      <c r="G48" s="19">
        <v>2.6532639216061753</v>
      </c>
    </row>
    <row r="49" spans="2:7" x14ac:dyDescent="0.45">
      <c r="B49" s="19">
        <v>45</v>
      </c>
      <c r="C49" s="19">
        <v>1.2566793195975663</v>
      </c>
      <c r="D49" s="19">
        <v>3.2677422033677601</v>
      </c>
      <c r="E49" s="19">
        <v>1.5880601680686084</v>
      </c>
      <c r="F49" s="19">
        <v>4.5086681501650219</v>
      </c>
      <c r="G49" s="19">
        <v>3.266544678639363</v>
      </c>
    </row>
    <row r="50" spans="2:7" x14ac:dyDescent="0.45">
      <c r="B50" s="19">
        <v>46</v>
      </c>
      <c r="C50" s="19">
        <v>0.8663277671246874</v>
      </c>
      <c r="D50" s="19">
        <v>1.9253784631583528</v>
      </c>
      <c r="E50" s="19">
        <v>1.3698272799516218</v>
      </c>
      <c r="F50" s="19">
        <v>0.77614681572278243</v>
      </c>
      <c r="G50" s="19">
        <v>2.2203276584366947</v>
      </c>
    </row>
    <row r="51" spans="2:7" x14ac:dyDescent="0.45">
      <c r="B51" s="19">
        <v>47</v>
      </c>
      <c r="C51" s="19">
        <v>1.003855042888091</v>
      </c>
      <c r="D51" s="19">
        <v>2.5904217837752554</v>
      </c>
      <c r="E51" s="19">
        <v>0.65683608961197137</v>
      </c>
      <c r="F51" s="19">
        <v>0.7377253173144851</v>
      </c>
      <c r="G51" s="19">
        <v>0.59410851063127268</v>
      </c>
    </row>
    <row r="52" spans="2:7" x14ac:dyDescent="0.45">
      <c r="B52" s="19">
        <v>48</v>
      </c>
      <c r="C52" s="19">
        <v>1.9815978357854718</v>
      </c>
      <c r="D52" s="19">
        <v>3.8799948331017688</v>
      </c>
      <c r="E52" s="19">
        <v>0.54631836351746443</v>
      </c>
      <c r="F52" s="19">
        <v>1.1019934576993649</v>
      </c>
      <c r="G52" s="19">
        <v>1.1241237499277332</v>
      </c>
    </row>
    <row r="53" spans="2:7" x14ac:dyDescent="0.45">
      <c r="B53" s="19">
        <v>49</v>
      </c>
      <c r="C53" s="19">
        <v>1.2402291806520793</v>
      </c>
      <c r="D53" s="19">
        <v>2.0352832708594875</v>
      </c>
      <c r="E53" s="19">
        <v>1.9733666079898029</v>
      </c>
      <c r="F53" s="19">
        <v>3.6257250122337865</v>
      </c>
      <c r="G53" s="19">
        <v>2.7261808872196909</v>
      </c>
    </row>
    <row r="54" spans="2:7" x14ac:dyDescent="0.45">
      <c r="B54" s="19">
        <v>50</v>
      </c>
      <c r="C54" s="19">
        <v>1.2865857531298914</v>
      </c>
      <c r="D54" s="19">
        <v>1.7126979776492774</v>
      </c>
      <c r="E54" s="19">
        <v>2.4075098070342023</v>
      </c>
      <c r="F54" s="19">
        <v>1.4719214321442564</v>
      </c>
      <c r="G54" s="19">
        <v>0.70900670081962147</v>
      </c>
    </row>
    <row r="55" spans="2:7" x14ac:dyDescent="0.45">
      <c r="B55" s="19">
        <v>51</v>
      </c>
      <c r="C55" s="19">
        <v>0.93190834192095906</v>
      </c>
      <c r="D55" s="19">
        <v>2.1805900907800861</v>
      </c>
      <c r="E55" s="19">
        <v>4.5213646426288392</v>
      </c>
      <c r="F55" s="19">
        <v>0.35753942627995627</v>
      </c>
      <c r="G55" s="19">
        <v>4.2951436803844913</v>
      </c>
    </row>
    <row r="56" spans="2:7" x14ac:dyDescent="0.45">
      <c r="B56" s="19">
        <v>52</v>
      </c>
      <c r="C56" s="19">
        <v>2.1392595106784569</v>
      </c>
      <c r="D56" s="19">
        <v>1.3697474204891762</v>
      </c>
      <c r="E56" s="19">
        <v>0.43067909961030892</v>
      </c>
      <c r="F56" s="19">
        <v>1.2931278444784908</v>
      </c>
      <c r="G56" s="19">
        <v>2.3079792241126711</v>
      </c>
    </row>
    <row r="57" spans="2:7" x14ac:dyDescent="0.45">
      <c r="B57" s="19">
        <v>53</v>
      </c>
      <c r="C57" s="19">
        <v>3.3563443234994494</v>
      </c>
      <c r="D57" s="19">
        <v>1.1583993675596957</v>
      </c>
      <c r="E57" s="19">
        <v>5.2975776947504656</v>
      </c>
      <c r="F57" s="19">
        <v>0.55252601344147223</v>
      </c>
      <c r="G57" s="19">
        <v>1.624987638198327</v>
      </c>
    </row>
    <row r="58" spans="2:7" x14ac:dyDescent="0.45">
      <c r="B58" s="19">
        <v>54</v>
      </c>
      <c r="C58" s="19">
        <v>1.4376767379944155</v>
      </c>
      <c r="D58" s="19">
        <v>3.0244597567705185</v>
      </c>
      <c r="E58" s="19">
        <v>1.5426674163944369</v>
      </c>
      <c r="F58" s="19">
        <v>1.2971647939870365</v>
      </c>
      <c r="G58" s="19">
        <v>2.1268094441503891</v>
      </c>
    </row>
    <row r="59" spans="2:7" x14ac:dyDescent="0.45">
      <c r="B59" s="19">
        <v>55</v>
      </c>
      <c r="C59" s="19">
        <v>0.42882092900956792</v>
      </c>
      <c r="D59" s="19">
        <v>1.3129258089609124</v>
      </c>
      <c r="E59" s="19">
        <v>1.2158263979746451</v>
      </c>
      <c r="F59" s="19">
        <v>1.2474481290208317</v>
      </c>
      <c r="G59" s="19">
        <v>2.0206776098616004</v>
      </c>
    </row>
    <row r="60" spans="2:7" x14ac:dyDescent="0.45">
      <c r="B60" s="19">
        <v>56</v>
      </c>
      <c r="C60" s="19">
        <v>3.5143215959064804</v>
      </c>
      <c r="D60" s="19">
        <v>1.5459536240169385</v>
      </c>
      <c r="E60" s="19">
        <v>1.5273437223705457</v>
      </c>
      <c r="F60" s="19">
        <v>2.8535428348971195</v>
      </c>
      <c r="G60" s="19">
        <v>2.6462936049844075</v>
      </c>
    </row>
    <row r="61" spans="2:7" x14ac:dyDescent="0.45">
      <c r="B61" s="19">
        <v>57</v>
      </c>
      <c r="C61" s="19">
        <v>1.619824406069803</v>
      </c>
      <c r="D61" s="19">
        <v>1.1177328369157067</v>
      </c>
      <c r="E61" s="19">
        <v>1.7754617004430102</v>
      </c>
      <c r="F61" s="19">
        <v>7.8481112436594671</v>
      </c>
      <c r="G61" s="19">
        <v>3.7501152130576898</v>
      </c>
    </row>
    <row r="62" spans="2:7" x14ac:dyDescent="0.45">
      <c r="B62" s="19">
        <v>58</v>
      </c>
      <c r="C62" s="19">
        <v>2.3306237588132888</v>
      </c>
      <c r="D62" s="19">
        <v>4.1706341756788277</v>
      </c>
      <c r="E62" s="19">
        <v>1.193528089991986</v>
      </c>
      <c r="F62" s="19">
        <v>1.8031511459569387</v>
      </c>
      <c r="G62" s="19">
        <v>1.3090333949774617</v>
      </c>
    </row>
    <row r="63" spans="2:7" x14ac:dyDescent="0.45">
      <c r="B63" s="19">
        <v>59</v>
      </c>
      <c r="C63" s="19">
        <v>1.0008891998619731</v>
      </c>
      <c r="D63" s="19">
        <v>2.1976701995442269</v>
      </c>
      <c r="E63" s="19">
        <v>0.75432801015914919</v>
      </c>
      <c r="F63" s="19">
        <v>1.1532474260247412</v>
      </c>
      <c r="G63" s="19">
        <v>2.8787968890639135</v>
      </c>
    </row>
    <row r="64" spans="2:7" x14ac:dyDescent="0.45">
      <c r="B64" s="19">
        <v>60</v>
      </c>
      <c r="C64" s="19">
        <v>0.97528169081714822</v>
      </c>
      <c r="D64" s="19">
        <v>1.2241986832796812</v>
      </c>
      <c r="E64" s="19">
        <v>0.78872340090342874</v>
      </c>
      <c r="F64" s="19">
        <v>4.3500110319565337</v>
      </c>
      <c r="G64" s="19">
        <v>1.4376797975053321</v>
      </c>
    </row>
    <row r="65" spans="2:7" x14ac:dyDescent="0.45">
      <c r="B65" s="19">
        <v>61</v>
      </c>
      <c r="C65" s="19">
        <v>1.890631916904681</v>
      </c>
      <c r="D65" s="19">
        <v>0.71130042857750198</v>
      </c>
      <c r="E65" s="19">
        <v>0.71101718066341846</v>
      </c>
      <c r="F65" s="19">
        <v>0.65413734497754206</v>
      </c>
      <c r="G65" s="19">
        <v>3.8972838375587457</v>
      </c>
    </row>
    <row r="66" spans="2:7" x14ac:dyDescent="0.45">
      <c r="B66" s="19">
        <v>62</v>
      </c>
      <c r="C66" s="19">
        <v>7.3961954013451034</v>
      </c>
      <c r="D66" s="19">
        <v>0.61978072227731928</v>
      </c>
      <c r="E66" s="19">
        <v>3.1496864518232783</v>
      </c>
      <c r="F66" s="19">
        <v>1.7169277195059962</v>
      </c>
      <c r="G66" s="19">
        <v>0.30223674022326463</v>
      </c>
    </row>
    <row r="67" spans="2:7" x14ac:dyDescent="0.45">
      <c r="B67" s="19">
        <v>63</v>
      </c>
      <c r="C67" s="19">
        <v>2.8610988826025974</v>
      </c>
      <c r="D67" s="19">
        <v>4.2152069885164138</v>
      </c>
      <c r="E67" s="19">
        <v>3.5269857212785496</v>
      </c>
      <c r="F67" s="19">
        <v>2.8527244192093946</v>
      </c>
      <c r="G67" s="19">
        <v>2.568475004643787</v>
      </c>
    </row>
    <row r="68" spans="2:7" x14ac:dyDescent="0.45">
      <c r="B68" s="19">
        <v>64</v>
      </c>
      <c r="C68" s="19">
        <v>1.6494727356067713</v>
      </c>
      <c r="D68" s="19">
        <v>1.5484020758968384</v>
      </c>
      <c r="E68" s="19">
        <v>1.0313749511431354</v>
      </c>
      <c r="F68" s="19">
        <v>1.0448259910929494</v>
      </c>
      <c r="G68" s="19">
        <v>0.11912611995359157</v>
      </c>
    </row>
    <row r="69" spans="2:7" x14ac:dyDescent="0.45">
      <c r="B69" s="19">
        <v>65</v>
      </c>
      <c r="C69" s="19">
        <v>0.83999985791592024</v>
      </c>
      <c r="D69" s="19">
        <v>1.9814583261932981</v>
      </c>
      <c r="E69" s="19">
        <v>0.9241807402476212</v>
      </c>
      <c r="F69" s="19">
        <v>2.402834385881718</v>
      </c>
      <c r="G69" s="19">
        <v>0.48047647778705027</v>
      </c>
    </row>
    <row r="70" spans="2:7" x14ac:dyDescent="0.45">
      <c r="B70" s="19">
        <v>66</v>
      </c>
      <c r="C70" s="19">
        <v>2.7229360615402385</v>
      </c>
      <c r="D70" s="19">
        <v>1.3276806510089898</v>
      </c>
      <c r="E70" s="19">
        <v>0.44544882008732145</v>
      </c>
      <c r="F70" s="19">
        <v>2.87558469504296</v>
      </c>
      <c r="G70" s="19">
        <v>1.6133070254476252</v>
      </c>
    </row>
    <row r="71" spans="2:7" x14ac:dyDescent="0.45">
      <c r="B71" s="19">
        <v>67</v>
      </c>
      <c r="C71" s="19">
        <v>1.6758756220876734</v>
      </c>
      <c r="D71" s="19">
        <v>0.91690485507425024</v>
      </c>
      <c r="E71" s="19">
        <v>0.70993123964552041</v>
      </c>
      <c r="F71" s="19">
        <v>0.72454689903067049</v>
      </c>
      <c r="G71" s="19">
        <v>2.1682559382163973</v>
      </c>
    </row>
    <row r="72" spans="2:7" x14ac:dyDescent="0.45">
      <c r="B72" s="19">
        <v>68</v>
      </c>
      <c r="C72" s="19">
        <v>0.89830459798949391</v>
      </c>
      <c r="D72" s="19">
        <v>3.2862925040329571</v>
      </c>
      <c r="E72" s="19">
        <v>1.7112985468453772</v>
      </c>
      <c r="F72" s="19">
        <v>2.6572189410394671</v>
      </c>
      <c r="G72" s="19">
        <v>1.2667504341719962</v>
      </c>
    </row>
    <row r="73" spans="2:7" x14ac:dyDescent="0.45">
      <c r="B73" s="19">
        <v>69</v>
      </c>
      <c r="C73" s="19">
        <v>1.0209554105899699</v>
      </c>
      <c r="D73" s="19">
        <v>6.8679520294572995</v>
      </c>
      <c r="E73" s="19">
        <v>1.3828124762875547</v>
      </c>
      <c r="F73" s="19">
        <v>2.678458149434654</v>
      </c>
      <c r="G73" s="19">
        <v>1.4709973093060498</v>
      </c>
    </row>
    <row r="74" spans="2:7" x14ac:dyDescent="0.45">
      <c r="B74" s="19">
        <v>70</v>
      </c>
      <c r="C74" s="19">
        <v>2.0492868443025074</v>
      </c>
      <c r="D74" s="19">
        <v>0.90474683109594878</v>
      </c>
      <c r="E74" s="19">
        <v>2.4619667523922786</v>
      </c>
      <c r="F74" s="19">
        <v>0.76974371758780791</v>
      </c>
      <c r="G74" s="19">
        <v>0.85312376599239315</v>
      </c>
    </row>
    <row r="75" spans="2:7" x14ac:dyDescent="0.45">
      <c r="B75" s="19">
        <v>71</v>
      </c>
      <c r="C75" s="19">
        <v>3.1021298823277874</v>
      </c>
      <c r="D75" s="19">
        <v>3.0783518324436159</v>
      </c>
      <c r="E75" s="19">
        <v>1.5776663821380268</v>
      </c>
      <c r="F75" s="19">
        <v>1.6404828785306691</v>
      </c>
      <c r="G75" s="19">
        <v>1.6251949521527393</v>
      </c>
    </row>
    <row r="76" spans="2:7" x14ac:dyDescent="0.45">
      <c r="B76" s="19">
        <v>72</v>
      </c>
      <c r="C76" s="19">
        <v>0.73776313365492285</v>
      </c>
      <c r="D76" s="19">
        <v>0.25053315544947452</v>
      </c>
      <c r="E76" s="19">
        <v>1.2682351062215531</v>
      </c>
      <c r="F76" s="19">
        <v>1.7385807941821199</v>
      </c>
      <c r="G76" s="19">
        <v>2.2798790397172723</v>
      </c>
    </row>
    <row r="77" spans="2:7" x14ac:dyDescent="0.45">
      <c r="B77" s="19">
        <v>73</v>
      </c>
      <c r="C77" s="19">
        <v>2.5148052600263568</v>
      </c>
      <c r="D77" s="19">
        <v>1.2395733614267996</v>
      </c>
      <c r="E77" s="19">
        <v>1.7230180926479548</v>
      </c>
      <c r="F77" s="19">
        <v>1.2910706155220595</v>
      </c>
      <c r="G77" s="19">
        <v>1.617049352133705</v>
      </c>
    </row>
    <row r="78" spans="2:7" x14ac:dyDescent="0.45">
      <c r="B78" s="19">
        <v>74</v>
      </c>
      <c r="C78" s="19">
        <v>0.61438778072545119</v>
      </c>
      <c r="D78" s="19">
        <v>2.3751210840585912</v>
      </c>
      <c r="E78" s="19">
        <v>1.9057247471189953</v>
      </c>
      <c r="F78" s="19">
        <v>1.5171933932577346</v>
      </c>
      <c r="G78" s="19">
        <v>3.5858794130185032</v>
      </c>
    </row>
    <row r="79" spans="2:7" x14ac:dyDescent="0.45">
      <c r="B79" s="19">
        <v>75</v>
      </c>
      <c r="C79" s="19">
        <v>3.7695977118277355</v>
      </c>
      <c r="D79" s="19">
        <v>3.0399756043724651</v>
      </c>
      <c r="E79" s="19">
        <v>1.0292197632061786</v>
      </c>
      <c r="F79" s="19">
        <v>0.7276631430260565</v>
      </c>
      <c r="G79" s="19">
        <v>1.6503216523514723</v>
      </c>
    </row>
    <row r="80" spans="2:7" x14ac:dyDescent="0.45">
      <c r="B80" s="19">
        <v>76</v>
      </c>
      <c r="C80" s="19">
        <v>1.5375093540324869</v>
      </c>
      <c r="D80" s="19">
        <v>2.7774899871755636</v>
      </c>
      <c r="E80" s="19">
        <v>0.364885817963021</v>
      </c>
      <c r="F80" s="19">
        <v>2.3514530500296615</v>
      </c>
      <c r="G80" s="19">
        <v>0.39327487133349592</v>
      </c>
    </row>
    <row r="81" spans="2:7" x14ac:dyDescent="0.45">
      <c r="B81" s="19">
        <v>77</v>
      </c>
      <c r="C81" s="19">
        <v>1.7241705699098873</v>
      </c>
      <c r="D81" s="19">
        <v>4.6600548137969042</v>
      </c>
      <c r="E81" s="19">
        <v>4.5729809029632023</v>
      </c>
      <c r="F81" s="19">
        <v>2.1064243820848674</v>
      </c>
      <c r="G81" s="19">
        <v>2.9423804653925529</v>
      </c>
    </row>
    <row r="82" spans="2:7" x14ac:dyDescent="0.45">
      <c r="B82" s="19">
        <v>78</v>
      </c>
      <c r="C82" s="19">
        <v>3.1680261412981707</v>
      </c>
      <c r="D82" s="19">
        <v>3.9355570197120642</v>
      </c>
      <c r="E82" s="19">
        <v>2.7153087627035077</v>
      </c>
      <c r="F82" s="19">
        <v>0.69080362570675646</v>
      </c>
      <c r="G82" s="19">
        <v>0.83545758640585888</v>
      </c>
    </row>
    <row r="83" spans="2:7" x14ac:dyDescent="0.45">
      <c r="B83" s="19">
        <v>79</v>
      </c>
      <c r="C83" s="19">
        <v>2.6780312890671496</v>
      </c>
      <c r="D83" s="19">
        <v>1.6992377898602342</v>
      </c>
      <c r="E83" s="19">
        <v>3.8486407642826634</v>
      </c>
      <c r="F83" s="19">
        <v>1.9264289400790915</v>
      </c>
      <c r="G83" s="19">
        <v>0.9596660855613095</v>
      </c>
    </row>
    <row r="84" spans="2:7" x14ac:dyDescent="0.45">
      <c r="B84" s="19">
        <v>80</v>
      </c>
      <c r="C84" s="19">
        <v>4.2950312565001596</v>
      </c>
      <c r="D84" s="19">
        <v>1.2047107868882208</v>
      </c>
      <c r="E84" s="19">
        <v>2.5364034025272062</v>
      </c>
      <c r="F84" s="19">
        <v>2.2151950182513929</v>
      </c>
      <c r="G84" s="19">
        <v>2.722531994272174</v>
      </c>
    </row>
    <row r="85" spans="2:7" x14ac:dyDescent="0.45">
      <c r="B85" s="19">
        <v>81</v>
      </c>
      <c r="C85" s="19">
        <v>0.57900151672635047</v>
      </c>
      <c r="D85" s="19">
        <v>2.586661676904356</v>
      </c>
      <c r="E85" s="19">
        <v>0.53530696284414603</v>
      </c>
      <c r="F85" s="19">
        <v>0.68999537083055174</v>
      </c>
      <c r="G85" s="19">
        <v>2.4392428840614571</v>
      </c>
    </row>
    <row r="86" spans="2:7" x14ac:dyDescent="0.45">
      <c r="B86" s="19">
        <v>82</v>
      </c>
      <c r="C86" s="19">
        <v>1.9623534458935055</v>
      </c>
      <c r="D86" s="19">
        <v>0.91198376484061328</v>
      </c>
      <c r="E86" s="19">
        <v>2.6982775860516099</v>
      </c>
      <c r="F86" s="19">
        <v>1.8802161626670184</v>
      </c>
      <c r="G86" s="19">
        <v>3.1870214991663062</v>
      </c>
    </row>
    <row r="87" spans="2:7" x14ac:dyDescent="0.45">
      <c r="B87" s="19">
        <v>83</v>
      </c>
      <c r="C87" s="19">
        <v>0.21096246131723007</v>
      </c>
      <c r="D87" s="19">
        <v>0.9824575010237524</v>
      </c>
      <c r="E87" s="19">
        <v>2.181427104916601</v>
      </c>
      <c r="F87" s="19">
        <v>1.4933572697890867</v>
      </c>
      <c r="G87" s="19">
        <v>1.3415387709801294</v>
      </c>
    </row>
    <row r="88" spans="2:7" x14ac:dyDescent="0.45">
      <c r="B88" s="19">
        <v>84</v>
      </c>
      <c r="C88" s="19">
        <v>2.1897392919802456</v>
      </c>
      <c r="D88" s="19">
        <v>1.3663333164345062</v>
      </c>
      <c r="E88" s="19">
        <v>1.920264263466791</v>
      </c>
      <c r="F88" s="19">
        <v>2.3170649723795975</v>
      </c>
      <c r="G88" s="19">
        <v>0.8351365301541307</v>
      </c>
    </row>
    <row r="89" spans="2:7" x14ac:dyDescent="0.45">
      <c r="B89" s="19">
        <v>85</v>
      </c>
      <c r="C89" s="19">
        <v>3.0212987220255414</v>
      </c>
      <c r="D89" s="19">
        <v>2.0342712022297391</v>
      </c>
      <c r="E89" s="19">
        <v>2.7008354907172318</v>
      </c>
      <c r="F89" s="19">
        <v>0.88510335489342395</v>
      </c>
      <c r="G89" s="19">
        <v>1.2277842652345896</v>
      </c>
    </row>
    <row r="90" spans="2:7" x14ac:dyDescent="0.45">
      <c r="B90" s="19">
        <v>86</v>
      </c>
      <c r="C90" s="19">
        <v>1.884669652949249</v>
      </c>
      <c r="D90" s="19">
        <v>3.806657159892147</v>
      </c>
      <c r="E90" s="19">
        <v>0.35806777771122711</v>
      </c>
      <c r="F90" s="19">
        <v>1.685005284772771</v>
      </c>
      <c r="G90" s="19">
        <v>3.4475424762199935</v>
      </c>
    </row>
    <row r="91" spans="2:7" x14ac:dyDescent="0.45">
      <c r="B91" s="19">
        <v>87</v>
      </c>
      <c r="C91" s="19">
        <v>2.505322129053198</v>
      </c>
      <c r="D91" s="19">
        <v>1.1295745842648799</v>
      </c>
      <c r="E91" s="19">
        <v>3.1858253543914685</v>
      </c>
      <c r="F91" s="19">
        <v>1.2074316177220652</v>
      </c>
      <c r="G91" s="19">
        <v>4.3703011389429491</v>
      </c>
    </row>
    <row r="92" spans="2:7" x14ac:dyDescent="0.45">
      <c r="B92" s="19">
        <v>88</v>
      </c>
      <c r="C92" s="19">
        <v>2.3022172090862085</v>
      </c>
      <c r="D92" s="19">
        <v>2.512026212019066</v>
      </c>
      <c r="E92" s="19">
        <v>2.0890285940530688</v>
      </c>
      <c r="F92" s="19">
        <v>1.4353013008919362</v>
      </c>
      <c r="G92" s="19">
        <v>2.0636523870987915</v>
      </c>
    </row>
    <row r="93" spans="2:7" x14ac:dyDescent="0.45">
      <c r="B93" s="19">
        <v>89</v>
      </c>
      <c r="C93" s="19">
        <v>2.31073546829289</v>
      </c>
      <c r="D93" s="19">
        <v>1.1666262122940694</v>
      </c>
      <c r="E93" s="19">
        <v>1.9765496921943537</v>
      </c>
      <c r="F93" s="19">
        <v>2.7651459268124938</v>
      </c>
      <c r="G93" s="19">
        <v>1.3353844918563027</v>
      </c>
    </row>
    <row r="94" spans="2:7" x14ac:dyDescent="0.45">
      <c r="B94" s="19">
        <v>90</v>
      </c>
      <c r="C94" s="19">
        <v>1.035649019669691</v>
      </c>
      <c r="D94" s="19">
        <v>1.1769186588501839</v>
      </c>
      <c r="E94" s="19">
        <v>1.5820446611667194</v>
      </c>
      <c r="F94" s="19">
        <v>0.91508821754422343</v>
      </c>
      <c r="G94" s="19">
        <v>3.1239715704872637</v>
      </c>
    </row>
    <row r="95" spans="2:7" x14ac:dyDescent="0.45">
      <c r="B95" s="19">
        <v>91</v>
      </c>
      <c r="C95" s="19">
        <v>1.3462903269562716</v>
      </c>
      <c r="D95" s="19">
        <v>2.8367362177489639</v>
      </c>
      <c r="E95" s="19">
        <v>5.2194351927969294</v>
      </c>
      <c r="F95" s="19">
        <v>0.62721054488631722</v>
      </c>
      <c r="G95" s="19">
        <v>0.71174840769974423</v>
      </c>
    </row>
    <row r="96" spans="2:7" x14ac:dyDescent="0.45">
      <c r="B96" s="19">
        <v>92</v>
      </c>
      <c r="C96" s="19">
        <v>0.67935296188340288</v>
      </c>
      <c r="D96" s="19">
        <v>1.329267410177863</v>
      </c>
      <c r="E96" s="19">
        <v>3.3298889527961606</v>
      </c>
      <c r="F96" s="19">
        <v>3.1931357755110241</v>
      </c>
      <c r="G96" s="19">
        <v>0.48920100451150006</v>
      </c>
    </row>
    <row r="97" spans="2:7" x14ac:dyDescent="0.45">
      <c r="B97" s="19">
        <v>93</v>
      </c>
      <c r="C97" s="19">
        <v>3.6494163783152729</v>
      </c>
      <c r="D97" s="19">
        <v>0.7020990457259515</v>
      </c>
      <c r="E97" s="19">
        <v>0.26499512205161579</v>
      </c>
      <c r="F97" s="19">
        <v>2.893605714233928</v>
      </c>
      <c r="G97" s="19">
        <v>1.8973123511037073</v>
      </c>
    </row>
    <row r="98" spans="2:7" x14ac:dyDescent="0.45">
      <c r="B98" s="19">
        <v>94</v>
      </c>
      <c r="C98" s="19">
        <v>2.9241376340138601</v>
      </c>
      <c r="D98" s="19">
        <v>0.15801744553469632</v>
      </c>
      <c r="E98" s="19">
        <v>1.4255171028901543</v>
      </c>
      <c r="F98" s="19">
        <v>1.7386547143557038</v>
      </c>
      <c r="G98" s="19">
        <v>3.0139817174980266</v>
      </c>
    </row>
    <row r="99" spans="2:7" x14ac:dyDescent="0.45">
      <c r="B99" s="19">
        <v>95</v>
      </c>
      <c r="C99" s="19">
        <v>3.7271787864281904</v>
      </c>
      <c r="D99" s="19">
        <v>2.9270983675323379</v>
      </c>
      <c r="E99" s="19">
        <v>0.39140747987685387</v>
      </c>
      <c r="F99" s="19">
        <v>0.83022849900770979</v>
      </c>
      <c r="G99" s="19">
        <v>1.3976234821835831</v>
      </c>
    </row>
    <row r="100" spans="2:7" x14ac:dyDescent="0.45">
      <c r="B100" s="19">
        <v>96</v>
      </c>
      <c r="C100" s="19">
        <v>1.1944015281119036</v>
      </c>
      <c r="D100" s="19">
        <v>3.0411732822745421</v>
      </c>
      <c r="E100" s="19">
        <v>1.7781449220507923</v>
      </c>
      <c r="F100" s="19">
        <v>0.57441623628793792</v>
      </c>
      <c r="G100" s="19">
        <v>2.4638124579062719</v>
      </c>
    </row>
    <row r="101" spans="2:7" x14ac:dyDescent="0.45">
      <c r="B101" s="19">
        <v>97</v>
      </c>
      <c r="C101" s="19">
        <v>2.9545102377972725</v>
      </c>
      <c r="D101" s="19">
        <v>0.61757124144810405</v>
      </c>
      <c r="E101" s="19">
        <v>0.99831226982364285</v>
      </c>
      <c r="F101" s="19">
        <v>3.5513741341893805</v>
      </c>
      <c r="G101" s="19">
        <v>2.7520854393451728</v>
      </c>
    </row>
    <row r="102" spans="2:7" x14ac:dyDescent="0.45">
      <c r="B102" s="19">
        <v>98</v>
      </c>
      <c r="C102" s="19">
        <v>3.4240378743558111</v>
      </c>
      <c r="D102" s="19">
        <v>0.50958780919458491</v>
      </c>
      <c r="E102" s="19">
        <v>1.3081349103130364</v>
      </c>
      <c r="F102" s="19">
        <v>2.4175865060602391</v>
      </c>
      <c r="G102" s="19">
        <v>2.7440601688116075</v>
      </c>
    </row>
    <row r="103" spans="2:7" x14ac:dyDescent="0.45">
      <c r="B103" s="19">
        <v>99</v>
      </c>
      <c r="C103" s="19">
        <v>0.74388012452910601</v>
      </c>
      <c r="D103" s="19">
        <v>0.36086883446667173</v>
      </c>
      <c r="E103" s="19">
        <v>2.0147004811019897</v>
      </c>
      <c r="F103" s="19">
        <v>1.9664143681141368</v>
      </c>
      <c r="G103" s="19">
        <v>1.3219003491717061</v>
      </c>
    </row>
    <row r="104" spans="2:7" x14ac:dyDescent="0.45">
      <c r="B104" s="19">
        <v>100</v>
      </c>
      <c r="C104" s="19">
        <v>1.5512579977975065</v>
      </c>
      <c r="D104" s="19">
        <v>6.1553169292754859</v>
      </c>
      <c r="E104" s="19">
        <v>1.3592276343512708</v>
      </c>
      <c r="F104" s="19">
        <v>4.7163556053654077</v>
      </c>
      <c r="G104" s="19">
        <v>1.6310542170581215</v>
      </c>
    </row>
    <row r="105" spans="2:7" x14ac:dyDescent="0.45">
      <c r="B105" s="19">
        <v>101</v>
      </c>
      <c r="C105" s="19">
        <v>1.5914238983698041</v>
      </c>
      <c r="D105" s="19">
        <v>1.77802681507805</v>
      </c>
      <c r="E105" s="19">
        <v>0.87353852216652683</v>
      </c>
      <c r="F105" s="19">
        <v>1.4401559063960221</v>
      </c>
      <c r="G105" s="19">
        <v>2.2524370312365321</v>
      </c>
    </row>
    <row r="106" spans="2:7" x14ac:dyDescent="0.45">
      <c r="B106" s="19">
        <v>102</v>
      </c>
      <c r="C106" s="19">
        <v>1.5015841048999974</v>
      </c>
      <c r="D106" s="19">
        <v>3.0717486872478332</v>
      </c>
      <c r="E106" s="19">
        <v>1.3434700298961317</v>
      </c>
      <c r="F106" s="19">
        <v>4.9863851511964512</v>
      </c>
      <c r="G106" s="19">
        <v>5.0729507730593255</v>
      </c>
    </row>
    <row r="107" spans="2:7" x14ac:dyDescent="0.45">
      <c r="B107" s="19">
        <v>103</v>
      </c>
      <c r="C107" s="19">
        <v>0.90434842027681128</v>
      </c>
      <c r="D107" s="19">
        <v>2.613892844360727</v>
      </c>
      <c r="E107" s="19">
        <v>1.2691561710395476</v>
      </c>
      <c r="F107" s="19">
        <v>3.9516025991926469</v>
      </c>
      <c r="G107" s="19">
        <v>2.3765046482806724</v>
      </c>
    </row>
    <row r="108" spans="2:7" x14ac:dyDescent="0.45">
      <c r="B108" s="19">
        <v>104</v>
      </c>
      <c r="C108" s="19">
        <v>1.578022975813127</v>
      </c>
      <c r="D108" s="19">
        <v>1.1631050835360384</v>
      </c>
      <c r="E108" s="19">
        <v>1.0286504168215558</v>
      </c>
      <c r="F108" s="19">
        <v>1.5692510779390787</v>
      </c>
      <c r="G108" s="19">
        <v>2.2766750046660746</v>
      </c>
    </row>
    <row r="109" spans="2:7" x14ac:dyDescent="0.45">
      <c r="B109" s="19">
        <v>105</v>
      </c>
      <c r="C109" s="19">
        <v>0.55111567910731907</v>
      </c>
      <c r="D109" s="19">
        <v>1.7694564885895119</v>
      </c>
      <c r="E109" s="19">
        <v>5.0476653696868823E-2</v>
      </c>
      <c r="F109" s="19">
        <v>3.0336864188621604</v>
      </c>
      <c r="G109" s="19">
        <v>0.41655121979325571</v>
      </c>
    </row>
    <row r="110" spans="2:7" x14ac:dyDescent="0.45">
      <c r="B110" s="19">
        <v>106</v>
      </c>
      <c r="C110" s="19">
        <v>0.66082374822336476</v>
      </c>
      <c r="D110" s="19">
        <v>4.5756131918501097</v>
      </c>
      <c r="E110" s="19">
        <v>2.0327036827325031</v>
      </c>
      <c r="F110" s="19">
        <v>1.4244928615120003</v>
      </c>
      <c r="G110" s="19">
        <v>2.0064099387876126</v>
      </c>
    </row>
    <row r="111" spans="2:7" x14ac:dyDescent="0.45">
      <c r="B111" s="19">
        <v>107</v>
      </c>
      <c r="C111" s="19">
        <v>1.7823124505733432</v>
      </c>
      <c r="D111" s="19">
        <v>1.7259242222414457</v>
      </c>
      <c r="E111" s="19">
        <v>0.67345202626175649</v>
      </c>
      <c r="F111" s="19">
        <v>1.5198516807846687</v>
      </c>
      <c r="G111" s="19">
        <v>1.6833413970789692</v>
      </c>
    </row>
    <row r="112" spans="2:7" x14ac:dyDescent="0.45">
      <c r="B112" s="19">
        <v>108</v>
      </c>
      <c r="C112" s="19">
        <v>0.93328263415084223</v>
      </c>
      <c r="D112" s="19">
        <v>2.126157673395717</v>
      </c>
      <c r="E112" s="19">
        <v>1.6983855675503321</v>
      </c>
      <c r="F112" s="19">
        <v>1.4629466544546403</v>
      </c>
      <c r="G112" s="19">
        <v>2.3422641024911499</v>
      </c>
    </row>
    <row r="113" spans="2:7" x14ac:dyDescent="0.45">
      <c r="B113" s="19">
        <v>109</v>
      </c>
      <c r="C113" s="19">
        <v>0.51188025687251582</v>
      </c>
      <c r="D113" s="19">
        <v>2.4412651495677622</v>
      </c>
      <c r="E113" s="19">
        <v>1.7881169103038985</v>
      </c>
      <c r="F113" s="19">
        <v>1.6336473138080549</v>
      </c>
      <c r="G113" s="19">
        <v>0.84758015949936549</v>
      </c>
    </row>
    <row r="114" spans="2:7" x14ac:dyDescent="0.45">
      <c r="B114" s="19">
        <v>110</v>
      </c>
      <c r="C114" s="19">
        <v>1.4778992791240526</v>
      </c>
      <c r="D114" s="19">
        <v>1.3586678073243377</v>
      </c>
      <c r="E114" s="19">
        <v>3.6050485018603737</v>
      </c>
      <c r="F114" s="19">
        <v>2.1278378038982737</v>
      </c>
      <c r="G114" s="19">
        <v>0.34599304175539913</v>
      </c>
    </row>
    <row r="115" spans="2:7" x14ac:dyDescent="0.45">
      <c r="B115" s="19">
        <v>111</v>
      </c>
      <c r="C115" s="19">
        <v>3.003127374045917</v>
      </c>
      <c r="D115" s="19">
        <v>3.4165271324602173</v>
      </c>
      <c r="E115" s="19">
        <v>2.1195033877636646</v>
      </c>
      <c r="F115" s="19">
        <v>0.73333192535739755</v>
      </c>
      <c r="G115" s="19">
        <v>2.0778301097738279</v>
      </c>
    </row>
    <row r="116" spans="2:7" x14ac:dyDescent="0.45">
      <c r="B116" s="19">
        <v>112</v>
      </c>
      <c r="C116" s="19">
        <v>1.4705199650644758</v>
      </c>
      <c r="D116" s="19">
        <v>0.78200368096347006</v>
      </c>
      <c r="E116" s="19">
        <v>3.1333551989162203</v>
      </c>
      <c r="F116" s="19">
        <v>1.2038501080678685</v>
      </c>
      <c r="G116" s="19">
        <v>2.2943889746337121</v>
      </c>
    </row>
    <row r="117" spans="2:7" x14ac:dyDescent="0.45">
      <c r="B117" s="19">
        <v>113</v>
      </c>
      <c r="C117" s="19">
        <v>5.023451135484315</v>
      </c>
      <c r="D117" s="19">
        <v>2.0971069173850907</v>
      </c>
      <c r="E117" s="19">
        <v>2.5721078290715127</v>
      </c>
      <c r="F117" s="19">
        <v>1.0358551844898329</v>
      </c>
      <c r="G117" s="19">
        <v>0.26500215857326737</v>
      </c>
    </row>
    <row r="118" spans="2:7" x14ac:dyDescent="0.45">
      <c r="B118" s="19">
        <v>114</v>
      </c>
      <c r="C118" s="19">
        <v>2.0318524128934001</v>
      </c>
      <c r="D118" s="19">
        <v>0.5383559024128175</v>
      </c>
      <c r="E118" s="19">
        <v>1.2988634407091126</v>
      </c>
      <c r="F118" s="19">
        <v>2.1431060330179648</v>
      </c>
      <c r="G118" s="19">
        <v>2.780566089336908</v>
      </c>
    </row>
    <row r="119" spans="2:7" x14ac:dyDescent="0.45">
      <c r="B119" s="19">
        <v>115</v>
      </c>
      <c r="C119" s="19">
        <v>1.5970622557754339</v>
      </c>
      <c r="D119" s="19">
        <v>1.2929884273655716</v>
      </c>
      <c r="E119" s="19">
        <v>1.855416518141304</v>
      </c>
      <c r="F119" s="19">
        <v>3.6045351336300513</v>
      </c>
      <c r="G119" s="19">
        <v>1.618434755404806</v>
      </c>
    </row>
    <row r="120" spans="2:7" x14ac:dyDescent="0.45">
      <c r="B120" s="19">
        <v>116</v>
      </c>
      <c r="C120" s="19">
        <v>0.66521377748362198</v>
      </c>
      <c r="D120" s="19">
        <v>2.2568424770190276</v>
      </c>
      <c r="E120" s="19">
        <v>1.6395425640418111</v>
      </c>
      <c r="F120" s="19">
        <v>2.8546163141013352</v>
      </c>
      <c r="G120" s="19">
        <v>2.9234296641707758</v>
      </c>
    </row>
    <row r="121" spans="2:7" x14ac:dyDescent="0.45">
      <c r="B121" s="19">
        <v>117</v>
      </c>
      <c r="C121" s="19">
        <v>1.6561958763664322</v>
      </c>
      <c r="D121" s="19">
        <v>3.8954627054610995</v>
      </c>
      <c r="E121" s="19">
        <v>3.840769617548311</v>
      </c>
      <c r="F121" s="19">
        <v>1.4634407402051082</v>
      </c>
      <c r="G121" s="19">
        <v>2.2771056840146784</v>
      </c>
    </row>
    <row r="122" spans="2:7" x14ac:dyDescent="0.45">
      <c r="B122" s="19">
        <v>118</v>
      </c>
      <c r="C122" s="19">
        <v>1.3025504497027498</v>
      </c>
      <c r="D122" s="19">
        <v>2.2749815415576222</v>
      </c>
      <c r="E122" s="19">
        <v>3.4278111638274424</v>
      </c>
      <c r="F122" s="19">
        <v>2.6331228379406113</v>
      </c>
      <c r="G122" s="19">
        <v>0.68228829437219929</v>
      </c>
    </row>
    <row r="123" spans="2:7" x14ac:dyDescent="0.45">
      <c r="B123" s="19">
        <v>119</v>
      </c>
      <c r="C123" s="19">
        <v>4.251323241901332</v>
      </c>
      <c r="D123" s="19">
        <v>0.97819600888826841</v>
      </c>
      <c r="E123" s="19">
        <v>1.8915437825668988</v>
      </c>
      <c r="F123" s="19">
        <v>1.0952624198557643</v>
      </c>
      <c r="G123" s="19">
        <v>2.7031071760820353</v>
      </c>
    </row>
    <row r="124" spans="2:7" x14ac:dyDescent="0.45">
      <c r="B124" s="19">
        <v>120</v>
      </c>
      <c r="C124" s="19">
        <v>1.2225668555904363</v>
      </c>
      <c r="D124" s="19">
        <v>3.8359489396729032</v>
      </c>
      <c r="E124" s="19">
        <v>2.9144667262446688</v>
      </c>
      <c r="F124" s="19">
        <v>2.2649111342680754</v>
      </c>
      <c r="G124" s="19">
        <v>5.0251920000133836</v>
      </c>
    </row>
    <row r="125" spans="2:7" x14ac:dyDescent="0.45">
      <c r="B125" s="19">
        <v>121</v>
      </c>
      <c r="C125" s="19">
        <v>0.24628028780119848</v>
      </c>
      <c r="D125" s="19">
        <v>1.1627353925404265</v>
      </c>
      <c r="E125" s="19">
        <v>0.23684542435677258</v>
      </c>
      <c r="F125" s="19">
        <v>1.3354593409509334</v>
      </c>
      <c r="G125" s="19">
        <v>2.1067263240695766</v>
      </c>
    </row>
    <row r="126" spans="2:7" x14ac:dyDescent="0.45">
      <c r="B126" s="19">
        <v>122</v>
      </c>
      <c r="C126" s="19">
        <v>1.3768578018346105</v>
      </c>
      <c r="D126" s="19">
        <v>6.4266869023358169</v>
      </c>
      <c r="E126" s="19">
        <v>2.599600932696994</v>
      </c>
      <c r="F126" s="19">
        <v>1.2903256013066766</v>
      </c>
      <c r="G126" s="19">
        <v>1.1906509768641271</v>
      </c>
    </row>
    <row r="127" spans="2:7" x14ac:dyDescent="0.45">
      <c r="B127" s="19">
        <v>123</v>
      </c>
      <c r="C127" s="19">
        <v>3.8866710274053275</v>
      </c>
      <c r="D127" s="19">
        <v>2.8453535633478211</v>
      </c>
      <c r="E127" s="19">
        <v>2.0580086506227602</v>
      </c>
      <c r="F127" s="19">
        <v>1.4426698394582473</v>
      </c>
      <c r="G127" s="19">
        <v>0.71232165870025455</v>
      </c>
    </row>
    <row r="128" spans="2:7" x14ac:dyDescent="0.45">
      <c r="B128" s="19">
        <v>124</v>
      </c>
      <c r="C128" s="19">
        <v>1.6243340784532947</v>
      </c>
      <c r="D128" s="19">
        <v>0.71363872439188469</v>
      </c>
      <c r="E128" s="19">
        <v>1.119919820472667</v>
      </c>
      <c r="F128" s="19">
        <v>2.0614355977831238</v>
      </c>
      <c r="G128" s="19">
        <v>2.455293796270098</v>
      </c>
    </row>
    <row r="129" spans="2:7" x14ac:dyDescent="0.45">
      <c r="B129" s="19">
        <v>125</v>
      </c>
      <c r="C129" s="19">
        <v>0.433578025464044</v>
      </c>
      <c r="D129" s="19">
        <v>1.1299039372870965</v>
      </c>
      <c r="E129" s="19">
        <v>1.2426978828449862</v>
      </c>
      <c r="F129" s="19">
        <v>3.2559290701686976</v>
      </c>
      <c r="G129" s="19">
        <v>1.0415187140859743</v>
      </c>
    </row>
    <row r="130" spans="2:7" x14ac:dyDescent="0.45">
      <c r="B130" s="19">
        <v>126</v>
      </c>
      <c r="C130" s="19">
        <v>0.5172655264239836</v>
      </c>
      <c r="D130" s="19">
        <v>0.95596545101678743</v>
      </c>
      <c r="E130" s="19">
        <v>5.3586958993295575</v>
      </c>
      <c r="F130" s="19">
        <v>8.9681610803070626</v>
      </c>
      <c r="G130" s="19">
        <v>1.2624200427518133</v>
      </c>
    </row>
    <row r="131" spans="2:7" x14ac:dyDescent="0.45">
      <c r="B131" s="19">
        <v>127</v>
      </c>
      <c r="C131" s="19">
        <v>0.3291412792038102</v>
      </c>
      <c r="D131" s="19">
        <v>1.2917925755948332</v>
      </c>
      <c r="E131" s="19">
        <v>2.5703666587437368</v>
      </c>
      <c r="F131" s="19">
        <v>5.0863050967407091</v>
      </c>
      <c r="G131" s="19">
        <v>1.9574389636086096</v>
      </c>
    </row>
    <row r="132" spans="2:7" x14ac:dyDescent="0.45">
      <c r="B132" s="19">
        <v>128</v>
      </c>
      <c r="C132" s="19">
        <v>0.91074964482023546</v>
      </c>
      <c r="D132" s="19">
        <v>5.7401329374783288</v>
      </c>
      <c r="E132" s="19">
        <v>1.5050819484852269</v>
      </c>
      <c r="F132" s="19">
        <v>1.6107401161363128</v>
      </c>
      <c r="G132" s="19">
        <v>1.5107603452996301</v>
      </c>
    </row>
    <row r="133" spans="2:7" x14ac:dyDescent="0.45">
      <c r="B133" s="19">
        <v>129</v>
      </c>
      <c r="C133" s="19">
        <v>2.0055168572474429</v>
      </c>
      <c r="D133" s="19">
        <v>1.59304958714538</v>
      </c>
      <c r="E133" s="19">
        <v>0.37437467385320389</v>
      </c>
      <c r="F133" s="19">
        <v>2.1708541301137672</v>
      </c>
      <c r="G133" s="19">
        <v>0.69979230122947911</v>
      </c>
    </row>
    <row r="134" spans="2:7" x14ac:dyDescent="0.45">
      <c r="B134" s="19">
        <v>130</v>
      </c>
      <c r="C134" s="19">
        <v>4.862344007598864</v>
      </c>
      <c r="D134" s="19">
        <v>2.3204962205625748</v>
      </c>
      <c r="E134" s="19">
        <v>0.54229128372278979</v>
      </c>
      <c r="F134" s="19">
        <v>0.9139893813901665</v>
      </c>
      <c r="G134" s="19">
        <v>0.32401353158030588</v>
      </c>
    </row>
    <row r="135" spans="2:7" x14ac:dyDescent="0.45">
      <c r="B135" s="19">
        <v>131</v>
      </c>
      <c r="C135" s="19">
        <v>7.0504362069020345</v>
      </c>
      <c r="D135" s="19">
        <v>4.8641860968167734</v>
      </c>
      <c r="E135" s="19">
        <v>2.4622790285081066</v>
      </c>
      <c r="F135" s="19">
        <v>7.6969163981847757</v>
      </c>
      <c r="G135" s="19">
        <v>0.38661870628548201</v>
      </c>
    </row>
    <row r="136" spans="2:7" x14ac:dyDescent="0.45">
      <c r="B136" s="19">
        <v>132</v>
      </c>
      <c r="C136" s="19">
        <v>2.0310333772134612</v>
      </c>
      <c r="D136" s="19">
        <v>0.42620206374912328</v>
      </c>
      <c r="E136" s="19">
        <v>0.79297953888527672</v>
      </c>
      <c r="F136" s="19">
        <v>1.1208756266976252</v>
      </c>
      <c r="G136" s="19">
        <v>0.57122917092218017</v>
      </c>
    </row>
    <row r="137" spans="2:7" x14ac:dyDescent="0.45">
      <c r="B137" s="19">
        <v>133</v>
      </c>
      <c r="C137" s="19">
        <v>0.82705916903339016</v>
      </c>
      <c r="D137" s="19">
        <v>5.4158771531022083</v>
      </c>
      <c r="E137" s="19">
        <v>1.606251362284425</v>
      </c>
      <c r="F137" s="19">
        <v>2.5582904090996692</v>
      </c>
      <c r="G137" s="19">
        <v>0.42354195500917058</v>
      </c>
    </row>
    <row r="138" spans="2:7" x14ac:dyDescent="0.45">
      <c r="B138" s="19">
        <v>134</v>
      </c>
      <c r="C138" s="19">
        <v>0.51796138350572818</v>
      </c>
      <c r="D138" s="19">
        <v>3.3176057276752644</v>
      </c>
      <c r="E138" s="19">
        <v>1.0308941541126657</v>
      </c>
      <c r="F138" s="19">
        <v>1.18437130004191</v>
      </c>
      <c r="G138" s="19">
        <v>1.208502618903033</v>
      </c>
    </row>
    <row r="139" spans="2:7" x14ac:dyDescent="0.45">
      <c r="B139" s="19">
        <v>135</v>
      </c>
      <c r="C139" s="19">
        <v>1.5768573053826174</v>
      </c>
      <c r="D139" s="19">
        <v>1.2550525143391198</v>
      </c>
      <c r="E139" s="19">
        <v>3.5898388707713877</v>
      </c>
      <c r="F139" s="19">
        <v>0.86224163781481877</v>
      </c>
      <c r="G139" s="19">
        <v>1.9221920753571737</v>
      </c>
    </row>
    <row r="140" spans="2:7" x14ac:dyDescent="0.45">
      <c r="B140" s="19">
        <v>136</v>
      </c>
      <c r="C140" s="19">
        <v>1.5560512445296339</v>
      </c>
      <c r="D140" s="19">
        <v>0.733220386461646</v>
      </c>
      <c r="E140" s="19">
        <v>3.3558180820864081</v>
      </c>
      <c r="F140" s="19">
        <v>3.8626491869182189</v>
      </c>
      <c r="G140" s="19">
        <v>0.59631492964145849</v>
      </c>
    </row>
    <row r="141" spans="2:7" x14ac:dyDescent="0.45">
      <c r="B141" s="19">
        <v>137</v>
      </c>
      <c r="C141" s="19">
        <v>0.86577352191022072</v>
      </c>
      <c r="D141" s="19">
        <v>0.41426235215119078</v>
      </c>
      <c r="E141" s="19">
        <v>3.0790601363609653</v>
      </c>
      <c r="F141" s="19">
        <v>2.3506071619579743</v>
      </c>
      <c r="G141" s="19">
        <v>2.8574792859005527</v>
      </c>
    </row>
    <row r="142" spans="2:7" x14ac:dyDescent="0.45">
      <c r="B142" s="19">
        <v>138</v>
      </c>
      <c r="C142" s="19">
        <v>2.7008741179581506</v>
      </c>
      <c r="D142" s="19">
        <v>2.3130605823108752</v>
      </c>
      <c r="E142" s="19">
        <v>1.0805220091912275</v>
      </c>
      <c r="F142" s="19">
        <v>0.67523445127223169</v>
      </c>
      <c r="G142" s="19">
        <v>1.2341669766430101</v>
      </c>
    </row>
    <row r="143" spans="2:7" x14ac:dyDescent="0.45">
      <c r="B143" s="19">
        <v>139</v>
      </c>
      <c r="C143" s="19">
        <v>2.8720302699230018</v>
      </c>
      <c r="D143" s="19">
        <v>1.279769270662058</v>
      </c>
      <c r="E143" s="19">
        <v>1.6782209569191338</v>
      </c>
      <c r="F143" s="19">
        <v>1.7704404844366977</v>
      </c>
      <c r="G143" s="19">
        <v>1.6481726124518303</v>
      </c>
    </row>
    <row r="144" spans="2:7" x14ac:dyDescent="0.45">
      <c r="B144" s="19">
        <v>140</v>
      </c>
      <c r="C144" s="19">
        <v>2.0015556311869176</v>
      </c>
      <c r="D144" s="19">
        <v>2.936146072325144</v>
      </c>
      <c r="E144" s="19">
        <v>1.921742575977369</v>
      </c>
      <c r="F144" s="19">
        <v>2.9418141639851783</v>
      </c>
      <c r="G144" s="19">
        <v>3.7257568797620664</v>
      </c>
    </row>
    <row r="145" spans="2:7" x14ac:dyDescent="0.45">
      <c r="B145" s="19">
        <v>141</v>
      </c>
      <c r="C145" s="19">
        <v>1.1392176001452015</v>
      </c>
      <c r="D145" s="19">
        <v>2.9398805026670729</v>
      </c>
      <c r="E145" s="19">
        <v>0.29453501073707145</v>
      </c>
      <c r="F145" s="19">
        <v>2.5609085439577228</v>
      </c>
      <c r="G145" s="19">
        <v>0.51136962612328318</v>
      </c>
    </row>
    <row r="146" spans="2:7" x14ac:dyDescent="0.45">
      <c r="B146" s="19">
        <v>142</v>
      </c>
      <c r="C146" s="19">
        <v>1.5241001141389461</v>
      </c>
      <c r="D146" s="19">
        <v>0.92553197715233892</v>
      </c>
      <c r="E146" s="19">
        <v>1.4822515132027405</v>
      </c>
      <c r="F146" s="19">
        <v>1.1826095011768913</v>
      </c>
      <c r="G146" s="19">
        <v>4.2204502947574909</v>
      </c>
    </row>
    <row r="147" spans="2:7" x14ac:dyDescent="0.45">
      <c r="B147" s="19">
        <v>143</v>
      </c>
      <c r="C147" s="19">
        <v>3.3640100591517239</v>
      </c>
      <c r="D147" s="19">
        <v>1.407899056239259</v>
      </c>
      <c r="E147" s="19">
        <v>1.0706262741593093</v>
      </c>
      <c r="F147" s="19">
        <v>1.6260695543653938</v>
      </c>
      <c r="G147" s="19">
        <v>0.46819641380754717</v>
      </c>
    </row>
    <row r="148" spans="2:7" x14ac:dyDescent="0.45">
      <c r="B148" s="19">
        <v>144</v>
      </c>
      <c r="C148" s="19">
        <v>0.88175372195549784</v>
      </c>
      <c r="D148" s="19">
        <v>3.6137899605830626</v>
      </c>
      <c r="E148" s="19">
        <v>1.8662935563360961</v>
      </c>
      <c r="F148" s="19">
        <v>1.4391404250756068</v>
      </c>
      <c r="G148" s="19">
        <v>1.8471484676650007</v>
      </c>
    </row>
    <row r="149" spans="2:7" x14ac:dyDescent="0.45">
      <c r="B149" s="19">
        <v>145</v>
      </c>
      <c r="C149" s="19">
        <v>0.44273033611864321</v>
      </c>
      <c r="D149" s="19">
        <v>0.68454135511505854</v>
      </c>
      <c r="E149" s="19">
        <v>0.51467299555272206</v>
      </c>
      <c r="F149" s="19">
        <v>3.1388267577709499</v>
      </c>
      <c r="G149" s="19">
        <v>2.77222391484338</v>
      </c>
    </row>
    <row r="150" spans="2:7" x14ac:dyDescent="0.45">
      <c r="B150" s="19">
        <v>146</v>
      </c>
      <c r="C150" s="19">
        <v>1.5521919620771811</v>
      </c>
      <c r="D150" s="19">
        <v>0.86230968756051851</v>
      </c>
      <c r="E150" s="19">
        <v>1.1651916655729551</v>
      </c>
      <c r="F150" s="19">
        <v>0.79649562051416467</v>
      </c>
      <c r="G150" s="19">
        <v>2.1225155013193628</v>
      </c>
    </row>
    <row r="151" spans="2:7" x14ac:dyDescent="0.45">
      <c r="B151" s="19">
        <v>147</v>
      </c>
      <c r="C151" s="19">
        <v>4.7856881873938235</v>
      </c>
      <c r="D151" s="19">
        <v>2.4555990900741307</v>
      </c>
      <c r="E151" s="19">
        <v>1.8237257288777329</v>
      </c>
      <c r="F151" s="19">
        <v>1.3127224052993967</v>
      </c>
      <c r="G151" s="19">
        <v>1.1623028473600385</v>
      </c>
    </row>
    <row r="152" spans="2:7" x14ac:dyDescent="0.45">
      <c r="B152" s="19">
        <v>148</v>
      </c>
      <c r="C152" s="19">
        <v>0.69921754310539797</v>
      </c>
      <c r="D152" s="19">
        <v>0.66205603565160942</v>
      </c>
      <c r="E152" s="19">
        <v>2.2073519062310254</v>
      </c>
      <c r="F152" s="19">
        <v>0.6524817765671429</v>
      </c>
      <c r="G152" s="19">
        <v>1.4520891771229145</v>
      </c>
    </row>
    <row r="153" spans="2:7" x14ac:dyDescent="0.45">
      <c r="B153" s="19">
        <v>149</v>
      </c>
      <c r="C153" s="19">
        <v>1.4119056618533818</v>
      </c>
      <c r="D153" s="19">
        <v>2.8424853480000181</v>
      </c>
      <c r="E153" s="19">
        <v>2.9814711980315849</v>
      </c>
      <c r="F153" s="19">
        <v>1.37982038061336</v>
      </c>
      <c r="G153" s="19">
        <v>3.1750074035478946</v>
      </c>
    </row>
    <row r="154" spans="2:7" x14ac:dyDescent="0.45">
      <c r="B154" s="19">
        <v>150</v>
      </c>
      <c r="C154" s="19">
        <v>3.080289326612963</v>
      </c>
      <c r="D154" s="19">
        <v>3.8356255847286747</v>
      </c>
      <c r="E154" s="19">
        <v>2.0878480489843341</v>
      </c>
      <c r="F154" s="19">
        <v>1.6813070557374701</v>
      </c>
      <c r="G154" s="19">
        <v>0.50011131434078493</v>
      </c>
    </row>
    <row r="155" spans="2:7" x14ac:dyDescent="0.45">
      <c r="B155" s="19">
        <v>151</v>
      </c>
      <c r="C155" s="19">
        <v>2.1653354153787561</v>
      </c>
      <c r="D155" s="19">
        <v>0.33109356984687821</v>
      </c>
      <c r="E155" s="19">
        <v>1.8013531532010418</v>
      </c>
      <c r="F155" s="19">
        <v>3.0801806978335833</v>
      </c>
      <c r="G155" s="19">
        <v>1.9647540145115485</v>
      </c>
    </row>
    <row r="156" spans="2:7" x14ac:dyDescent="0.45">
      <c r="B156" s="19">
        <v>152</v>
      </c>
      <c r="C156" s="19">
        <v>0.80097695538761116</v>
      </c>
      <c r="D156" s="19">
        <v>2.0308844603204648</v>
      </c>
      <c r="E156" s="19">
        <v>1.6093602094908874</v>
      </c>
      <c r="F156" s="19">
        <v>0.75833799815745095</v>
      </c>
      <c r="G156" s="19">
        <v>0.39309868829078454</v>
      </c>
    </row>
    <row r="157" spans="2:7" x14ac:dyDescent="0.45">
      <c r="B157" s="19">
        <v>153</v>
      </c>
      <c r="C157" s="19">
        <v>2.5600086603909418</v>
      </c>
      <c r="D157" s="19">
        <v>2.4001205146314248</v>
      </c>
      <c r="E157" s="19">
        <v>1.0062951928263075</v>
      </c>
      <c r="F157" s="19">
        <v>1.8923160767246827</v>
      </c>
      <c r="G157" s="19">
        <v>1.1360737711135371</v>
      </c>
    </row>
    <row r="158" spans="2:7" x14ac:dyDescent="0.45">
      <c r="B158" s="19">
        <v>154</v>
      </c>
      <c r="C158" s="19">
        <v>0.41664925886991</v>
      </c>
      <c r="D158" s="19">
        <v>0.5472294690376458</v>
      </c>
      <c r="E158" s="19">
        <v>0.75492460280238305</v>
      </c>
      <c r="F158" s="19">
        <v>1.1690105757532905</v>
      </c>
      <c r="G158" s="19">
        <v>1.4208829244208232</v>
      </c>
    </row>
    <row r="159" spans="2:7" x14ac:dyDescent="0.45">
      <c r="B159" s="19">
        <v>155</v>
      </c>
      <c r="C159" s="19">
        <v>5.5823560722489489</v>
      </c>
      <c r="D159" s="19">
        <v>1.0517997198575131</v>
      </c>
      <c r="E159" s="19">
        <v>1.3772541888363463</v>
      </c>
      <c r="F159" s="19">
        <v>4.9759892970944861</v>
      </c>
      <c r="G159" s="19">
        <v>2.6101024170728166</v>
      </c>
    </row>
    <row r="160" spans="2:7" x14ac:dyDescent="0.45">
      <c r="B160" s="19">
        <v>156</v>
      </c>
      <c r="C160" s="19">
        <v>3.674982631169776</v>
      </c>
      <c r="D160" s="19">
        <v>1.7515179824679095</v>
      </c>
      <c r="E160" s="19">
        <v>1.0320441579639521</v>
      </c>
      <c r="F160" s="19">
        <v>1.9512219199983036</v>
      </c>
      <c r="G160" s="19">
        <v>1.7132543607830257</v>
      </c>
    </row>
    <row r="161" spans="2:7" x14ac:dyDescent="0.45">
      <c r="B161" s="19">
        <v>157</v>
      </c>
      <c r="C161" s="19">
        <v>0.51671972003811817</v>
      </c>
      <c r="D161" s="19">
        <v>1.2959229127167831</v>
      </c>
      <c r="E161" s="19">
        <v>1.3479181348463669</v>
      </c>
      <c r="F161" s="19">
        <v>1.2452066614215695</v>
      </c>
      <c r="G161" s="19">
        <v>0.61628935030931586</v>
      </c>
    </row>
    <row r="162" spans="2:7" x14ac:dyDescent="0.45">
      <c r="B162" s="19">
        <v>158</v>
      </c>
      <c r="C162" s="19">
        <v>0.61722326807686301</v>
      </c>
      <c r="D162" s="19">
        <v>0.56134194199545107</v>
      </c>
      <c r="E162" s="19">
        <v>1.8204572708749467</v>
      </c>
      <c r="F162" s="19">
        <v>2.6621518197473435</v>
      </c>
      <c r="G162" s="19">
        <v>0.8637848668850836</v>
      </c>
    </row>
    <row r="163" spans="2:7" x14ac:dyDescent="0.45">
      <c r="B163" s="19">
        <v>159</v>
      </c>
      <c r="C163" s="19">
        <v>0.38950485002705904</v>
      </c>
      <c r="D163" s="19">
        <v>1.80169739355172</v>
      </c>
      <c r="E163" s="19">
        <v>3.2000852855979147</v>
      </c>
      <c r="F163" s="19">
        <v>1.722473833942253</v>
      </c>
      <c r="G163" s="19">
        <v>2.0357998589451043</v>
      </c>
    </row>
    <row r="164" spans="2:7" x14ac:dyDescent="0.45">
      <c r="B164" s="19">
        <v>160</v>
      </c>
      <c r="C164" s="19">
        <v>1.5634777323782956</v>
      </c>
      <c r="D164" s="19">
        <v>5.4766432002717735</v>
      </c>
      <c r="E164" s="19">
        <v>2.3172567131881578</v>
      </c>
      <c r="F164" s="19">
        <v>2.1616722287103229</v>
      </c>
      <c r="G164" s="19">
        <v>0.62575514346043803</v>
      </c>
    </row>
    <row r="165" spans="2:7" x14ac:dyDescent="0.45">
      <c r="B165" s="19">
        <v>161</v>
      </c>
      <c r="C165" s="19">
        <v>0.65866826271700774</v>
      </c>
      <c r="D165" s="19">
        <v>0.31621952913856433</v>
      </c>
      <c r="E165" s="19">
        <v>2.7282019597068725</v>
      </c>
      <c r="F165" s="19">
        <v>0.77736029092010739</v>
      </c>
      <c r="G165" s="19">
        <v>1.6984766719534861</v>
      </c>
    </row>
    <row r="166" spans="2:7" x14ac:dyDescent="0.45">
      <c r="B166" s="19">
        <v>162</v>
      </c>
      <c r="C166" s="19">
        <v>1.3458607345895928</v>
      </c>
      <c r="D166" s="19">
        <v>4.703860247556193</v>
      </c>
      <c r="E166" s="19">
        <v>1.4575850403564203</v>
      </c>
      <c r="F166" s="19">
        <v>0.5658855786794561</v>
      </c>
      <c r="G166" s="19">
        <v>3.2166257264628513</v>
      </c>
    </row>
    <row r="167" spans="2:7" x14ac:dyDescent="0.45">
      <c r="B167" s="19">
        <v>163</v>
      </c>
      <c r="C167" s="19">
        <v>1.3745754052277732</v>
      </c>
      <c r="D167" s="19">
        <v>1.6107095591277982</v>
      </c>
      <c r="E167" s="19">
        <v>3.497640398136781E-2</v>
      </c>
      <c r="F167" s="19">
        <v>1.8865849248217899</v>
      </c>
      <c r="G167" s="19">
        <v>5.6890044022474058</v>
      </c>
    </row>
    <row r="168" spans="2:7" x14ac:dyDescent="0.45">
      <c r="B168" s="19">
        <v>164</v>
      </c>
      <c r="C168" s="19">
        <v>0.29517693622524632</v>
      </c>
      <c r="D168" s="19">
        <v>1.9631042276643882</v>
      </c>
      <c r="E168" s="19">
        <v>2.2618685115202908</v>
      </c>
      <c r="F168" s="19">
        <v>0.96170071695069481</v>
      </c>
      <c r="G168" s="19">
        <v>2.193834973827208</v>
      </c>
    </row>
    <row r="169" spans="2:7" x14ac:dyDescent="0.45">
      <c r="B169" s="19">
        <v>165</v>
      </c>
      <c r="C169" s="19">
        <v>1.470391865577902</v>
      </c>
      <c r="D169" s="19">
        <v>0.92458011918181882</v>
      </c>
      <c r="E169" s="19">
        <v>1.4201972301747503</v>
      </c>
      <c r="F169" s="19">
        <v>3.7860015716959694</v>
      </c>
      <c r="G169" s="19">
        <v>1.2054003864003491</v>
      </c>
    </row>
    <row r="170" spans="2:7" x14ac:dyDescent="0.45">
      <c r="B170" s="19">
        <v>166</v>
      </c>
      <c r="C170" s="19">
        <v>0.84754212490714309</v>
      </c>
      <c r="D170" s="19">
        <v>1.0870205193987417</v>
      </c>
      <c r="E170" s="19">
        <v>0.22640431016478146</v>
      </c>
      <c r="F170" s="19">
        <v>1.558186226838977</v>
      </c>
      <c r="G170" s="19">
        <v>2.5176847504946167</v>
      </c>
    </row>
    <row r="171" spans="2:7" x14ac:dyDescent="0.45">
      <c r="B171" s="19">
        <v>167</v>
      </c>
      <c r="C171" s="19">
        <v>0.7061964446629716</v>
      </c>
      <c r="D171" s="19">
        <v>1.1250254164842772</v>
      </c>
      <c r="E171" s="19">
        <v>1.1594815101207487</v>
      </c>
      <c r="F171" s="19">
        <v>0.38541091018034024</v>
      </c>
      <c r="G171" s="19">
        <v>1.8456915798988192</v>
      </c>
    </row>
    <row r="172" spans="2:7" x14ac:dyDescent="0.45">
      <c r="B172" s="19">
        <v>168</v>
      </c>
      <c r="C172" s="19">
        <v>0.13368934380277864</v>
      </c>
      <c r="D172" s="19">
        <v>1.02759794431892</v>
      </c>
      <c r="E172" s="19">
        <v>2.3424097853245556</v>
      </c>
      <c r="F172" s="19">
        <v>2.8250694522712294</v>
      </c>
      <c r="G172" s="19">
        <v>7.5262489303526081E-2</v>
      </c>
    </row>
    <row r="173" spans="2:7" x14ac:dyDescent="0.45">
      <c r="B173" s="19">
        <v>169</v>
      </c>
      <c r="C173" s="19">
        <v>1.6752313465146997</v>
      </c>
      <c r="D173" s="19">
        <v>2.0164525575415482</v>
      </c>
      <c r="E173" s="19">
        <v>1.4139201963777097</v>
      </c>
      <c r="F173" s="19">
        <v>2.4272742250569408</v>
      </c>
      <c r="G173" s="19">
        <v>6.4166716415018286</v>
      </c>
    </row>
    <row r="174" spans="2:7" x14ac:dyDescent="0.45">
      <c r="B174" s="19">
        <v>170</v>
      </c>
      <c r="C174" s="19">
        <v>0.71569983622267586</v>
      </c>
      <c r="D174" s="19">
        <v>2.6660823926886792</v>
      </c>
      <c r="E174" s="19">
        <v>1.1979361109963449</v>
      </c>
      <c r="F174" s="19">
        <v>1.0916334575481415</v>
      </c>
      <c r="G174" s="19">
        <v>1.0432222453453761</v>
      </c>
    </row>
    <row r="175" spans="2:7" x14ac:dyDescent="0.45">
      <c r="B175" s="19">
        <v>171</v>
      </c>
      <c r="C175" s="19">
        <v>3.6741899701645622</v>
      </c>
      <c r="D175" s="19">
        <v>0.56747858928964234</v>
      </c>
      <c r="E175" s="19">
        <v>1.3473674341028001</v>
      </c>
      <c r="F175" s="19">
        <v>0.49391516457298934</v>
      </c>
      <c r="G175" s="19">
        <v>2.673667163709446</v>
      </c>
    </row>
    <row r="176" spans="2:7" x14ac:dyDescent="0.45">
      <c r="B176" s="19">
        <v>172</v>
      </c>
      <c r="C176" s="19">
        <v>0.7317552194737118</v>
      </c>
      <c r="D176" s="19">
        <v>2.7731424654825005</v>
      </c>
      <c r="E176" s="19">
        <v>0.54852244808126471</v>
      </c>
      <c r="F176" s="19">
        <v>0.39971445211578782</v>
      </c>
      <c r="G176" s="19">
        <v>5.7388822182666885</v>
      </c>
    </row>
    <row r="177" spans="2:7" x14ac:dyDescent="0.45">
      <c r="B177" s="19">
        <v>173</v>
      </c>
      <c r="C177" s="19">
        <v>0.63013619435800194</v>
      </c>
      <c r="D177" s="19">
        <v>0.82666899192550147</v>
      </c>
      <c r="E177" s="19">
        <v>0.44552291463735116</v>
      </c>
      <c r="F177" s="19">
        <v>0.84514434690890283</v>
      </c>
      <c r="G177" s="19">
        <v>1.419674765016552</v>
      </c>
    </row>
    <row r="178" spans="2:7" x14ac:dyDescent="0.45">
      <c r="B178" s="19">
        <v>174</v>
      </c>
      <c r="C178" s="19">
        <v>0.82137266430387967</v>
      </c>
      <c r="D178" s="19">
        <v>0.94587500435518734</v>
      </c>
      <c r="E178" s="19">
        <v>2.3003343542692249</v>
      </c>
      <c r="F178" s="19">
        <v>3.0671390350867895</v>
      </c>
      <c r="G178" s="19">
        <v>1.9760215699379344</v>
      </c>
    </row>
    <row r="179" spans="2:7" x14ac:dyDescent="0.45">
      <c r="B179" s="19">
        <v>175</v>
      </c>
      <c r="C179" s="19">
        <v>0.42587503730614884</v>
      </c>
      <c r="D179" s="19">
        <v>2.9242226885468554</v>
      </c>
      <c r="E179" s="19">
        <v>1.6900008842577776</v>
      </c>
      <c r="F179" s="19">
        <v>2.6172838301455386</v>
      </c>
      <c r="G179" s="19">
        <v>1.9032684515449318</v>
      </c>
    </row>
    <row r="180" spans="2:7" x14ac:dyDescent="0.45">
      <c r="B180" s="19">
        <v>176</v>
      </c>
      <c r="C180" s="19">
        <v>3.4486461667029218</v>
      </c>
      <c r="D180" s="19">
        <v>3.08908369729307</v>
      </c>
      <c r="E180" s="19">
        <v>3.6324377512144181</v>
      </c>
      <c r="F180" s="19">
        <v>2.7111025042120787</v>
      </c>
      <c r="G180" s="19">
        <v>0.96438168628875331</v>
      </c>
    </row>
    <row r="181" spans="2:7" x14ac:dyDescent="0.45">
      <c r="B181" s="19">
        <v>177</v>
      </c>
      <c r="C181" s="19">
        <v>3.1391146958902851</v>
      </c>
      <c r="D181" s="19">
        <v>0.9646747520605814</v>
      </c>
      <c r="E181" s="19">
        <v>0.67214629011947125</v>
      </c>
      <c r="F181" s="19">
        <v>1.1664393844963143</v>
      </c>
      <c r="G181" s="19">
        <v>2.1547066676307125</v>
      </c>
    </row>
    <row r="182" spans="2:7" x14ac:dyDescent="0.45">
      <c r="B182" s="19">
        <v>178</v>
      </c>
      <c r="C182" s="19">
        <v>0.51516969446129934</v>
      </c>
      <c r="D182" s="19">
        <v>1.0824204253602545</v>
      </c>
      <c r="E182" s="19">
        <v>2.3655930396459794</v>
      </c>
      <c r="F182" s="19">
        <v>0.65829631038944569</v>
      </c>
      <c r="G182" s="19">
        <v>2.2114548623336603</v>
      </c>
    </row>
    <row r="183" spans="2:7" x14ac:dyDescent="0.45">
      <c r="B183" s="19">
        <v>179</v>
      </c>
      <c r="C183" s="19">
        <v>4.6233142116338186</v>
      </c>
      <c r="D183" s="19">
        <v>2.9082290649648002</v>
      </c>
      <c r="E183" s="19">
        <v>0.6077075851980851</v>
      </c>
      <c r="F183" s="19">
        <v>1.7501501676205109</v>
      </c>
      <c r="G183" s="19">
        <v>3.2179348057579134</v>
      </c>
    </row>
    <row r="184" spans="2:7" x14ac:dyDescent="0.45">
      <c r="B184" s="19">
        <v>180</v>
      </c>
      <c r="C184" s="19">
        <v>2.2284437898354739</v>
      </c>
      <c r="D184" s="19">
        <v>2.7540335236759574</v>
      </c>
      <c r="E184" s="19">
        <v>3.7323579144890573</v>
      </c>
      <c r="F184" s="19">
        <v>0.83795087179083794</v>
      </c>
      <c r="G184" s="19">
        <v>0.74617861842762068</v>
      </c>
    </row>
    <row r="185" spans="2:7" x14ac:dyDescent="0.45">
      <c r="B185" s="19">
        <v>181</v>
      </c>
      <c r="C185" s="19">
        <v>1.2962097971928443</v>
      </c>
      <c r="D185" s="19">
        <v>2.1391163672792501</v>
      </c>
      <c r="E185" s="19">
        <v>2.3918062069312001</v>
      </c>
      <c r="F185" s="19">
        <v>1.4897288359332777</v>
      </c>
      <c r="G185" s="19">
        <v>1.7812290223649256</v>
      </c>
    </row>
    <row r="186" spans="2:7" x14ac:dyDescent="0.45">
      <c r="B186" s="19">
        <v>182</v>
      </c>
      <c r="C186" s="19">
        <v>2.2058506272811229</v>
      </c>
      <c r="D186" s="19">
        <v>1.3210970425827924</v>
      </c>
      <c r="E186" s="19">
        <v>0.6892970510170926</v>
      </c>
      <c r="F186" s="19">
        <v>0.46379786807972323</v>
      </c>
      <c r="G186" s="19">
        <v>2.5240619033399838</v>
      </c>
    </row>
    <row r="187" spans="2:7" x14ac:dyDescent="0.45">
      <c r="B187" s="19">
        <v>183</v>
      </c>
      <c r="C187" s="19">
        <v>3.0583781762512032</v>
      </c>
      <c r="D187" s="19">
        <v>3.7523013089247144</v>
      </c>
      <c r="E187" s="19">
        <v>0.54516186926564103</v>
      </c>
      <c r="F187" s="19">
        <v>0.81775820402783239</v>
      </c>
      <c r="G187" s="19">
        <v>0.34596967348230123</v>
      </c>
    </row>
    <row r="188" spans="2:7" x14ac:dyDescent="0.45">
      <c r="B188" s="19">
        <v>184</v>
      </c>
      <c r="C188" s="19">
        <v>2.7676933519030769</v>
      </c>
      <c r="D188" s="19">
        <v>0.44290899932219929</v>
      </c>
      <c r="E188" s="19">
        <v>0.39269615670914959</v>
      </c>
      <c r="F188" s="19">
        <v>0.24568933655116609</v>
      </c>
      <c r="G188" s="19">
        <v>0.65065633623494534</v>
      </c>
    </row>
    <row r="189" spans="2:7" x14ac:dyDescent="0.45">
      <c r="B189" s="19">
        <v>185</v>
      </c>
      <c r="C189" s="19">
        <v>0.42713196502398176</v>
      </c>
      <c r="D189" s="19">
        <v>3.2366380738295248</v>
      </c>
      <c r="E189" s="19">
        <v>4.7145272310225792</v>
      </c>
      <c r="F189" s="19">
        <v>1.2954447099539834</v>
      </c>
      <c r="G189" s="19">
        <v>3.412138894708896</v>
      </c>
    </row>
    <row r="190" spans="2:7" x14ac:dyDescent="0.45">
      <c r="B190" s="19">
        <v>186</v>
      </c>
      <c r="C190" s="19">
        <v>2.4586600619718624</v>
      </c>
      <c r="D190" s="19">
        <v>1.3172200640992173</v>
      </c>
      <c r="E190" s="19">
        <v>0.25063935009004012</v>
      </c>
      <c r="F190" s="19">
        <v>4.9928260895170951</v>
      </c>
      <c r="G190" s="19">
        <v>3.3245429289395716</v>
      </c>
    </row>
    <row r="191" spans="2:7" x14ac:dyDescent="0.45">
      <c r="B191" s="19">
        <v>187</v>
      </c>
      <c r="C191" s="19">
        <v>0.81815824692357353</v>
      </c>
      <c r="D191" s="19">
        <v>1.3864656368827539</v>
      </c>
      <c r="E191" s="19">
        <v>1.6739215554162072</v>
      </c>
      <c r="F191" s="19">
        <v>1.6545876470080998</v>
      </c>
      <c r="G191" s="19">
        <v>3.6331072430386513</v>
      </c>
    </row>
    <row r="192" spans="2:7" x14ac:dyDescent="0.45">
      <c r="B192" s="19">
        <v>188</v>
      </c>
      <c r="C192" s="19">
        <v>0.9044415576513245</v>
      </c>
      <c r="D192" s="19">
        <v>1.6857337710858644</v>
      </c>
      <c r="E192" s="19">
        <v>0.53125430094274151</v>
      </c>
      <c r="F192" s="19">
        <v>2.6270526861069072</v>
      </c>
      <c r="G192" s="19">
        <v>5.6744430343607917</v>
      </c>
    </row>
    <row r="193" spans="2:7" x14ac:dyDescent="0.45">
      <c r="B193" s="19">
        <v>189</v>
      </c>
      <c r="C193" s="19">
        <v>2.2473281414085733</v>
      </c>
      <c r="D193" s="19">
        <v>3.1353076694855062</v>
      </c>
      <c r="E193" s="19">
        <v>3.7005975008756877</v>
      </c>
      <c r="F193" s="19">
        <v>0.10466712578030979</v>
      </c>
      <c r="G193" s="19">
        <v>3.563369471897289</v>
      </c>
    </row>
    <row r="194" spans="2:7" x14ac:dyDescent="0.45">
      <c r="B194" s="19">
        <v>190</v>
      </c>
      <c r="C194" s="19">
        <v>0.31537326755841377</v>
      </c>
      <c r="D194" s="19">
        <v>0.32067606212782351</v>
      </c>
      <c r="E194" s="19">
        <v>3.1873554787652552</v>
      </c>
      <c r="F194" s="19">
        <v>0.91497596928990532</v>
      </c>
      <c r="G194" s="19">
        <v>1.15452547530316</v>
      </c>
    </row>
    <row r="195" spans="2:7" x14ac:dyDescent="0.45">
      <c r="B195" s="19">
        <v>191</v>
      </c>
      <c r="C195" s="19">
        <v>2.6310098378103675</v>
      </c>
      <c r="D195" s="19">
        <v>2.5165175631368868</v>
      </c>
      <c r="E195" s="19">
        <v>1.9450745576980708</v>
      </c>
      <c r="F195" s="19">
        <v>1.1327011080345457</v>
      </c>
      <c r="G195" s="19">
        <v>8.9179492909558178E-2</v>
      </c>
    </row>
    <row r="196" spans="2:7" x14ac:dyDescent="0.45">
      <c r="B196" s="19">
        <v>192</v>
      </c>
      <c r="C196" s="19">
        <v>0.59988881183375042</v>
      </c>
      <c r="D196" s="19">
        <v>0.89473544778918779</v>
      </c>
      <c r="E196" s="19">
        <v>1.5203957927180269</v>
      </c>
      <c r="F196" s="19">
        <v>1.1880224423762442</v>
      </c>
      <c r="G196" s="19">
        <v>1.8036856469156533</v>
      </c>
    </row>
    <row r="197" spans="2:7" x14ac:dyDescent="0.45">
      <c r="B197" s="19">
        <v>193</v>
      </c>
      <c r="C197" s="19">
        <v>7.2015999953317547</v>
      </c>
      <c r="D197" s="19">
        <v>1.8727874654543797</v>
      </c>
      <c r="E197" s="19">
        <v>1.3837280439807529</v>
      </c>
      <c r="F197" s="19">
        <v>2.9259357735813936</v>
      </c>
      <c r="G197" s="19">
        <v>1.0223579552903388</v>
      </c>
    </row>
    <row r="198" spans="2:7" x14ac:dyDescent="0.45">
      <c r="B198" s="19">
        <v>194</v>
      </c>
      <c r="C198" s="19">
        <v>1.7206147841094364</v>
      </c>
      <c r="D198" s="19">
        <v>4.0404868661579414</v>
      </c>
      <c r="E198" s="19">
        <v>0.9145145558794141</v>
      </c>
      <c r="F198" s="19">
        <v>0.7718976775181261</v>
      </c>
      <c r="G198" s="19">
        <v>3.1770159923596566</v>
      </c>
    </row>
    <row r="199" spans="2:7" x14ac:dyDescent="0.45">
      <c r="B199" s="19">
        <v>195</v>
      </c>
      <c r="C199" s="19">
        <v>1.0590612205174068</v>
      </c>
      <c r="D199" s="19">
        <v>2.909010193717144</v>
      </c>
      <c r="E199" s="19">
        <v>1.5010113226476705</v>
      </c>
      <c r="F199" s="19">
        <v>1.6285114003743786</v>
      </c>
      <c r="G199" s="19">
        <v>0.94660252730097483</v>
      </c>
    </row>
    <row r="200" spans="2:7" x14ac:dyDescent="0.45">
      <c r="B200" s="19">
        <v>196</v>
      </c>
      <c r="C200" s="19">
        <v>1.8603943229818825</v>
      </c>
      <c r="D200" s="19">
        <v>2.0556349761142201</v>
      </c>
      <c r="E200" s="19">
        <v>0.76697254981826291</v>
      </c>
      <c r="F200" s="19">
        <v>1.222583500380054</v>
      </c>
      <c r="G200" s="19">
        <v>1.5033030893661135</v>
      </c>
    </row>
    <row r="201" spans="2:7" x14ac:dyDescent="0.45">
      <c r="B201" s="19">
        <v>197</v>
      </c>
      <c r="C201" s="19">
        <v>0.31182782366296635</v>
      </c>
      <c r="D201" s="19">
        <v>2.6797417282019538</v>
      </c>
      <c r="E201" s="19">
        <v>4.7838035951137741</v>
      </c>
      <c r="F201" s="19">
        <v>3.5560888746628265</v>
      </c>
      <c r="G201" s="19">
        <v>1.8359313424828443</v>
      </c>
    </row>
    <row r="202" spans="2:7" x14ac:dyDescent="0.45">
      <c r="B202" s="19">
        <v>198</v>
      </c>
      <c r="C202" s="19">
        <v>2.2745770564316672</v>
      </c>
      <c r="D202" s="19">
        <v>2.7265707379272897</v>
      </c>
      <c r="E202" s="19">
        <v>1.493699316991318</v>
      </c>
      <c r="F202" s="19">
        <v>1.8274130097986117</v>
      </c>
      <c r="G202" s="19">
        <v>1.7490794368945615</v>
      </c>
    </row>
    <row r="203" spans="2:7" x14ac:dyDescent="0.45">
      <c r="B203" s="19">
        <v>199</v>
      </c>
      <c r="C203" s="19">
        <v>1.5415888026323969</v>
      </c>
      <c r="D203" s="19">
        <v>1.3328414618940911</v>
      </c>
      <c r="E203" s="19">
        <v>2.092849042619747</v>
      </c>
      <c r="F203" s="19">
        <v>1.0999515789054541</v>
      </c>
      <c r="G203" s="19">
        <v>1.3483254318066216</v>
      </c>
    </row>
    <row r="204" spans="2:7" x14ac:dyDescent="0.45">
      <c r="B204" s="19">
        <v>200</v>
      </c>
      <c r="C204" s="19">
        <v>3.8631230271901913</v>
      </c>
      <c r="D204" s="19">
        <v>0.69525774711370758</v>
      </c>
      <c r="E204" s="19">
        <v>2.1235236997824956</v>
      </c>
      <c r="F204" s="19">
        <v>0.62554372921232471</v>
      </c>
      <c r="G204" s="19">
        <v>0.38060606417581511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AB5-C0A7-4DFA-AF24-3A4C549EA35F}">
  <dimension ref="A1"/>
  <sheetViews>
    <sheetView tabSelected="1" workbookViewId="0">
      <selection activeCell="A2" sqref="A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MC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2020-03-25T21:10:16Z</dcterms:modified>
</cp:coreProperties>
</file>