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69168D5-1E44-4A3A-84AD-85363D9730F6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Sample" sheetId="4" r:id="rId1"/>
    <sheet name="MC" sheetId="3" r:id="rId2"/>
    <sheet name="Signatur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3" l="1"/>
  <c r="O9" i="4" l="1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8" i="4"/>
  <c r="F57" i="4" l="1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D8" i="4" s="1"/>
  <c r="J8" i="4" l="1"/>
  <c r="D9" i="4"/>
  <c r="M8" i="4" l="1"/>
  <c r="D10" i="4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I9" i="4"/>
  <c r="H9" i="4"/>
  <c r="G9" i="4" l="1"/>
  <c r="K9" i="4" l="1"/>
  <c r="I10" i="4" s="1"/>
  <c r="J9" i="4"/>
  <c r="H10" i="4" l="1"/>
  <c r="G10" i="4" s="1"/>
  <c r="K10" i="4" s="1"/>
  <c r="I11" i="4" s="1"/>
  <c r="M9" i="4"/>
  <c r="J10" i="4" l="1"/>
  <c r="H11" i="4" l="1"/>
  <c r="G11" i="4" s="1"/>
  <c r="K11" i="4" s="1"/>
  <c r="I12" i="4" s="1"/>
  <c r="M10" i="4"/>
  <c r="J11" i="4" l="1"/>
  <c r="H12" i="4" l="1"/>
  <c r="G12" i="4" s="1"/>
  <c r="K12" i="4" s="1"/>
  <c r="I13" i="4" s="1"/>
  <c r="M11" i="4"/>
  <c r="J12" i="4" l="1"/>
  <c r="M12" i="4" s="1"/>
  <c r="H13" i="4" l="1"/>
  <c r="G13" i="4" s="1"/>
  <c r="J13" i="4" s="1"/>
  <c r="H14" i="4" s="1"/>
  <c r="K13" i="4" l="1"/>
  <c r="I14" i="4" s="1"/>
  <c r="G14" i="4" s="1"/>
  <c r="J14" i="4" s="1"/>
  <c r="H15" i="4" s="1"/>
  <c r="M13" i="4" l="1"/>
  <c r="K14" i="4"/>
  <c r="I15" i="4" s="1"/>
  <c r="G15" i="4" s="1"/>
  <c r="M14" i="4" l="1"/>
  <c r="K15" i="4"/>
  <c r="I16" i="4" s="1"/>
  <c r="J15" i="4"/>
  <c r="H16" i="4" s="1"/>
  <c r="G16" i="4" l="1"/>
  <c r="K16" i="4" s="1"/>
  <c r="I17" i="4" s="1"/>
  <c r="M15" i="4"/>
  <c r="J16" i="4" l="1"/>
  <c r="M16" i="4" s="1"/>
  <c r="H17" i="4" l="1"/>
  <c r="G17" i="4" s="1"/>
  <c r="K17" i="4" l="1"/>
  <c r="I18" i="4" s="1"/>
  <c r="J17" i="4"/>
  <c r="H18" i="4" s="1"/>
  <c r="M17" i="4" l="1"/>
  <c r="G18" i="4"/>
  <c r="J18" i="4" l="1"/>
  <c r="H19" i="4" s="1"/>
  <c r="K18" i="4"/>
  <c r="I19" i="4" s="1"/>
  <c r="G19" i="4" l="1"/>
  <c r="M18" i="4"/>
  <c r="J19" i="4" l="1"/>
  <c r="K19" i="4"/>
  <c r="I20" i="4" s="1"/>
  <c r="M19" i="4" l="1"/>
  <c r="H20" i="4"/>
  <c r="G20" i="4" s="1"/>
  <c r="K20" i="4" l="1"/>
  <c r="I21" i="4" s="1"/>
  <c r="J20" i="4"/>
  <c r="H21" i="4" s="1"/>
  <c r="G21" i="4" l="1"/>
  <c r="J21" i="4" s="1"/>
  <c r="H22" i="4" s="1"/>
  <c r="M20" i="4"/>
  <c r="K21" i="4" l="1"/>
  <c r="I22" i="4" s="1"/>
  <c r="G22" i="4" s="1"/>
  <c r="M21" i="4" l="1"/>
  <c r="K22" i="4"/>
  <c r="I23" i="4" s="1"/>
  <c r="J22" i="4"/>
  <c r="H23" i="4" s="1"/>
  <c r="G23" i="4" l="1"/>
  <c r="K23" i="4" s="1"/>
  <c r="I24" i="4" s="1"/>
  <c r="M22" i="4"/>
  <c r="J23" i="4" l="1"/>
  <c r="H24" i="4" s="1"/>
  <c r="G24" i="4" s="1"/>
  <c r="J24" i="4" s="1"/>
  <c r="H25" i="4" s="1"/>
  <c r="K24" i="4" l="1"/>
  <c r="I25" i="4" s="1"/>
  <c r="G25" i="4" s="1"/>
  <c r="K25" i="4" s="1"/>
  <c r="I26" i="4" s="1"/>
  <c r="M23" i="4"/>
  <c r="M24" i="4" l="1"/>
  <c r="J25" i="4"/>
  <c r="M25" i="4" s="1"/>
  <c r="H26" i="4" l="1"/>
  <c r="G26" i="4" s="1"/>
  <c r="K26" i="4" s="1"/>
  <c r="I27" i="4" s="1"/>
  <c r="J26" i="4" l="1"/>
  <c r="M26" i="4" s="1"/>
  <c r="H27" i="4" l="1"/>
  <c r="G27" i="4" s="1"/>
  <c r="K27" i="4" s="1"/>
  <c r="I28" i="4" s="1"/>
  <c r="J27" i="4" l="1"/>
  <c r="H28" i="4" s="1"/>
  <c r="G28" i="4" s="1"/>
  <c r="K28" i="4" s="1"/>
  <c r="I29" i="4" s="1"/>
  <c r="M27" i="4" l="1"/>
  <c r="J28" i="4"/>
  <c r="H29" i="4" s="1"/>
  <c r="G29" i="4" s="1"/>
  <c r="J29" i="4" s="1"/>
  <c r="H30" i="4" s="1"/>
  <c r="M28" i="4" l="1"/>
  <c r="K29" i="4"/>
  <c r="I30" i="4" s="1"/>
  <c r="G30" i="4" s="1"/>
  <c r="K30" i="4" s="1"/>
  <c r="I31" i="4" s="1"/>
  <c r="M29" i="4" l="1"/>
  <c r="J30" i="4"/>
  <c r="H31" i="4" s="1"/>
  <c r="G31" i="4" s="1"/>
  <c r="K31" i="4" s="1"/>
  <c r="I32" i="4" s="1"/>
  <c r="M30" i="4" l="1"/>
  <c r="J31" i="4"/>
  <c r="H32" i="4" l="1"/>
  <c r="G32" i="4" s="1"/>
  <c r="K32" i="4" s="1"/>
  <c r="I33" i="4" s="1"/>
  <c r="M31" i="4"/>
  <c r="J32" i="4" l="1"/>
  <c r="M32" i="4" s="1"/>
  <c r="H33" i="4" l="1"/>
  <c r="G33" i="4" s="1"/>
  <c r="K33" i="4" s="1"/>
  <c r="I34" i="4" s="1"/>
  <c r="J33" i="4" l="1"/>
  <c r="H34" i="4" s="1"/>
  <c r="G34" i="4" s="1"/>
  <c r="K34" i="4" s="1"/>
  <c r="I35" i="4" s="1"/>
  <c r="M33" i="4" l="1"/>
  <c r="J34" i="4"/>
  <c r="M34" i="4" s="1"/>
  <c r="H35" i="4" l="1"/>
  <c r="G35" i="4" s="1"/>
  <c r="K35" i="4" s="1"/>
  <c r="I36" i="4" s="1"/>
  <c r="J35" i="4" l="1"/>
  <c r="H36" i="4" s="1"/>
  <c r="G36" i="4" s="1"/>
  <c r="J36" i="4" s="1"/>
  <c r="M35" i="4" l="1"/>
  <c r="K36" i="4"/>
  <c r="I37" i="4" s="1"/>
  <c r="H37" i="4"/>
  <c r="M36" i="4" l="1"/>
  <c r="G37" i="4"/>
  <c r="K37" i="4" s="1"/>
  <c r="I38" i="4" s="1"/>
  <c r="J37" i="4" l="1"/>
  <c r="H38" i="4" s="1"/>
  <c r="G38" i="4" s="1"/>
  <c r="K38" i="4" s="1"/>
  <c r="I39" i="4" s="1"/>
  <c r="J38" i="4" l="1"/>
  <c r="H39" i="4" s="1"/>
  <c r="G39" i="4" s="1"/>
  <c r="K39" i="4" s="1"/>
  <c r="I40" i="4" s="1"/>
  <c r="M37" i="4"/>
  <c r="M38" i="4" l="1"/>
  <c r="J39" i="4"/>
  <c r="M39" i="4" s="1"/>
  <c r="H40" i="4" l="1"/>
  <c r="G40" i="4" s="1"/>
  <c r="K40" i="4" s="1"/>
  <c r="I41" i="4" s="1"/>
  <c r="J40" i="4" l="1"/>
  <c r="M40" i="4" s="1"/>
  <c r="H41" i="4" l="1"/>
  <c r="G41" i="4" s="1"/>
  <c r="J41" i="4" s="1"/>
  <c r="H42" i="4" s="1"/>
  <c r="K41" i="4" l="1"/>
  <c r="I42" i="4" s="1"/>
  <c r="G42" i="4" s="1"/>
  <c r="J42" i="4" s="1"/>
  <c r="M41" i="4" l="1"/>
  <c r="K42" i="4"/>
  <c r="I43" i="4" s="1"/>
  <c r="H43" i="4"/>
  <c r="M42" i="4" l="1"/>
  <c r="G43" i="4"/>
  <c r="K43" i="4" s="1"/>
  <c r="I44" i="4" s="1"/>
  <c r="J43" i="4" l="1"/>
  <c r="H44" i="4" s="1"/>
  <c r="G44" i="4" s="1"/>
  <c r="K44" i="4" s="1"/>
  <c r="I45" i="4" s="1"/>
  <c r="M43" i="4" l="1"/>
  <c r="J44" i="4"/>
  <c r="M44" i="4" s="1"/>
  <c r="H45" i="4" l="1"/>
  <c r="G45" i="4" s="1"/>
  <c r="J45" i="4" s="1"/>
  <c r="K45" i="4" l="1"/>
  <c r="I46" i="4" s="1"/>
  <c r="H46" i="4"/>
  <c r="G46" i="4" l="1"/>
  <c r="J46" i="4" s="1"/>
  <c r="H47" i="4" s="1"/>
  <c r="M45" i="4"/>
  <c r="K46" i="4" l="1"/>
  <c r="I47" i="4" s="1"/>
  <c r="G47" i="4" s="1"/>
  <c r="J47" i="4" s="1"/>
  <c r="M46" i="4" l="1"/>
  <c r="K47" i="4"/>
  <c r="I48" i="4" s="1"/>
  <c r="H48" i="4"/>
  <c r="M47" i="4" l="1"/>
  <c r="G48" i="4"/>
  <c r="J48" i="4" s="1"/>
  <c r="K48" i="4" l="1"/>
  <c r="I49" i="4" s="1"/>
  <c r="H49" i="4"/>
  <c r="M48" i="4" l="1"/>
  <c r="G49" i="4"/>
  <c r="J49" i="4" s="1"/>
  <c r="H50" i="4" s="1"/>
  <c r="K49" i="4" l="1"/>
  <c r="I50" i="4" s="1"/>
  <c r="G50" i="4" s="1"/>
  <c r="K50" i="4" s="1"/>
  <c r="I51" i="4" s="1"/>
  <c r="M49" i="4" l="1"/>
  <c r="J50" i="4"/>
  <c r="H51" i="4" s="1"/>
  <c r="G51" i="4" s="1"/>
  <c r="M50" i="4" l="1"/>
  <c r="K51" i="4"/>
  <c r="I52" i="4" s="1"/>
  <c r="J51" i="4"/>
  <c r="H52" i="4" l="1"/>
  <c r="G52" i="4" s="1"/>
  <c r="J52" i="4" s="1"/>
  <c r="M51" i="4"/>
  <c r="H53" i="4" l="1"/>
  <c r="K52" i="4"/>
  <c r="I53" i="4" s="1"/>
  <c r="M52" i="4" l="1"/>
  <c r="G53" i="4"/>
  <c r="J53" i="4" s="1"/>
  <c r="K53" i="4" l="1"/>
  <c r="I54" i="4" s="1"/>
  <c r="H54" i="4"/>
  <c r="M53" i="4" l="1"/>
  <c r="G54" i="4"/>
  <c r="J54" i="4" s="1"/>
  <c r="K54" i="4" l="1"/>
  <c r="I55" i="4" s="1"/>
  <c r="H55" i="4"/>
  <c r="M54" i="4" l="1"/>
  <c r="G55" i="4"/>
  <c r="K55" i="4" s="1"/>
  <c r="I56" i="4" s="1"/>
  <c r="J55" i="4" l="1"/>
  <c r="M55" i="4" s="1"/>
  <c r="H56" i="4" l="1"/>
  <c r="G56" i="4" s="1"/>
  <c r="K56" i="4" s="1"/>
  <c r="I57" i="4" s="1"/>
  <c r="J56" i="4" l="1"/>
  <c r="H57" i="4" s="1"/>
  <c r="G57" i="4" s="1"/>
  <c r="M56" i="4" l="1"/>
  <c r="K57" i="4"/>
  <c r="J57" i="4"/>
  <c r="M57" i="4" l="1"/>
  <c r="R8" i="4" s="1" a="1"/>
  <c r="R8" i="4" l="1"/>
  <c r="Q8" i="4" s="1"/>
  <c r="S8" i="4" s="1"/>
  <c r="N54" i="4"/>
  <c r="N21" i="4"/>
  <c r="N55" i="4"/>
  <c r="N45" i="4"/>
  <c r="N35" i="4"/>
  <c r="N32" i="4"/>
  <c r="N47" i="4"/>
  <c r="N29" i="4"/>
  <c r="N13" i="4"/>
  <c r="N44" i="4"/>
  <c r="N22" i="4"/>
  <c r="N51" i="4"/>
  <c r="N43" i="4"/>
  <c r="N38" i="4"/>
  <c r="N28" i="4"/>
  <c r="N20" i="4"/>
  <c r="N49" i="4"/>
  <c r="N41" i="4"/>
  <c r="N36" i="4"/>
  <c r="N25" i="4"/>
  <c r="N17" i="4"/>
  <c r="N53" i="4"/>
  <c r="N48" i="4"/>
  <c r="N40" i="4"/>
  <c r="N39" i="4"/>
  <c r="N33" i="4"/>
  <c r="N31" i="4"/>
  <c r="N27" i="4"/>
  <c r="N24" i="4"/>
  <c r="N19" i="4"/>
  <c r="N14" i="4"/>
  <c r="N56" i="4"/>
  <c r="N50" i="4"/>
  <c r="N46" i="4"/>
  <c r="N42" i="4"/>
  <c r="N37" i="4"/>
  <c r="N34" i="4"/>
  <c r="N30" i="4"/>
  <c r="N26" i="4"/>
  <c r="N23" i="4"/>
  <c r="N18" i="4"/>
  <c r="N8" i="4"/>
  <c r="N16" i="4"/>
  <c r="N11" i="4"/>
  <c r="N15" i="4"/>
  <c r="N10" i="4"/>
  <c r="N9" i="4"/>
  <c r="N12" i="4"/>
  <c r="N57" i="4"/>
  <c r="N52" i="4"/>
  <c r="P9" i="4" l="1"/>
  <c r="Q9" i="4" s="1"/>
  <c r="S9" i="4" s="1"/>
  <c r="P10" i="4" l="1"/>
  <c r="Q10" i="4" s="1"/>
  <c r="S10" i="4" s="1"/>
  <c r="P11" i="4" l="1"/>
  <c r="Q11" i="4" s="1"/>
  <c r="S11" i="4" s="1"/>
  <c r="P12" i="4" l="1"/>
  <c r="Q12" i="4" s="1"/>
  <c r="S12" i="4" s="1"/>
  <c r="P13" i="4" l="1"/>
  <c r="Q13" i="4" s="1"/>
  <c r="S13" i="4" s="1"/>
  <c r="P14" i="4" l="1"/>
  <c r="Q14" i="4" s="1"/>
  <c r="S14" i="4" s="1"/>
  <c r="P15" i="4" l="1"/>
  <c r="Q15" i="4" s="1"/>
  <c r="S15" i="4" s="1"/>
  <c r="P16" i="4" l="1"/>
  <c r="Q16" i="4" s="1"/>
  <c r="S16" i="4" s="1"/>
  <c r="P17" i="4" l="1"/>
  <c r="Q17" i="4" s="1"/>
  <c r="S17" i="4" s="1"/>
  <c r="P18" i="4" l="1"/>
  <c r="Q18" i="4" s="1"/>
  <c r="S18" i="4" s="1"/>
  <c r="P19" i="4" l="1"/>
  <c r="Q19" i="4" s="1"/>
  <c r="S19" i="4" s="1"/>
  <c r="P20" i="4" l="1"/>
  <c r="Q20" i="4" s="1"/>
  <c r="S20" i="4" s="1"/>
  <c r="P21" i="4" l="1"/>
  <c r="Q21" i="4" s="1"/>
  <c r="S21" i="4" s="1"/>
  <c r="P22" i="4" l="1"/>
  <c r="Q22" i="4" s="1"/>
  <c r="S22" i="4" s="1"/>
  <c r="P23" i="4" l="1"/>
  <c r="Q23" i="4" s="1"/>
  <c r="S23" i="4" s="1"/>
  <c r="P24" i="4" l="1"/>
  <c r="Q24" i="4" s="1"/>
  <c r="S24" i="4" s="1"/>
  <c r="P25" i="4" l="1"/>
  <c r="Q25" i="4" s="1"/>
  <c r="S25" i="4" s="1"/>
  <c r="P26" i="4" l="1"/>
  <c r="Q26" i="4" s="1"/>
  <c r="S26" i="4" s="1"/>
  <c r="P27" i="4" l="1"/>
  <c r="Q27" i="4" s="1"/>
  <c r="S27" i="4" s="1"/>
  <c r="P28" i="4" l="1"/>
  <c r="Q28" i="4" s="1"/>
  <c r="S28" i="4" s="1"/>
  <c r="P29" i="4" l="1"/>
  <c r="Q29" i="4" s="1"/>
  <c r="S29" i="4" s="1"/>
  <c r="P30" i="4" l="1"/>
  <c r="Q30" i="4" s="1"/>
  <c r="S30" i="4" s="1"/>
  <c r="P31" i="4" l="1"/>
  <c r="Q31" i="4" s="1"/>
  <c r="S31" i="4" s="1"/>
  <c r="P32" i="4" l="1"/>
  <c r="Q32" i="4" s="1"/>
  <c r="S32" i="4" s="1"/>
  <c r="P33" i="4" l="1"/>
  <c r="Q33" i="4" s="1"/>
  <c r="S33" i="4" s="1"/>
  <c r="P34" i="4" l="1"/>
  <c r="Q34" i="4" s="1"/>
  <c r="S34" i="4" s="1"/>
  <c r="P35" i="4" l="1"/>
  <c r="Q35" i="4" s="1"/>
  <c r="S35" i="4" s="1"/>
  <c r="P36" i="4" l="1"/>
  <c r="Q36" i="4" s="1"/>
  <c r="S36" i="4" s="1"/>
  <c r="P37" i="4" l="1"/>
  <c r="Q37" i="4" s="1"/>
  <c r="S37" i="4" s="1"/>
  <c r="P38" i="4" l="1"/>
  <c r="Q38" i="4" s="1"/>
  <c r="S38" i="4" s="1"/>
  <c r="P39" i="4" l="1"/>
  <c r="Q39" i="4" s="1"/>
  <c r="S39" i="4" s="1"/>
  <c r="P40" i="4" l="1"/>
  <c r="Q40" i="4" s="1"/>
  <c r="S40" i="4" s="1"/>
  <c r="P41" i="4" l="1"/>
  <c r="Q41" i="4" s="1"/>
  <c r="S41" i="4" s="1"/>
  <c r="P42" i="4" l="1"/>
  <c r="Q42" i="4" s="1"/>
  <c r="S42" i="4" s="1"/>
  <c r="P43" i="4" l="1"/>
  <c r="Q43" i="4" s="1"/>
  <c r="S43" i="4" s="1"/>
  <c r="P44" i="4" l="1"/>
  <c r="Q44" i="4" s="1"/>
  <c r="S44" i="4" s="1"/>
  <c r="P45" i="4" l="1"/>
  <c r="Q45" i="4" s="1"/>
  <c r="S45" i="4" s="1"/>
  <c r="P46" i="4" l="1"/>
  <c r="Q46" i="4" s="1"/>
  <c r="S46" i="4" s="1"/>
  <c r="P47" i="4" l="1"/>
  <c r="Q47" i="4" s="1"/>
  <c r="S47" i="4" s="1"/>
  <c r="P48" i="4" l="1"/>
  <c r="Q48" i="4" s="1"/>
  <c r="S48" i="4" s="1"/>
  <c r="P49" i="4" l="1"/>
  <c r="Q49" i="4" s="1"/>
  <c r="S49" i="4" s="1"/>
  <c r="P50" i="4" l="1"/>
  <c r="Q50" i="4" s="1"/>
  <c r="S50" i="4" s="1"/>
  <c r="P51" i="4" l="1"/>
  <c r="Q51" i="4" s="1"/>
  <c r="S51" i="4" s="1"/>
  <c r="P52" i="4" l="1"/>
  <c r="Q52" i="4" s="1"/>
  <c r="S52" i="4" s="1"/>
  <c r="P53" i="4" l="1"/>
  <c r="Q53" i="4" s="1"/>
  <c r="S53" i="4" s="1"/>
  <c r="P54" i="4" l="1"/>
  <c r="Q54" i="4" s="1"/>
  <c r="S54" i="4" s="1"/>
  <c r="P55" i="4" l="1"/>
  <c r="Q55" i="4" s="1"/>
  <c r="S55" i="4" s="1"/>
  <c r="P56" i="4" l="1"/>
  <c r="Q56" i="4" s="1"/>
  <c r="S56" i="4" s="1"/>
  <c r="P57" i="4" l="1"/>
  <c r="Q57" i="4" s="1"/>
  <c r="S57" i="4" s="1"/>
  <c r="L4" i="4" s="1"/>
  <c r="B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<sst xmlns="http://schemas.openxmlformats.org/spreadsheetml/2006/main" count="25" uniqueCount="24">
  <si>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lambda</t>
  </si>
  <si>
    <t>mu</t>
  </si>
  <si>
    <t>Customer</t>
  </si>
  <si>
    <t>s_m</t>
  </si>
  <si>
    <t>tau_m</t>
  </si>
  <si>
    <t>t_m</t>
  </si>
  <si>
    <t>Two Servers Model (Single Lane)</t>
  </si>
  <si>
    <t>k_m</t>
  </si>
  <si>
    <t>G_m^1</t>
  </si>
  <si>
    <t>G_m^2</t>
  </si>
  <si>
    <t># of customers</t>
  </si>
  <si>
    <t>Queueing Model</t>
  </si>
  <si>
    <t>mu2</t>
  </si>
  <si>
    <t>s_m2</t>
  </si>
  <si>
    <t>W_m1</t>
  </si>
  <si>
    <t>W_m2</t>
  </si>
  <si>
    <t>Mean</t>
  </si>
  <si>
    <t>Simulation</t>
  </si>
  <si>
    <t>t_m2</t>
  </si>
  <si>
    <t>G_m2</t>
  </si>
  <si>
    <t>Order of Customer</t>
  </si>
  <si>
    <t>Customer ID</t>
  </si>
  <si>
    <t>Sorted_t_m2</t>
  </si>
  <si>
    <t xml:space="preserve">Average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</si>
</sst>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  <xf numFmtId="164" fontId="0" fillId="0" borderId="0" xfId="0" applyNumberFormat="1" applyFill="1" applyAlignment="1">
      <alignment horizontal="center"/>
    </xf>
    <xf numFmtId="0" fontId="2" fillId="6" borderId="1" xfId="0" applyFont="1" applyFill="1" applyBorder="1"/>
    <xf numFmtId="0" fontId="0" fillId="6" borderId="1" xfId="0" applyFill="1" applyBorder="1"/>
    <xf numFmtId="0" fontId="3" fillId="0" borderId="0" xfId="0" applyFont="1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2" fillId="0" borderId="0" xfId="0" applyFont="1" applyFill="1" applyBorder="1"/>
    <xf numFmtId="0" fontId="0" fillId="0" borderId="0" xfId="0" applyFill="1" applyBorder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141157</xdr:colOff>
      <xdr:row>19</xdr:row>
      <xdr:rowOff>123402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025185-9E1D-4B53-A71A-BE7983381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13742857" cy="3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C9B3-114D-46D7-90DA-3E7E8178CF7D}">
  <dimension ref="A1:S57"/>
  <sheetViews>
    <sheetView workbookViewId="0">
      <selection activeCell="L4" sqref="L4"/>
    </sheetView>
  </sheetViews>
  <sheetFormatPr defaultRowHeight="14.25" x14ac:dyDescent="0.45"/>
  <cols>
    <col min="4" max="4" width="12.265625" bestFit="1" customWidth="1"/>
    <col min="5" max="5" width="10.3984375" bestFit="1" customWidth="1"/>
    <col min="12" max="12" width="11.9296875" bestFit="1" customWidth="1"/>
    <col min="14" max="14" width="15.3984375" bestFit="1" customWidth="1"/>
    <col min="18" max="18" width="10.9296875" bestFit="1" customWidth="1"/>
  </cols>
  <sheetData>
    <row r="1" spans="1:19" ht="36" x14ac:dyDescent="1.05">
      <c r="A1" s="1" t="s">
        <v>11</v>
      </c>
    </row>
    <row r="3" spans="1:19" x14ac:dyDescent="0.45">
      <c r="A3" s="2" t="s">
        <v>0</v>
      </c>
      <c r="B3" s="2" t="s">
        <v>1</v>
      </c>
      <c r="C3" s="2" t="s">
        <v>12</v>
      </c>
      <c r="D3" s="2" t="s">
        <v>10</v>
      </c>
      <c r="L3" s="14" t="s">
        <v>23</v>
      </c>
    </row>
    <row r="4" spans="1:19" x14ac:dyDescent="0.45">
      <c r="A4" s="5">
        <v>1</v>
      </c>
      <c r="B4" s="5">
        <v>1.5</v>
      </c>
      <c r="C4" s="5">
        <v>2</v>
      </c>
      <c r="D4" s="5">
        <v>50</v>
      </c>
      <c r="L4" s="15">
        <f ca="1">AVERAGE(S8:S57)</f>
        <v>2.120679671941768</v>
      </c>
    </row>
    <row r="6" spans="1:19" x14ac:dyDescent="0.45">
      <c r="F6" s="9"/>
      <c r="G6" s="20" t="s">
        <v>6</v>
      </c>
      <c r="H6" s="20"/>
      <c r="I6" s="20"/>
      <c r="J6" s="20"/>
      <c r="K6" s="20"/>
    </row>
    <row r="7" spans="1:19" x14ac:dyDescent="0.45">
      <c r="A7" s="2" t="s">
        <v>2</v>
      </c>
      <c r="B7" s="2" t="s">
        <v>4</v>
      </c>
      <c r="C7" s="2"/>
      <c r="D7" s="2" t="s">
        <v>5</v>
      </c>
      <c r="E7" s="2" t="s">
        <v>21</v>
      </c>
      <c r="F7" s="2" t="s">
        <v>3</v>
      </c>
      <c r="G7" s="2" t="s">
        <v>7</v>
      </c>
      <c r="H7" s="2" t="s">
        <v>14</v>
      </c>
      <c r="I7" s="2" t="s">
        <v>15</v>
      </c>
      <c r="J7" s="2" t="s">
        <v>8</v>
      </c>
      <c r="K7" s="2" t="s">
        <v>9</v>
      </c>
      <c r="M7" s="2" t="s">
        <v>18</v>
      </c>
      <c r="N7" s="2" t="s">
        <v>20</v>
      </c>
      <c r="O7" s="2" t="s">
        <v>13</v>
      </c>
      <c r="P7" s="2" t="s">
        <v>15</v>
      </c>
      <c r="Q7" s="2" t="s">
        <v>19</v>
      </c>
      <c r="R7" s="2" t="s">
        <v>22</v>
      </c>
    </row>
    <row r="8" spans="1:19" x14ac:dyDescent="0.45">
      <c r="A8" s="2">
        <v>1</v>
      </c>
      <c r="B8" s="3">
        <f ca="1">-LN(1-RAND())/$A$4</f>
        <v>0.87108238280342309</v>
      </c>
      <c r="C8" s="10"/>
      <c r="D8" s="4">
        <f ca="1">B8</f>
        <v>0.87108238280342309</v>
      </c>
      <c r="E8" s="8">
        <v>1</v>
      </c>
      <c r="F8" s="8">
        <f ca="1">-LN(1-RAND())/$C$4</f>
        <v>0.66168311392927237</v>
      </c>
      <c r="G8" s="6">
        <v>1</v>
      </c>
      <c r="H8" s="7">
        <v>0</v>
      </c>
      <c r="I8" s="7">
        <v>0</v>
      </c>
      <c r="J8" s="4">
        <f ca="1">D8+H8+F8</f>
        <v>1.5327654967326954</v>
      </c>
      <c r="K8" s="4">
        <v>0</v>
      </c>
      <c r="M8" s="16">
        <f ca="1">IF(G8=1,J8,K8)</f>
        <v>1.5327654967326954</v>
      </c>
      <c r="N8" s="16">
        <f ca="1">RANK(M8,$M$8:$M$57,1)</f>
        <v>1</v>
      </c>
      <c r="O8" s="16">
        <f ca="1">-LN(1-RAND())/$C$4</f>
        <v>0.74553626590575894</v>
      </c>
      <c r="P8" s="16">
        <v>0</v>
      </c>
      <c r="Q8" s="16">
        <f ca="1">SUM(R8+O8+P8)</f>
        <v>2.2783017626384545</v>
      </c>
      <c r="R8" s="16" cm="1">
        <f t="array" aca="1" ref="R8:R57" ca="1">_xlfn._xlws.SORT(M8:M57)</f>
        <v>1.5327654967326954</v>
      </c>
      <c r="S8" s="17">
        <f ca="1">Q8-D8</f>
        <v>1.4072193798350314</v>
      </c>
    </row>
    <row r="9" spans="1:19" x14ac:dyDescent="0.45">
      <c r="A9" s="2">
        <v>2</v>
      </c>
      <c r="B9" s="3">
        <f t="shared" ref="B9:B57" ca="1" si="0">-LN(1-RAND())/$A$4</f>
        <v>0.4231295140126099</v>
      </c>
      <c r="C9" s="10"/>
      <c r="D9" s="4">
        <f t="shared" ref="D9:D56" ca="1" si="1">D8+B9</f>
        <v>1.294211896816033</v>
      </c>
      <c r="E9" s="8">
        <v>2</v>
      </c>
      <c r="F9" s="8">
        <f t="shared" ref="F9:F57" ca="1" si="2">-LN(1-RAND())/$C$4</f>
        <v>0.66246603527329639</v>
      </c>
      <c r="G9" s="6">
        <f t="shared" ref="G9:G57" ca="1" si="3">IF(H9&lt;=I9,1,2)</f>
        <v>2</v>
      </c>
      <c r="H9" s="7">
        <f ca="1">MAX(J8-D9,0)</f>
        <v>0.23855359991666236</v>
      </c>
      <c r="I9" s="7">
        <f ca="1">MAX(K8-D9,0)</f>
        <v>0</v>
      </c>
      <c r="J9" s="4">
        <f ca="1">IF(G9=1,D9+H9+F9,J8)</f>
        <v>1.5327654967326954</v>
      </c>
      <c r="K9" s="4">
        <f ca="1">IF(G9=2,D9+I9+F9,K8)</f>
        <v>1.9566779320893293</v>
      </c>
      <c r="M9" s="16">
        <f t="shared" ref="M9:M57" ca="1" si="4">IF(G9=1,J9,K9)</f>
        <v>1.9566779320893293</v>
      </c>
      <c r="N9" s="16">
        <f t="shared" ref="N9:N57" ca="1" si="5">RANK(M9,$M$8:$M$57,1)</f>
        <v>3</v>
      </c>
      <c r="O9" s="16">
        <f t="shared" ref="O9:O57" ca="1" si="6">-LN(1-RAND())/$C$4</f>
        <v>0.49566124260251071</v>
      </c>
      <c r="P9" s="16">
        <f ca="1">MAX(Q8-M9,0)</f>
        <v>0.32162383054912524</v>
      </c>
      <c r="Q9" s="16">
        <f t="shared" ref="Q9:Q57" ca="1" si="7">SUM(R9+O9+P9)</f>
        <v>2.7461708863287675</v>
      </c>
      <c r="R9" s="16">
        <f ca="1"/>
        <v>1.9288858131771316</v>
      </c>
      <c r="S9" s="17">
        <f t="shared" ref="S9:S57" ca="1" si="8">Q9-D9</f>
        <v>1.4519589895127345</v>
      </c>
    </row>
    <row r="10" spans="1:19" x14ac:dyDescent="0.45">
      <c r="A10" s="2">
        <v>3</v>
      </c>
      <c r="B10" s="3">
        <f t="shared" ca="1" si="0"/>
        <v>0.27536385698009014</v>
      </c>
      <c r="C10" s="10"/>
      <c r="D10" s="4">
        <f t="shared" ca="1" si="1"/>
        <v>1.5695757537961232</v>
      </c>
      <c r="E10" s="8">
        <v>3</v>
      </c>
      <c r="F10" s="8">
        <f t="shared" ca="1" si="2"/>
        <v>0.35931005938100824</v>
      </c>
      <c r="G10" s="6">
        <f t="shared" ca="1" si="3"/>
        <v>1</v>
      </c>
      <c r="H10" s="7">
        <f t="shared" ref="H10:H57" ca="1" si="9">MAX(J9-D10,0)</f>
        <v>0</v>
      </c>
      <c r="I10" s="7">
        <f t="shared" ref="I10:I57" ca="1" si="10">MAX(K9-D10,0)</f>
        <v>0.38710217829320603</v>
      </c>
      <c r="J10" s="4">
        <f t="shared" ref="J10:J57" ca="1" si="11">IF(G10=1,D10+H10+F10,J9)</f>
        <v>1.9288858131771316</v>
      </c>
      <c r="K10" s="4">
        <f t="shared" ref="K10:K57" ca="1" si="12">IF(G10=2,D10+I10+F10,K9)</f>
        <v>1.9566779320893293</v>
      </c>
      <c r="M10" s="16">
        <f t="shared" ca="1" si="4"/>
        <v>1.9288858131771316</v>
      </c>
      <c r="N10" s="16">
        <f t="shared" ca="1" si="5"/>
        <v>2</v>
      </c>
      <c r="O10" s="16">
        <f t="shared" ca="1" si="6"/>
        <v>0.13363381916525027</v>
      </c>
      <c r="P10" s="16">
        <f t="shared" ref="P10:P57" ca="1" si="13">MAX(Q9-M10,0)</f>
        <v>0.8172850731516359</v>
      </c>
      <c r="Q10" s="16">
        <f t="shared" ca="1" si="7"/>
        <v>2.9075968244062156</v>
      </c>
      <c r="R10" s="16">
        <f ca="1"/>
        <v>1.9566779320893293</v>
      </c>
      <c r="S10" s="17">
        <f t="shared" ca="1" si="8"/>
        <v>1.3380210706100923</v>
      </c>
    </row>
    <row r="11" spans="1:19" x14ac:dyDescent="0.45">
      <c r="A11" s="2">
        <v>4</v>
      </c>
      <c r="B11" s="3">
        <f t="shared" ca="1" si="0"/>
        <v>0.6913891244883541</v>
      </c>
      <c r="C11" s="10"/>
      <c r="D11" s="4">
        <f t="shared" ca="1" si="1"/>
        <v>2.2609648782844776</v>
      </c>
      <c r="E11" s="8">
        <v>4</v>
      </c>
      <c r="F11" s="8">
        <f t="shared" ca="1" si="2"/>
        <v>0.93913222039197697</v>
      </c>
      <c r="G11" s="6">
        <f t="shared" ca="1" si="3"/>
        <v>1</v>
      </c>
      <c r="H11" s="7">
        <f t="shared" ca="1" si="9"/>
        <v>0</v>
      </c>
      <c r="I11" s="7">
        <f t="shared" ca="1" si="10"/>
        <v>0</v>
      </c>
      <c r="J11" s="4">
        <f t="shared" ca="1" si="11"/>
        <v>3.2000970986764545</v>
      </c>
      <c r="K11" s="4">
        <f t="shared" ca="1" si="12"/>
        <v>1.9566779320893293</v>
      </c>
      <c r="M11" s="16">
        <f t="shared" ca="1" si="4"/>
        <v>3.2000970986764545</v>
      </c>
      <c r="N11" s="16">
        <f t="shared" ca="1" si="5"/>
        <v>4</v>
      </c>
      <c r="O11" s="16">
        <f t="shared" ca="1" si="6"/>
        <v>0.51872862111816032</v>
      </c>
      <c r="P11" s="16">
        <f t="shared" ca="1" si="13"/>
        <v>0</v>
      </c>
      <c r="Q11" s="16">
        <f t="shared" ca="1" si="7"/>
        <v>3.7188257197946148</v>
      </c>
      <c r="R11" s="16">
        <f ca="1"/>
        <v>3.2000970986764545</v>
      </c>
      <c r="S11" s="17">
        <f t="shared" ca="1" si="8"/>
        <v>1.4578608415101373</v>
      </c>
    </row>
    <row r="12" spans="1:19" x14ac:dyDescent="0.45">
      <c r="A12" s="2">
        <v>5</v>
      </c>
      <c r="B12" s="3">
        <f t="shared" ca="1" si="0"/>
        <v>2.1702264827068491</v>
      </c>
      <c r="C12" s="10"/>
      <c r="D12" s="4">
        <f t="shared" ca="1" si="1"/>
        <v>4.4311913609913267</v>
      </c>
      <c r="E12" s="8">
        <v>5</v>
      </c>
      <c r="F12" s="8">
        <f t="shared" ca="1" si="2"/>
        <v>3.014378664729659E-2</v>
      </c>
      <c r="G12" s="6">
        <f t="shared" ca="1" si="3"/>
        <v>1</v>
      </c>
      <c r="H12" s="7">
        <f t="shared" ca="1" si="9"/>
        <v>0</v>
      </c>
      <c r="I12" s="7">
        <f t="shared" ca="1" si="10"/>
        <v>0</v>
      </c>
      <c r="J12" s="4">
        <f t="shared" ca="1" si="11"/>
        <v>4.4613351476386232</v>
      </c>
      <c r="K12" s="4">
        <f t="shared" ca="1" si="12"/>
        <v>1.9566779320893293</v>
      </c>
      <c r="M12" s="16">
        <f t="shared" ca="1" si="4"/>
        <v>4.4613351476386232</v>
      </c>
      <c r="N12" s="16">
        <f t="shared" ca="1" si="5"/>
        <v>5</v>
      </c>
      <c r="O12" s="16">
        <f t="shared" ca="1" si="6"/>
        <v>0.11591582959446492</v>
      </c>
      <c r="P12" s="16">
        <f t="shared" ca="1" si="13"/>
        <v>0</v>
      </c>
      <c r="Q12" s="16">
        <f t="shared" ca="1" si="7"/>
        <v>4.5772509772330885</v>
      </c>
      <c r="R12" s="16">
        <f ca="1"/>
        <v>4.4613351476386232</v>
      </c>
      <c r="S12" s="17">
        <f t="shared" ca="1" si="8"/>
        <v>0.14605961624176178</v>
      </c>
    </row>
    <row r="13" spans="1:19" x14ac:dyDescent="0.45">
      <c r="A13" s="2">
        <v>6</v>
      </c>
      <c r="B13" s="3">
        <f t="shared" ca="1" si="0"/>
        <v>1.3609433802507811</v>
      </c>
      <c r="C13" s="10"/>
      <c r="D13" s="4">
        <f t="shared" ca="1" si="1"/>
        <v>5.7921347412421076</v>
      </c>
      <c r="E13" s="8">
        <v>6</v>
      </c>
      <c r="F13" s="8">
        <f t="shared" ca="1" si="2"/>
        <v>1.2259013612817502</v>
      </c>
      <c r="G13" s="6">
        <f t="shared" ca="1" si="3"/>
        <v>1</v>
      </c>
      <c r="H13" s="7">
        <f t="shared" ca="1" si="9"/>
        <v>0</v>
      </c>
      <c r="I13" s="7">
        <f t="shared" ca="1" si="10"/>
        <v>0</v>
      </c>
      <c r="J13" s="4">
        <f t="shared" ca="1" si="11"/>
        <v>7.0180361025238582</v>
      </c>
      <c r="K13" s="4">
        <f t="shared" ca="1" si="12"/>
        <v>1.9566779320893293</v>
      </c>
      <c r="M13" s="16">
        <f t="shared" ca="1" si="4"/>
        <v>7.0180361025238582</v>
      </c>
      <c r="N13" s="16">
        <f t="shared" ca="1" si="5"/>
        <v>6</v>
      </c>
      <c r="O13" s="16">
        <f t="shared" ca="1" si="6"/>
        <v>0.16876464480576531</v>
      </c>
      <c r="P13" s="16">
        <f t="shared" ca="1" si="13"/>
        <v>0</v>
      </c>
      <c r="Q13" s="16">
        <f t="shared" ca="1" si="7"/>
        <v>7.1868007473296238</v>
      </c>
      <c r="R13" s="16">
        <f ca="1"/>
        <v>7.0180361025238582</v>
      </c>
      <c r="S13" s="17">
        <f t="shared" ca="1" si="8"/>
        <v>1.3946660060875162</v>
      </c>
    </row>
    <row r="14" spans="1:19" x14ac:dyDescent="0.45">
      <c r="A14" s="2">
        <v>7</v>
      </c>
      <c r="B14" s="3">
        <f t="shared" ca="1" si="0"/>
        <v>1.160122639379159</v>
      </c>
      <c r="C14" s="10"/>
      <c r="D14" s="4">
        <f t="shared" ca="1" si="1"/>
        <v>6.9522573806212664</v>
      </c>
      <c r="E14" s="8">
        <v>7</v>
      </c>
      <c r="F14" s="8">
        <f t="shared" ca="1" si="2"/>
        <v>0.15202494742795805</v>
      </c>
      <c r="G14" s="6">
        <f t="shared" ca="1" si="3"/>
        <v>2</v>
      </c>
      <c r="H14" s="7">
        <f t="shared" ca="1" si="9"/>
        <v>6.5778721902591819E-2</v>
      </c>
      <c r="I14" s="7">
        <f t="shared" ca="1" si="10"/>
        <v>0</v>
      </c>
      <c r="J14" s="4">
        <f t="shared" ca="1" si="11"/>
        <v>7.0180361025238582</v>
      </c>
      <c r="K14" s="4">
        <f t="shared" ca="1" si="12"/>
        <v>7.1042823280492247</v>
      </c>
      <c r="M14" s="16">
        <f t="shared" ca="1" si="4"/>
        <v>7.1042823280492247</v>
      </c>
      <c r="N14" s="16">
        <f t="shared" ca="1" si="5"/>
        <v>7</v>
      </c>
      <c r="O14" s="16">
        <f t="shared" ca="1" si="6"/>
        <v>0.12900295634742528</v>
      </c>
      <c r="P14" s="16">
        <f t="shared" ca="1" si="13"/>
        <v>8.2518419280399158E-2</v>
      </c>
      <c r="Q14" s="16">
        <f t="shared" ca="1" si="7"/>
        <v>7.3158037036770489</v>
      </c>
      <c r="R14" s="16">
        <f ca="1"/>
        <v>7.1042823280492247</v>
      </c>
      <c r="S14" s="17">
        <f t="shared" ca="1" si="8"/>
        <v>0.36354632305578249</v>
      </c>
    </row>
    <row r="15" spans="1:19" x14ac:dyDescent="0.45">
      <c r="A15" s="2">
        <v>8</v>
      </c>
      <c r="B15" s="3">
        <f t="shared" ca="1" si="0"/>
        <v>2.6874814317059532</v>
      </c>
      <c r="C15" s="10"/>
      <c r="D15" s="4">
        <f t="shared" ca="1" si="1"/>
        <v>9.6397388123272201</v>
      </c>
      <c r="E15" s="8">
        <v>8</v>
      </c>
      <c r="F15" s="8">
        <f t="shared" ca="1" si="2"/>
        <v>0.13299754270312589</v>
      </c>
      <c r="G15" s="6">
        <f t="shared" ca="1" si="3"/>
        <v>1</v>
      </c>
      <c r="H15" s="7">
        <f t="shared" ca="1" si="9"/>
        <v>0</v>
      </c>
      <c r="I15" s="7">
        <f t="shared" ca="1" si="10"/>
        <v>0</v>
      </c>
      <c r="J15" s="4">
        <f t="shared" ca="1" si="11"/>
        <v>9.7727363550303465</v>
      </c>
      <c r="K15" s="4">
        <f t="shared" ca="1" si="12"/>
        <v>7.1042823280492247</v>
      </c>
      <c r="M15" s="16">
        <f t="shared" ca="1" si="4"/>
        <v>9.7727363550303465</v>
      </c>
      <c r="N15" s="16">
        <f t="shared" ca="1" si="5"/>
        <v>8</v>
      </c>
      <c r="O15" s="16">
        <f t="shared" ca="1" si="6"/>
        <v>0.2065975136781906</v>
      </c>
      <c r="P15" s="16">
        <f t="shared" ca="1" si="13"/>
        <v>0</v>
      </c>
      <c r="Q15" s="16">
        <f t="shared" ca="1" si="7"/>
        <v>9.9793338687085367</v>
      </c>
      <c r="R15" s="16">
        <f ca="1"/>
        <v>9.7727363550303465</v>
      </c>
      <c r="S15" s="17">
        <f t="shared" ca="1" si="8"/>
        <v>0.3395950563813166</v>
      </c>
    </row>
    <row r="16" spans="1:19" x14ac:dyDescent="0.45">
      <c r="A16" s="2">
        <v>9</v>
      </c>
      <c r="B16" s="3">
        <f t="shared" ca="1" si="0"/>
        <v>1.0270295414504178</v>
      </c>
      <c r="C16" s="10"/>
      <c r="D16" s="4">
        <f t="shared" ca="1" si="1"/>
        <v>10.666768353777638</v>
      </c>
      <c r="E16" s="8">
        <v>9</v>
      </c>
      <c r="F16" s="8">
        <f t="shared" ca="1" si="2"/>
        <v>0.19791539034859923</v>
      </c>
      <c r="G16" s="6">
        <f t="shared" ca="1" si="3"/>
        <v>1</v>
      </c>
      <c r="H16" s="7">
        <f t="shared" ca="1" si="9"/>
        <v>0</v>
      </c>
      <c r="I16" s="7">
        <f t="shared" ca="1" si="10"/>
        <v>0</v>
      </c>
      <c r="J16" s="4">
        <f t="shared" ca="1" si="11"/>
        <v>10.864683744126237</v>
      </c>
      <c r="K16" s="4">
        <f t="shared" ca="1" si="12"/>
        <v>7.1042823280492247</v>
      </c>
      <c r="M16" s="16">
        <f t="shared" ca="1" si="4"/>
        <v>10.864683744126237</v>
      </c>
      <c r="N16" s="16">
        <f t="shared" ca="1" si="5"/>
        <v>9</v>
      </c>
      <c r="O16" s="16">
        <f t="shared" ca="1" si="6"/>
        <v>0.39310417633626604</v>
      </c>
      <c r="P16" s="16">
        <f t="shared" ca="1" si="13"/>
        <v>0</v>
      </c>
      <c r="Q16" s="16">
        <f t="shared" ca="1" si="7"/>
        <v>11.257787920462503</v>
      </c>
      <c r="R16" s="16">
        <f ca="1"/>
        <v>10.864683744126237</v>
      </c>
      <c r="S16" s="17">
        <f t="shared" ca="1" si="8"/>
        <v>0.59101956668486544</v>
      </c>
    </row>
    <row r="17" spans="1:19" x14ac:dyDescent="0.45">
      <c r="A17" s="2">
        <v>10</v>
      </c>
      <c r="B17" s="3">
        <f t="shared" ca="1" si="0"/>
        <v>0.43125422702306487</v>
      </c>
      <c r="C17" s="10"/>
      <c r="D17" s="4">
        <f t="shared" ca="1" si="1"/>
        <v>11.098022580800702</v>
      </c>
      <c r="E17" s="8">
        <v>10</v>
      </c>
      <c r="F17" s="8">
        <f t="shared" ca="1" si="2"/>
        <v>0.9782117232686961</v>
      </c>
      <c r="G17" s="6">
        <f t="shared" ca="1" si="3"/>
        <v>1</v>
      </c>
      <c r="H17" s="7">
        <f t="shared" ca="1" si="9"/>
        <v>0</v>
      </c>
      <c r="I17" s="7">
        <f t="shared" ca="1" si="10"/>
        <v>0</v>
      </c>
      <c r="J17" s="4">
        <f t="shared" ca="1" si="11"/>
        <v>12.076234304069398</v>
      </c>
      <c r="K17" s="4">
        <f t="shared" ca="1" si="12"/>
        <v>7.1042823280492247</v>
      </c>
      <c r="M17" s="16">
        <f t="shared" ca="1" si="4"/>
        <v>12.076234304069398</v>
      </c>
      <c r="N17" s="16">
        <f t="shared" ca="1" si="5"/>
        <v>11</v>
      </c>
      <c r="O17" s="16">
        <f t="shared" ca="1" si="6"/>
        <v>2.28970307360487</v>
      </c>
      <c r="P17" s="16">
        <f t="shared" ca="1" si="13"/>
        <v>0</v>
      </c>
      <c r="Q17" s="16">
        <f t="shared" ca="1" si="7"/>
        <v>14.334178207551968</v>
      </c>
      <c r="R17" s="16">
        <f ca="1"/>
        <v>12.044475133947099</v>
      </c>
      <c r="S17" s="17">
        <f t="shared" ca="1" si="8"/>
        <v>3.2361556267512661</v>
      </c>
    </row>
    <row r="18" spans="1:19" x14ac:dyDescent="0.45">
      <c r="A18" s="2">
        <v>11</v>
      </c>
      <c r="B18" s="3">
        <f t="shared" ca="1" si="0"/>
        <v>0.28076400029730009</v>
      </c>
      <c r="C18" s="10"/>
      <c r="D18" s="4">
        <f t="shared" ca="1" si="1"/>
        <v>11.378786581098002</v>
      </c>
      <c r="E18" s="8">
        <v>11</v>
      </c>
      <c r="F18" s="8">
        <f t="shared" ca="1" si="2"/>
        <v>0.66568855284909711</v>
      </c>
      <c r="G18" s="6">
        <f t="shared" ca="1" si="3"/>
        <v>2</v>
      </c>
      <c r="H18" s="7">
        <f t="shared" ca="1" si="9"/>
        <v>0.6974477229713969</v>
      </c>
      <c r="I18" s="7">
        <f t="shared" ca="1" si="10"/>
        <v>0</v>
      </c>
      <c r="J18" s="4">
        <f t="shared" ca="1" si="11"/>
        <v>12.076234304069398</v>
      </c>
      <c r="K18" s="4">
        <f t="shared" ca="1" si="12"/>
        <v>12.044475133947099</v>
      </c>
      <c r="M18" s="16">
        <f t="shared" ca="1" si="4"/>
        <v>12.044475133947099</v>
      </c>
      <c r="N18" s="16">
        <f t="shared" ca="1" si="5"/>
        <v>10</v>
      </c>
      <c r="O18" s="16">
        <f t="shared" ca="1" si="6"/>
        <v>9.6707896591832029E-2</v>
      </c>
      <c r="P18" s="16">
        <f t="shared" ca="1" si="13"/>
        <v>2.2897030736048691</v>
      </c>
      <c r="Q18" s="16">
        <f t="shared" ca="1" si="7"/>
        <v>14.4626452742661</v>
      </c>
      <c r="R18" s="16">
        <f ca="1"/>
        <v>12.076234304069398</v>
      </c>
      <c r="S18" s="17">
        <f t="shared" ca="1" si="8"/>
        <v>3.0838586931680982</v>
      </c>
    </row>
    <row r="19" spans="1:19" x14ac:dyDescent="0.45">
      <c r="A19" s="2">
        <v>12</v>
      </c>
      <c r="B19" s="3">
        <f t="shared" ca="1" si="0"/>
        <v>0.34833178346369653</v>
      </c>
      <c r="C19" s="10"/>
      <c r="D19" s="4">
        <f t="shared" ca="1" si="1"/>
        <v>11.727118364561697</v>
      </c>
      <c r="E19" s="8">
        <v>12</v>
      </c>
      <c r="F19" s="8">
        <f t="shared" ca="1" si="2"/>
        <v>1.5160732549005502</v>
      </c>
      <c r="G19" s="6">
        <f t="shared" ca="1" si="3"/>
        <v>2</v>
      </c>
      <c r="H19" s="7">
        <f t="shared" ca="1" si="9"/>
        <v>0.34911593950770126</v>
      </c>
      <c r="I19" s="7">
        <f t="shared" ca="1" si="10"/>
        <v>0.3173567693854018</v>
      </c>
      <c r="J19" s="4">
        <f t="shared" ca="1" si="11"/>
        <v>12.076234304069398</v>
      </c>
      <c r="K19" s="4">
        <f t="shared" ca="1" si="12"/>
        <v>13.56054838884765</v>
      </c>
      <c r="M19" s="16">
        <f t="shared" ca="1" si="4"/>
        <v>13.56054838884765</v>
      </c>
      <c r="N19" s="16">
        <f t="shared" ca="1" si="5"/>
        <v>13</v>
      </c>
      <c r="O19" s="16">
        <f t="shared" ca="1" si="6"/>
        <v>1.2601401680985338</v>
      </c>
      <c r="P19" s="16">
        <f t="shared" ca="1" si="13"/>
        <v>0.9020968854184499</v>
      </c>
      <c r="Q19" s="16">
        <f t="shared" ca="1" si="7"/>
        <v>14.806017378150552</v>
      </c>
      <c r="R19" s="16">
        <f ca="1"/>
        <v>12.643780324633568</v>
      </c>
      <c r="S19" s="17">
        <f t="shared" ca="1" si="8"/>
        <v>3.0788990135888543</v>
      </c>
    </row>
    <row r="20" spans="1:19" x14ac:dyDescent="0.45">
      <c r="A20" s="2">
        <v>13</v>
      </c>
      <c r="B20" s="3">
        <f t="shared" ca="1" si="0"/>
        <v>0.37048034162457522</v>
      </c>
      <c r="C20" s="10"/>
      <c r="D20" s="4">
        <f t="shared" ca="1" si="1"/>
        <v>12.097598706186272</v>
      </c>
      <c r="E20" s="8">
        <v>13</v>
      </c>
      <c r="F20" s="8">
        <f t="shared" ca="1" si="2"/>
        <v>0.54618161844729496</v>
      </c>
      <c r="G20" s="6">
        <f t="shared" ca="1" si="3"/>
        <v>1</v>
      </c>
      <c r="H20" s="7">
        <f t="shared" ca="1" si="9"/>
        <v>0</v>
      </c>
      <c r="I20" s="7">
        <f t="shared" ca="1" si="10"/>
        <v>1.4629496826613781</v>
      </c>
      <c r="J20" s="4">
        <f t="shared" ca="1" si="11"/>
        <v>12.643780324633568</v>
      </c>
      <c r="K20" s="4">
        <f t="shared" ca="1" si="12"/>
        <v>13.56054838884765</v>
      </c>
      <c r="M20" s="16">
        <f t="shared" ca="1" si="4"/>
        <v>12.643780324633568</v>
      </c>
      <c r="N20" s="16">
        <f t="shared" ca="1" si="5"/>
        <v>12</v>
      </c>
      <c r="O20" s="16">
        <f t="shared" ca="1" si="6"/>
        <v>4.1590669234974238E-2</v>
      </c>
      <c r="P20" s="16">
        <f t="shared" ca="1" si="13"/>
        <v>2.1622370535169839</v>
      </c>
      <c r="Q20" s="16">
        <f t="shared" ca="1" si="7"/>
        <v>15.764376111599608</v>
      </c>
      <c r="R20" s="16">
        <f ca="1"/>
        <v>13.56054838884765</v>
      </c>
      <c r="S20" s="17">
        <f t="shared" ca="1" si="8"/>
        <v>3.6667774054133364</v>
      </c>
    </row>
    <row r="21" spans="1:19" x14ac:dyDescent="0.45">
      <c r="A21" s="2">
        <v>14</v>
      </c>
      <c r="B21" s="3">
        <f t="shared" ca="1" si="0"/>
        <v>0.81854575071282731</v>
      </c>
      <c r="C21" s="10"/>
      <c r="D21" s="4">
        <f t="shared" ca="1" si="1"/>
        <v>12.916144456899099</v>
      </c>
      <c r="E21" s="8">
        <v>14</v>
      </c>
      <c r="F21" s="8">
        <f t="shared" ca="1" si="2"/>
        <v>1.1560981068177705</v>
      </c>
      <c r="G21" s="6">
        <f t="shared" ca="1" si="3"/>
        <v>1</v>
      </c>
      <c r="H21" s="7">
        <f t="shared" ca="1" si="9"/>
        <v>0</v>
      </c>
      <c r="I21" s="7">
        <f t="shared" ca="1" si="10"/>
        <v>0.64440393194855083</v>
      </c>
      <c r="J21" s="4">
        <f t="shared" ca="1" si="11"/>
        <v>14.07224256371687</v>
      </c>
      <c r="K21" s="4">
        <f t="shared" ca="1" si="12"/>
        <v>13.56054838884765</v>
      </c>
      <c r="M21" s="16">
        <f t="shared" ca="1" si="4"/>
        <v>14.07224256371687</v>
      </c>
      <c r="N21" s="16">
        <f t="shared" ca="1" si="5"/>
        <v>15</v>
      </c>
      <c r="O21" s="16">
        <f t="shared" ca="1" si="6"/>
        <v>1.690932734515511</v>
      </c>
      <c r="P21" s="16">
        <f t="shared" ca="1" si="13"/>
        <v>1.6921335478827384</v>
      </c>
      <c r="Q21" s="16">
        <f t="shared" ca="1" si="7"/>
        <v>17.02674519665884</v>
      </c>
      <c r="R21" s="16">
        <f ca="1"/>
        <v>13.64367891426059</v>
      </c>
      <c r="S21" s="17">
        <f t="shared" ca="1" si="8"/>
        <v>4.1106007397597413</v>
      </c>
    </row>
    <row r="22" spans="1:19" x14ac:dyDescent="0.45">
      <c r="A22" s="2">
        <v>15</v>
      </c>
      <c r="B22" s="3">
        <f t="shared" ca="1" si="0"/>
        <v>0.38441300678486134</v>
      </c>
      <c r="C22" s="10"/>
      <c r="D22" s="4">
        <f t="shared" ca="1" si="1"/>
        <v>13.30055746368396</v>
      </c>
      <c r="E22" s="8">
        <v>15</v>
      </c>
      <c r="F22" s="8">
        <f t="shared" ca="1" si="2"/>
        <v>8.3130525412940526E-2</v>
      </c>
      <c r="G22" s="6">
        <f t="shared" ca="1" si="3"/>
        <v>2</v>
      </c>
      <c r="H22" s="7">
        <f t="shared" ca="1" si="9"/>
        <v>0.77168510003290969</v>
      </c>
      <c r="I22" s="7">
        <f t="shared" ca="1" si="10"/>
        <v>0.25999092516368982</v>
      </c>
      <c r="J22" s="4">
        <f t="shared" ca="1" si="11"/>
        <v>14.07224256371687</v>
      </c>
      <c r="K22" s="4">
        <f t="shared" ca="1" si="12"/>
        <v>13.64367891426059</v>
      </c>
      <c r="M22" s="16">
        <f t="shared" ca="1" si="4"/>
        <v>13.64367891426059</v>
      </c>
      <c r="N22" s="16">
        <f t="shared" ca="1" si="5"/>
        <v>14</v>
      </c>
      <c r="O22" s="16">
        <f t="shared" ca="1" si="6"/>
        <v>0.59238874681793163</v>
      </c>
      <c r="P22" s="16">
        <f t="shared" ca="1" si="13"/>
        <v>3.38306628239825</v>
      </c>
      <c r="Q22" s="16">
        <f t="shared" ca="1" si="7"/>
        <v>18.047697592933051</v>
      </c>
      <c r="R22" s="16">
        <f ca="1"/>
        <v>14.07224256371687</v>
      </c>
      <c r="S22" s="17">
        <f t="shared" ca="1" si="8"/>
        <v>4.7471401292490913</v>
      </c>
    </row>
    <row r="23" spans="1:19" x14ac:dyDescent="0.45">
      <c r="A23" s="2">
        <v>16</v>
      </c>
      <c r="B23" s="3">
        <f t="shared" ca="1" si="0"/>
        <v>1.0869405540885033</v>
      </c>
      <c r="C23" s="10"/>
      <c r="D23" s="4">
        <f t="shared" ca="1" si="1"/>
        <v>14.387498017772463</v>
      </c>
      <c r="E23" s="8">
        <v>16</v>
      </c>
      <c r="F23" s="8">
        <f t="shared" ca="1" si="2"/>
        <v>0.1762094015978605</v>
      </c>
      <c r="G23" s="6">
        <f t="shared" ca="1" si="3"/>
        <v>1</v>
      </c>
      <c r="H23" s="7">
        <f t="shared" ca="1" si="9"/>
        <v>0</v>
      </c>
      <c r="I23" s="7">
        <f t="shared" ca="1" si="10"/>
        <v>0</v>
      </c>
      <c r="J23" s="4">
        <f t="shared" ca="1" si="11"/>
        <v>14.563707419370324</v>
      </c>
      <c r="K23" s="4">
        <f t="shared" ca="1" si="12"/>
        <v>13.64367891426059</v>
      </c>
      <c r="M23" s="16">
        <f t="shared" ca="1" si="4"/>
        <v>14.563707419370324</v>
      </c>
      <c r="N23" s="16">
        <f t="shared" ca="1" si="5"/>
        <v>16</v>
      </c>
      <c r="O23" s="16">
        <f t="shared" ca="1" si="6"/>
        <v>0.22399659277091477</v>
      </c>
      <c r="P23" s="16">
        <f t="shared" ca="1" si="13"/>
        <v>3.4839901735627272</v>
      </c>
      <c r="Q23" s="16">
        <f t="shared" ca="1" si="7"/>
        <v>18.271694185703964</v>
      </c>
      <c r="R23" s="16">
        <f ca="1"/>
        <v>14.563707419370324</v>
      </c>
      <c r="S23" s="17">
        <f t="shared" ca="1" si="8"/>
        <v>3.8841961679315009</v>
      </c>
    </row>
    <row r="24" spans="1:19" x14ac:dyDescent="0.45">
      <c r="A24" s="2">
        <v>17</v>
      </c>
      <c r="B24" s="3">
        <f t="shared" ca="1" si="0"/>
        <v>1.7635182060258026</v>
      </c>
      <c r="C24" s="10"/>
      <c r="D24" s="4">
        <f t="shared" ca="1" si="1"/>
        <v>16.151016223798266</v>
      </c>
      <c r="E24" s="8">
        <v>17</v>
      </c>
      <c r="F24" s="8">
        <f t="shared" ca="1" si="2"/>
        <v>1.8399934246245534E-2</v>
      </c>
      <c r="G24" s="6">
        <f t="shared" ca="1" si="3"/>
        <v>1</v>
      </c>
      <c r="H24" s="7">
        <f t="shared" ca="1" si="9"/>
        <v>0</v>
      </c>
      <c r="I24" s="7">
        <f t="shared" ca="1" si="10"/>
        <v>0</v>
      </c>
      <c r="J24" s="4">
        <f t="shared" ca="1" si="11"/>
        <v>16.169416158044513</v>
      </c>
      <c r="K24" s="4">
        <f t="shared" ca="1" si="12"/>
        <v>13.64367891426059</v>
      </c>
      <c r="M24" s="16">
        <f t="shared" ca="1" si="4"/>
        <v>16.169416158044513</v>
      </c>
      <c r="N24" s="16">
        <f t="shared" ca="1" si="5"/>
        <v>17</v>
      </c>
      <c r="O24" s="16">
        <f t="shared" ca="1" si="6"/>
        <v>0.14908941856105778</v>
      </c>
      <c r="P24" s="16">
        <f t="shared" ca="1" si="13"/>
        <v>2.1022780276594517</v>
      </c>
      <c r="Q24" s="16">
        <f t="shared" ca="1" si="7"/>
        <v>18.420783604265022</v>
      </c>
      <c r="R24" s="16">
        <f ca="1"/>
        <v>16.169416158044513</v>
      </c>
      <c r="S24" s="17">
        <f t="shared" ca="1" si="8"/>
        <v>2.2697673804667566</v>
      </c>
    </row>
    <row r="25" spans="1:19" x14ac:dyDescent="0.45">
      <c r="A25" s="2">
        <v>18</v>
      </c>
      <c r="B25" s="3">
        <f t="shared" ca="1" si="0"/>
        <v>0.35347416972587098</v>
      </c>
      <c r="C25" s="10"/>
      <c r="D25" s="4">
        <f t="shared" ca="1" si="1"/>
        <v>16.504490393524136</v>
      </c>
      <c r="E25" s="8">
        <v>18</v>
      </c>
      <c r="F25" s="8">
        <f t="shared" ca="1" si="2"/>
        <v>0.30477990402835986</v>
      </c>
      <c r="G25" s="6">
        <f t="shared" ca="1" si="3"/>
        <v>1</v>
      </c>
      <c r="H25" s="7">
        <f t="shared" ca="1" si="9"/>
        <v>0</v>
      </c>
      <c r="I25" s="7">
        <f t="shared" ca="1" si="10"/>
        <v>0</v>
      </c>
      <c r="J25" s="4">
        <f t="shared" ca="1" si="11"/>
        <v>16.809270297552498</v>
      </c>
      <c r="K25" s="4">
        <f t="shared" ca="1" si="12"/>
        <v>13.64367891426059</v>
      </c>
      <c r="M25" s="16">
        <f t="shared" ca="1" si="4"/>
        <v>16.809270297552498</v>
      </c>
      <c r="N25" s="16">
        <f t="shared" ca="1" si="5"/>
        <v>18</v>
      </c>
      <c r="O25" s="16">
        <f t="shared" ca="1" si="6"/>
        <v>0.24018992149192459</v>
      </c>
      <c r="P25" s="16">
        <f t="shared" ca="1" si="13"/>
        <v>1.6115133067125242</v>
      </c>
      <c r="Q25" s="16">
        <f t="shared" ca="1" si="7"/>
        <v>18.660973525756948</v>
      </c>
      <c r="R25" s="16">
        <f ca="1"/>
        <v>16.809270297552498</v>
      </c>
      <c r="S25" s="17">
        <f t="shared" ca="1" si="8"/>
        <v>2.1564831322328111</v>
      </c>
    </row>
    <row r="26" spans="1:19" x14ac:dyDescent="0.45">
      <c r="A26" s="2">
        <v>19</v>
      </c>
      <c r="B26" s="3">
        <f t="shared" ca="1" si="0"/>
        <v>0.37333221664233718</v>
      </c>
      <c r="C26" s="10"/>
      <c r="D26" s="4">
        <f t="shared" ca="1" si="1"/>
        <v>16.877822610166472</v>
      </c>
      <c r="E26" s="8">
        <v>19</v>
      </c>
      <c r="F26" s="8">
        <f t="shared" ca="1" si="2"/>
        <v>0.40126553316334224</v>
      </c>
      <c r="G26" s="6">
        <f t="shared" ca="1" si="3"/>
        <v>1</v>
      </c>
      <c r="H26" s="7">
        <f t="shared" ca="1" si="9"/>
        <v>0</v>
      </c>
      <c r="I26" s="7">
        <f t="shared" ca="1" si="10"/>
        <v>0</v>
      </c>
      <c r="J26" s="4">
        <f t="shared" ca="1" si="11"/>
        <v>17.279088143329815</v>
      </c>
      <c r="K26" s="4">
        <f t="shared" ca="1" si="12"/>
        <v>13.64367891426059</v>
      </c>
      <c r="M26" s="16">
        <f t="shared" ca="1" si="4"/>
        <v>17.279088143329815</v>
      </c>
      <c r="N26" s="16">
        <f t="shared" ca="1" si="5"/>
        <v>20</v>
      </c>
      <c r="O26" s="16">
        <f t="shared" ca="1" si="6"/>
        <v>0.44490324322200747</v>
      </c>
      <c r="P26" s="16">
        <f t="shared" ca="1" si="13"/>
        <v>1.3818853824271322</v>
      </c>
      <c r="Q26" s="16">
        <f t="shared" ca="1" si="7"/>
        <v>18.864449715381166</v>
      </c>
      <c r="R26" s="16">
        <f ca="1"/>
        <v>17.037661089732026</v>
      </c>
      <c r="S26" s="17">
        <f t="shared" ca="1" si="8"/>
        <v>1.9866271052146942</v>
      </c>
    </row>
    <row r="27" spans="1:19" x14ac:dyDescent="0.45">
      <c r="A27" s="2">
        <v>20</v>
      </c>
      <c r="B27" s="3">
        <f t="shared" ca="1" si="0"/>
        <v>0.10111936967595739</v>
      </c>
      <c r="C27" s="10"/>
      <c r="D27" s="4">
        <f t="shared" ca="1" si="1"/>
        <v>16.978941979842428</v>
      </c>
      <c r="E27" s="8">
        <v>20</v>
      </c>
      <c r="F27" s="8">
        <f t="shared" ca="1" si="2"/>
        <v>5.8719109889598879E-2</v>
      </c>
      <c r="G27" s="6">
        <f t="shared" ca="1" si="3"/>
        <v>2</v>
      </c>
      <c r="H27" s="7">
        <f t="shared" ca="1" si="9"/>
        <v>0.30014616348738699</v>
      </c>
      <c r="I27" s="7">
        <f t="shared" ca="1" si="10"/>
        <v>0</v>
      </c>
      <c r="J27" s="4">
        <f t="shared" ca="1" si="11"/>
        <v>17.279088143329815</v>
      </c>
      <c r="K27" s="4">
        <f t="shared" ca="1" si="12"/>
        <v>17.037661089732026</v>
      </c>
      <c r="M27" s="16">
        <f t="shared" ca="1" si="4"/>
        <v>17.037661089732026</v>
      </c>
      <c r="N27" s="16">
        <f t="shared" ca="1" si="5"/>
        <v>19</v>
      </c>
      <c r="O27" s="16">
        <f t="shared" ca="1" si="6"/>
        <v>0.65080438892290171</v>
      </c>
      <c r="P27" s="16">
        <f t="shared" ca="1" si="13"/>
        <v>1.8267886256491401</v>
      </c>
      <c r="Q27" s="16">
        <f t="shared" ca="1" si="7"/>
        <v>19.756681157901856</v>
      </c>
      <c r="R27" s="16">
        <f ca="1"/>
        <v>17.279088143329815</v>
      </c>
      <c r="S27" s="17">
        <f t="shared" ca="1" si="8"/>
        <v>2.7777391780594272</v>
      </c>
    </row>
    <row r="28" spans="1:19" x14ac:dyDescent="0.45">
      <c r="A28" s="2">
        <v>21</v>
      </c>
      <c r="B28" s="3">
        <f t="shared" ca="1" si="0"/>
        <v>0.92080659424947531</v>
      </c>
      <c r="C28" s="10"/>
      <c r="D28" s="4">
        <f t="shared" ca="1" si="1"/>
        <v>17.899748574091905</v>
      </c>
      <c r="E28" s="8">
        <v>21</v>
      </c>
      <c r="F28" s="8">
        <f t="shared" ca="1" si="2"/>
        <v>0.18208328593892445</v>
      </c>
      <c r="G28" s="6">
        <f t="shared" ca="1" si="3"/>
        <v>1</v>
      </c>
      <c r="H28" s="7">
        <f t="shared" ca="1" si="9"/>
        <v>0</v>
      </c>
      <c r="I28" s="7">
        <f t="shared" ca="1" si="10"/>
        <v>0</v>
      </c>
      <c r="J28" s="4">
        <f t="shared" ca="1" si="11"/>
        <v>18.081831860030828</v>
      </c>
      <c r="K28" s="4">
        <f t="shared" ca="1" si="12"/>
        <v>17.037661089732026</v>
      </c>
      <c r="M28" s="16">
        <f t="shared" ca="1" si="4"/>
        <v>18.081831860030828</v>
      </c>
      <c r="N28" s="16">
        <f t="shared" ca="1" si="5"/>
        <v>21</v>
      </c>
      <c r="O28" s="16">
        <f t="shared" ca="1" si="6"/>
        <v>1.0739521880893854</v>
      </c>
      <c r="P28" s="16">
        <f t="shared" ca="1" si="13"/>
        <v>1.6748492978710274</v>
      </c>
      <c r="Q28" s="16">
        <f t="shared" ca="1" si="7"/>
        <v>20.830633345991242</v>
      </c>
      <c r="R28" s="16">
        <f ca="1"/>
        <v>18.081831860030828</v>
      </c>
      <c r="S28" s="17">
        <f t="shared" ca="1" si="8"/>
        <v>2.9308847718993363</v>
      </c>
    </row>
    <row r="29" spans="1:19" x14ac:dyDescent="0.45">
      <c r="A29" s="2">
        <v>22</v>
      </c>
      <c r="B29" s="3">
        <f t="shared" ca="1" si="0"/>
        <v>1.2995293739019576</v>
      </c>
      <c r="C29" s="10"/>
      <c r="D29" s="4">
        <f t="shared" ca="1" si="1"/>
        <v>19.199277947993863</v>
      </c>
      <c r="E29" s="8">
        <v>22</v>
      </c>
      <c r="F29" s="8">
        <f t="shared" ca="1" si="2"/>
        <v>8.7822318230800001E-2</v>
      </c>
      <c r="G29" s="6">
        <f t="shared" ca="1" si="3"/>
        <v>1</v>
      </c>
      <c r="H29" s="7">
        <f t="shared" ca="1" si="9"/>
        <v>0</v>
      </c>
      <c r="I29" s="7">
        <f t="shared" ca="1" si="10"/>
        <v>0</v>
      </c>
      <c r="J29" s="4">
        <f t="shared" ca="1" si="11"/>
        <v>19.287100266224662</v>
      </c>
      <c r="K29" s="4">
        <f t="shared" ca="1" si="12"/>
        <v>17.037661089732026</v>
      </c>
      <c r="M29" s="16">
        <f t="shared" ca="1" si="4"/>
        <v>19.287100266224662</v>
      </c>
      <c r="N29" s="16">
        <f t="shared" ca="1" si="5"/>
        <v>22</v>
      </c>
      <c r="O29" s="16">
        <f t="shared" ca="1" si="6"/>
        <v>0.14671398568852662</v>
      </c>
      <c r="P29" s="16">
        <f t="shared" ca="1" si="13"/>
        <v>1.5435330797665792</v>
      </c>
      <c r="Q29" s="16">
        <f t="shared" ca="1" si="7"/>
        <v>20.97734733167977</v>
      </c>
      <c r="R29" s="16">
        <f ca="1"/>
        <v>19.287100266224662</v>
      </c>
      <c r="S29" s="17">
        <f t="shared" ca="1" si="8"/>
        <v>1.7780693836859065</v>
      </c>
    </row>
    <row r="30" spans="1:19" x14ac:dyDescent="0.45">
      <c r="A30" s="2">
        <v>23</v>
      </c>
      <c r="B30" s="3">
        <f t="shared" ca="1" si="0"/>
        <v>0.92269991317529909</v>
      </c>
      <c r="C30" s="10"/>
      <c r="D30" s="4">
        <f t="shared" ca="1" si="1"/>
        <v>20.121977861169164</v>
      </c>
      <c r="E30" s="8">
        <v>23</v>
      </c>
      <c r="F30" s="8">
        <f t="shared" ca="1" si="2"/>
        <v>9.8954535899556897E-2</v>
      </c>
      <c r="G30" s="6">
        <f t="shared" ca="1" si="3"/>
        <v>1</v>
      </c>
      <c r="H30" s="7">
        <f t="shared" ca="1" si="9"/>
        <v>0</v>
      </c>
      <c r="I30" s="7">
        <f t="shared" ca="1" si="10"/>
        <v>0</v>
      </c>
      <c r="J30" s="4">
        <f t="shared" ca="1" si="11"/>
        <v>20.220932397068722</v>
      </c>
      <c r="K30" s="4">
        <f t="shared" ca="1" si="12"/>
        <v>17.037661089732026</v>
      </c>
      <c r="M30" s="16">
        <f t="shared" ca="1" si="4"/>
        <v>20.220932397068722</v>
      </c>
      <c r="N30" s="16">
        <f t="shared" ca="1" si="5"/>
        <v>23</v>
      </c>
      <c r="O30" s="16">
        <f t="shared" ca="1" si="6"/>
        <v>4.2323774307552013E-2</v>
      </c>
      <c r="P30" s="16">
        <f t="shared" ca="1" si="13"/>
        <v>0.75641493461104758</v>
      </c>
      <c r="Q30" s="16">
        <f t="shared" ca="1" si="7"/>
        <v>21.019671105987321</v>
      </c>
      <c r="R30" s="16">
        <f ca="1"/>
        <v>20.220932397068722</v>
      </c>
      <c r="S30" s="17">
        <f t="shared" ca="1" si="8"/>
        <v>0.89769324481815715</v>
      </c>
    </row>
    <row r="31" spans="1:19" x14ac:dyDescent="0.45">
      <c r="A31" s="2">
        <v>24</v>
      </c>
      <c r="B31" s="3">
        <f t="shared" ca="1" si="0"/>
        <v>1.6841182314663723</v>
      </c>
      <c r="C31" s="10"/>
      <c r="D31" s="4">
        <f t="shared" ca="1" si="1"/>
        <v>21.806096092635535</v>
      </c>
      <c r="E31" s="8">
        <v>24</v>
      </c>
      <c r="F31" s="8">
        <f t="shared" ca="1" si="2"/>
        <v>6.7190653187249955E-2</v>
      </c>
      <c r="G31" s="6">
        <f t="shared" ca="1" si="3"/>
        <v>1</v>
      </c>
      <c r="H31" s="7">
        <f t="shared" ca="1" si="9"/>
        <v>0</v>
      </c>
      <c r="I31" s="7">
        <f t="shared" ca="1" si="10"/>
        <v>0</v>
      </c>
      <c r="J31" s="4">
        <f t="shared" ca="1" si="11"/>
        <v>21.873286745822785</v>
      </c>
      <c r="K31" s="4">
        <f t="shared" ca="1" si="12"/>
        <v>17.037661089732026</v>
      </c>
      <c r="M31" s="16">
        <f t="shared" ca="1" si="4"/>
        <v>21.873286745822785</v>
      </c>
      <c r="N31" s="16">
        <f t="shared" ca="1" si="5"/>
        <v>24</v>
      </c>
      <c r="O31" s="16">
        <f t="shared" ca="1" si="6"/>
        <v>0.17845813109525632</v>
      </c>
      <c r="P31" s="16">
        <f t="shared" ca="1" si="13"/>
        <v>0</v>
      </c>
      <c r="Q31" s="16">
        <f t="shared" ca="1" si="7"/>
        <v>22.05174487691804</v>
      </c>
      <c r="R31" s="16">
        <f ca="1"/>
        <v>21.873286745822785</v>
      </c>
      <c r="S31" s="17">
        <f t="shared" ca="1" si="8"/>
        <v>0.24564878428250481</v>
      </c>
    </row>
    <row r="32" spans="1:19" x14ac:dyDescent="0.45">
      <c r="A32" s="2">
        <v>25</v>
      </c>
      <c r="B32" s="3">
        <f t="shared" ca="1" si="0"/>
        <v>1.3562868700606892</v>
      </c>
      <c r="C32" s="10"/>
      <c r="D32" s="4">
        <f t="shared" ca="1" si="1"/>
        <v>23.162382962696224</v>
      </c>
      <c r="E32" s="8">
        <v>25</v>
      </c>
      <c r="F32" s="8">
        <f t="shared" ca="1" si="2"/>
        <v>0.24881759402101911</v>
      </c>
      <c r="G32" s="6">
        <f t="shared" ca="1" si="3"/>
        <v>1</v>
      </c>
      <c r="H32" s="7">
        <f t="shared" ca="1" si="9"/>
        <v>0</v>
      </c>
      <c r="I32" s="7">
        <f t="shared" ca="1" si="10"/>
        <v>0</v>
      </c>
      <c r="J32" s="4">
        <f t="shared" ca="1" si="11"/>
        <v>23.411200556717244</v>
      </c>
      <c r="K32" s="4">
        <f t="shared" ca="1" si="12"/>
        <v>17.037661089732026</v>
      </c>
      <c r="M32" s="16">
        <f t="shared" ca="1" si="4"/>
        <v>23.411200556717244</v>
      </c>
      <c r="N32" s="16">
        <f t="shared" ca="1" si="5"/>
        <v>25</v>
      </c>
      <c r="O32" s="16">
        <f t="shared" ca="1" si="6"/>
        <v>0.32951359193891466</v>
      </c>
      <c r="P32" s="16">
        <f t="shared" ca="1" si="13"/>
        <v>0</v>
      </c>
      <c r="Q32" s="16">
        <f t="shared" ca="1" si="7"/>
        <v>23.74071414865616</v>
      </c>
      <c r="R32" s="16">
        <f ca="1"/>
        <v>23.411200556717244</v>
      </c>
      <c r="S32" s="17">
        <f t="shared" ca="1" si="8"/>
        <v>0.57833118595993582</v>
      </c>
    </row>
    <row r="33" spans="1:19" x14ac:dyDescent="0.45">
      <c r="A33" s="2">
        <v>26</v>
      </c>
      <c r="B33" s="3">
        <f t="shared" ca="1" si="0"/>
        <v>1.0378732617388466</v>
      </c>
      <c r="C33" s="10"/>
      <c r="D33" s="4">
        <f t="shared" ca="1" si="1"/>
        <v>24.200256224435069</v>
      </c>
      <c r="E33" s="8">
        <v>26</v>
      </c>
      <c r="F33" s="8">
        <f t="shared" ca="1" si="2"/>
        <v>1.0705305168141077</v>
      </c>
      <c r="G33" s="6">
        <f t="shared" ca="1" si="3"/>
        <v>1</v>
      </c>
      <c r="H33" s="7">
        <f t="shared" ca="1" si="9"/>
        <v>0</v>
      </c>
      <c r="I33" s="7">
        <f t="shared" ca="1" si="10"/>
        <v>0</v>
      </c>
      <c r="J33" s="4">
        <f t="shared" ca="1" si="11"/>
        <v>25.270786741249175</v>
      </c>
      <c r="K33" s="4">
        <f t="shared" ca="1" si="12"/>
        <v>17.037661089732026</v>
      </c>
      <c r="M33" s="16">
        <f t="shared" ca="1" si="4"/>
        <v>25.270786741249175</v>
      </c>
      <c r="N33" s="16">
        <f t="shared" ca="1" si="5"/>
        <v>27</v>
      </c>
      <c r="O33" s="16">
        <f t="shared" ca="1" si="6"/>
        <v>1.609746535445874</v>
      </c>
      <c r="P33" s="16">
        <f t="shared" ca="1" si="13"/>
        <v>0</v>
      </c>
      <c r="Q33" s="16">
        <f t="shared" ca="1" si="7"/>
        <v>26.543825279661998</v>
      </c>
      <c r="R33" s="16">
        <f ca="1"/>
        <v>24.934078744216123</v>
      </c>
      <c r="S33" s="17">
        <f t="shared" ca="1" si="8"/>
        <v>2.3435690552269293</v>
      </c>
    </row>
    <row r="34" spans="1:19" x14ac:dyDescent="0.45">
      <c r="A34" s="2">
        <v>27</v>
      </c>
      <c r="B34" s="3">
        <f t="shared" ca="1" si="0"/>
        <v>0.66096891240914357</v>
      </c>
      <c r="C34" s="10"/>
      <c r="D34" s="4">
        <f t="shared" ca="1" si="1"/>
        <v>24.861225136844212</v>
      </c>
      <c r="E34" s="8">
        <v>27</v>
      </c>
      <c r="F34" s="8">
        <f t="shared" ca="1" si="2"/>
        <v>7.2853607371912682E-2</v>
      </c>
      <c r="G34" s="6">
        <f t="shared" ca="1" si="3"/>
        <v>2</v>
      </c>
      <c r="H34" s="7">
        <f t="shared" ca="1" si="9"/>
        <v>0.40956160440496348</v>
      </c>
      <c r="I34" s="7">
        <f t="shared" ca="1" si="10"/>
        <v>0</v>
      </c>
      <c r="J34" s="4">
        <f t="shared" ca="1" si="11"/>
        <v>25.270786741249175</v>
      </c>
      <c r="K34" s="4">
        <f t="shared" ca="1" si="12"/>
        <v>24.934078744216123</v>
      </c>
      <c r="M34" s="16">
        <f t="shared" ca="1" si="4"/>
        <v>24.934078744216123</v>
      </c>
      <c r="N34" s="16">
        <f t="shared" ca="1" si="5"/>
        <v>26</v>
      </c>
      <c r="O34" s="16">
        <f t="shared" ca="1" si="6"/>
        <v>0.13493621858325744</v>
      </c>
      <c r="P34" s="16">
        <f t="shared" ca="1" si="13"/>
        <v>1.6097465354458755</v>
      </c>
      <c r="Q34" s="16">
        <f t="shared" ca="1" si="7"/>
        <v>27.015469495278307</v>
      </c>
      <c r="R34" s="16">
        <f ca="1"/>
        <v>25.270786741249175</v>
      </c>
      <c r="S34" s="17">
        <f t="shared" ca="1" si="8"/>
        <v>2.1542443584340951</v>
      </c>
    </row>
    <row r="35" spans="1:19" x14ac:dyDescent="0.45">
      <c r="A35" s="2">
        <v>28</v>
      </c>
      <c r="B35" s="3">
        <f t="shared" ca="1" si="0"/>
        <v>0.12438264308122593</v>
      </c>
      <c r="C35" s="10"/>
      <c r="D35" s="4">
        <f t="shared" ca="1" si="1"/>
        <v>24.985607779925438</v>
      </c>
      <c r="E35" s="8">
        <v>28</v>
      </c>
      <c r="F35" s="8">
        <f t="shared" ca="1" si="2"/>
        <v>1.1349130483389556</v>
      </c>
      <c r="G35" s="6">
        <f t="shared" ca="1" si="3"/>
        <v>2</v>
      </c>
      <c r="H35" s="7">
        <f t="shared" ca="1" si="9"/>
        <v>0.28517896132373721</v>
      </c>
      <c r="I35" s="7">
        <f t="shared" ca="1" si="10"/>
        <v>0</v>
      </c>
      <c r="J35" s="4">
        <f t="shared" ca="1" si="11"/>
        <v>25.270786741249175</v>
      </c>
      <c r="K35" s="4">
        <f t="shared" ca="1" si="12"/>
        <v>26.120520828264393</v>
      </c>
      <c r="M35" s="16">
        <f t="shared" ca="1" si="4"/>
        <v>26.120520828264393</v>
      </c>
      <c r="N35" s="16">
        <f t="shared" ca="1" si="5"/>
        <v>28</v>
      </c>
      <c r="O35" s="16">
        <f t="shared" ca="1" si="6"/>
        <v>0.20772772107640525</v>
      </c>
      <c r="P35" s="16">
        <f t="shared" ca="1" si="13"/>
        <v>0.89494866701391373</v>
      </c>
      <c r="Q35" s="16">
        <f t="shared" ca="1" si="7"/>
        <v>27.223197216354713</v>
      </c>
      <c r="R35" s="16">
        <f ca="1"/>
        <v>26.120520828264393</v>
      </c>
      <c r="S35" s="17">
        <f t="shared" ca="1" si="8"/>
        <v>2.2375894364292748</v>
      </c>
    </row>
    <row r="36" spans="1:19" x14ac:dyDescent="0.45">
      <c r="A36" s="2">
        <v>29</v>
      </c>
      <c r="B36" s="3">
        <f t="shared" ca="1" si="0"/>
        <v>1.61312394591974</v>
      </c>
      <c r="C36" s="10"/>
      <c r="D36" s="4">
        <f t="shared" ca="1" si="1"/>
        <v>26.598731725845177</v>
      </c>
      <c r="E36" s="8">
        <v>29</v>
      </c>
      <c r="F36" s="8">
        <f t="shared" ca="1" si="2"/>
        <v>0.43553276171505345</v>
      </c>
      <c r="G36" s="6">
        <f t="shared" ca="1" si="3"/>
        <v>1</v>
      </c>
      <c r="H36" s="7">
        <f t="shared" ca="1" si="9"/>
        <v>0</v>
      </c>
      <c r="I36" s="7">
        <f t="shared" ca="1" si="10"/>
        <v>0</v>
      </c>
      <c r="J36" s="4">
        <f t="shared" ca="1" si="11"/>
        <v>27.034264487560229</v>
      </c>
      <c r="K36" s="4">
        <f t="shared" ca="1" si="12"/>
        <v>26.120520828264393</v>
      </c>
      <c r="M36" s="16">
        <f t="shared" ca="1" si="4"/>
        <v>27.034264487560229</v>
      </c>
      <c r="N36" s="16">
        <f t="shared" ca="1" si="5"/>
        <v>29</v>
      </c>
      <c r="O36" s="16">
        <f t="shared" ca="1" si="6"/>
        <v>0.98833455418725646</v>
      </c>
      <c r="P36" s="16">
        <f t="shared" ca="1" si="13"/>
        <v>0.18893272879448375</v>
      </c>
      <c r="Q36" s="16">
        <f t="shared" ca="1" si="7"/>
        <v>28.211531770541971</v>
      </c>
      <c r="R36" s="16">
        <f ca="1"/>
        <v>27.034264487560229</v>
      </c>
      <c r="S36" s="17">
        <f t="shared" ca="1" si="8"/>
        <v>1.6128000446967938</v>
      </c>
    </row>
    <row r="37" spans="1:19" x14ac:dyDescent="0.45">
      <c r="A37" s="2">
        <v>30</v>
      </c>
      <c r="B37" s="3">
        <f t="shared" ca="1" si="0"/>
        <v>0.50266084071255679</v>
      </c>
      <c r="C37" s="10"/>
      <c r="D37" s="4">
        <f t="shared" ca="1" si="1"/>
        <v>27.101392566557735</v>
      </c>
      <c r="E37" s="8">
        <v>30</v>
      </c>
      <c r="F37" s="8">
        <f t="shared" ca="1" si="2"/>
        <v>2.498269636013507E-2</v>
      </c>
      <c r="G37" s="6">
        <f t="shared" ca="1" si="3"/>
        <v>1</v>
      </c>
      <c r="H37" s="7">
        <f t="shared" ca="1" si="9"/>
        <v>0</v>
      </c>
      <c r="I37" s="7">
        <f t="shared" ca="1" si="10"/>
        <v>0</v>
      </c>
      <c r="J37" s="4">
        <f t="shared" ca="1" si="11"/>
        <v>27.126375262917868</v>
      </c>
      <c r="K37" s="4">
        <f t="shared" ca="1" si="12"/>
        <v>26.120520828264393</v>
      </c>
      <c r="M37" s="16">
        <f t="shared" ca="1" si="4"/>
        <v>27.126375262917868</v>
      </c>
      <c r="N37" s="16">
        <f t="shared" ca="1" si="5"/>
        <v>30</v>
      </c>
      <c r="O37" s="16">
        <f t="shared" ca="1" si="6"/>
        <v>1.1619223883197531</v>
      </c>
      <c r="P37" s="16">
        <f t="shared" ca="1" si="13"/>
        <v>1.0851565076241023</v>
      </c>
      <c r="Q37" s="16">
        <f t="shared" ca="1" si="7"/>
        <v>29.373454158861723</v>
      </c>
      <c r="R37" s="16">
        <f ca="1"/>
        <v>27.126375262917868</v>
      </c>
      <c r="S37" s="17">
        <f t="shared" ca="1" si="8"/>
        <v>2.272061592303988</v>
      </c>
    </row>
    <row r="38" spans="1:19" x14ac:dyDescent="0.45">
      <c r="A38" s="2">
        <v>31</v>
      </c>
      <c r="B38" s="3">
        <f t="shared" ca="1" si="0"/>
        <v>8.9215259496033955E-2</v>
      </c>
      <c r="C38" s="10"/>
      <c r="D38" s="4">
        <f t="shared" ca="1" si="1"/>
        <v>27.190607826053768</v>
      </c>
      <c r="E38" s="8">
        <v>31</v>
      </c>
      <c r="F38" s="8">
        <f t="shared" ca="1" si="2"/>
        <v>0.95205685052800826</v>
      </c>
      <c r="G38" s="6">
        <f t="shared" ca="1" si="3"/>
        <v>1</v>
      </c>
      <c r="H38" s="7">
        <f t="shared" ca="1" si="9"/>
        <v>0</v>
      </c>
      <c r="I38" s="7">
        <f t="shared" ca="1" si="10"/>
        <v>0</v>
      </c>
      <c r="J38" s="4">
        <f t="shared" ca="1" si="11"/>
        <v>28.142664676581777</v>
      </c>
      <c r="K38" s="4">
        <f t="shared" ca="1" si="12"/>
        <v>26.120520828264393</v>
      </c>
      <c r="M38" s="16">
        <f t="shared" ca="1" si="4"/>
        <v>28.142664676581777</v>
      </c>
      <c r="N38" s="16">
        <f t="shared" ca="1" si="5"/>
        <v>32</v>
      </c>
      <c r="O38" s="16">
        <f t="shared" ca="1" si="6"/>
        <v>1.4476206731661789E-2</v>
      </c>
      <c r="P38" s="16">
        <f t="shared" ca="1" si="13"/>
        <v>1.2307894822799454</v>
      </c>
      <c r="Q38" s="16">
        <f t="shared" ca="1" si="7"/>
        <v>28.966753226050304</v>
      </c>
      <c r="R38" s="16">
        <f ca="1"/>
        <v>27.721487537038698</v>
      </c>
      <c r="S38" s="17">
        <f t="shared" ca="1" si="8"/>
        <v>1.7761453999965369</v>
      </c>
    </row>
    <row r="39" spans="1:19" x14ac:dyDescent="0.45">
      <c r="A39" s="2">
        <v>32</v>
      </c>
      <c r="B39" s="3">
        <f t="shared" ca="1" si="0"/>
        <v>4.1986295166804612E-2</v>
      </c>
      <c r="C39" s="10"/>
      <c r="D39" s="4">
        <f t="shared" ca="1" si="1"/>
        <v>27.232594121220572</v>
      </c>
      <c r="E39" s="8">
        <v>32</v>
      </c>
      <c r="F39" s="8">
        <f t="shared" ca="1" si="2"/>
        <v>0.48889341581812434</v>
      </c>
      <c r="G39" s="6">
        <f t="shared" ca="1" si="3"/>
        <v>2</v>
      </c>
      <c r="H39" s="7">
        <f t="shared" ca="1" si="9"/>
        <v>0.91007055536120518</v>
      </c>
      <c r="I39" s="7">
        <f t="shared" ca="1" si="10"/>
        <v>0</v>
      </c>
      <c r="J39" s="4">
        <f t="shared" ca="1" si="11"/>
        <v>28.142664676581777</v>
      </c>
      <c r="K39" s="4">
        <f t="shared" ca="1" si="12"/>
        <v>27.721487537038698</v>
      </c>
      <c r="M39" s="16">
        <f t="shared" ca="1" si="4"/>
        <v>27.721487537038698</v>
      </c>
      <c r="N39" s="16">
        <f t="shared" ca="1" si="5"/>
        <v>31</v>
      </c>
      <c r="O39" s="16">
        <f t="shared" ca="1" si="6"/>
        <v>0.76642037889382009</v>
      </c>
      <c r="P39" s="16">
        <f t="shared" ca="1" si="13"/>
        <v>1.2452656890116067</v>
      </c>
      <c r="Q39" s="16">
        <f t="shared" ca="1" si="7"/>
        <v>30.154350744487203</v>
      </c>
      <c r="R39" s="16">
        <f ca="1"/>
        <v>28.142664676581777</v>
      </c>
      <c r="S39" s="17">
        <f t="shared" ca="1" si="8"/>
        <v>2.9217566232666314</v>
      </c>
    </row>
    <row r="40" spans="1:19" x14ac:dyDescent="0.45">
      <c r="A40" s="2">
        <v>33</v>
      </c>
      <c r="B40" s="3">
        <f t="shared" ca="1" si="0"/>
        <v>0.23261571621711155</v>
      </c>
      <c r="C40" s="10"/>
      <c r="D40" s="4">
        <f t="shared" ca="1" si="1"/>
        <v>27.465209837437683</v>
      </c>
      <c r="E40" s="8">
        <v>33</v>
      </c>
      <c r="F40" s="8">
        <f t="shared" ca="1" si="2"/>
        <v>0.51439075646504662</v>
      </c>
      <c r="G40" s="6">
        <f t="shared" ca="1" si="3"/>
        <v>2</v>
      </c>
      <c r="H40" s="7">
        <f t="shared" ca="1" si="9"/>
        <v>0.67745483914409377</v>
      </c>
      <c r="I40" s="7">
        <f t="shared" ca="1" si="10"/>
        <v>0.25627769960101432</v>
      </c>
      <c r="J40" s="4">
        <f t="shared" ca="1" si="11"/>
        <v>28.142664676581777</v>
      </c>
      <c r="K40" s="4">
        <f t="shared" ca="1" si="12"/>
        <v>28.235878293503745</v>
      </c>
      <c r="M40" s="16">
        <f t="shared" ca="1" si="4"/>
        <v>28.235878293503745</v>
      </c>
      <c r="N40" s="16">
        <f t="shared" ca="1" si="5"/>
        <v>33</v>
      </c>
      <c r="O40" s="16">
        <f t="shared" ca="1" si="6"/>
        <v>0.64337605612625781</v>
      </c>
      <c r="P40" s="16">
        <f t="shared" ca="1" si="13"/>
        <v>1.9184724509834581</v>
      </c>
      <c r="Q40" s="16">
        <f t="shared" ca="1" si="7"/>
        <v>30.797726800613461</v>
      </c>
      <c r="R40" s="16">
        <f ca="1"/>
        <v>28.235878293503745</v>
      </c>
      <c r="S40" s="17">
        <f t="shared" ca="1" si="8"/>
        <v>3.3325169631757774</v>
      </c>
    </row>
    <row r="41" spans="1:19" x14ac:dyDescent="0.45">
      <c r="A41" s="2">
        <v>34</v>
      </c>
      <c r="B41" s="3">
        <f t="shared" ca="1" si="0"/>
        <v>0.27671724073542592</v>
      </c>
      <c r="C41" s="10"/>
      <c r="D41" s="4">
        <f t="shared" ca="1" si="1"/>
        <v>27.741927078173109</v>
      </c>
      <c r="E41" s="8">
        <v>34</v>
      </c>
      <c r="F41" s="8">
        <f t="shared" ca="1" si="2"/>
        <v>0.2278569584842085</v>
      </c>
      <c r="G41" s="6">
        <f t="shared" ca="1" si="3"/>
        <v>1</v>
      </c>
      <c r="H41" s="7">
        <f t="shared" ca="1" si="9"/>
        <v>0.40073759840866785</v>
      </c>
      <c r="I41" s="7">
        <f t="shared" ca="1" si="10"/>
        <v>0.49395121533063602</v>
      </c>
      <c r="J41" s="4">
        <f t="shared" ca="1" si="11"/>
        <v>28.370521635065984</v>
      </c>
      <c r="K41" s="4">
        <f t="shared" ca="1" si="12"/>
        <v>28.235878293503745</v>
      </c>
      <c r="M41" s="16">
        <f t="shared" ca="1" si="4"/>
        <v>28.370521635065984</v>
      </c>
      <c r="N41" s="16">
        <f t="shared" ca="1" si="5"/>
        <v>34</v>
      </c>
      <c r="O41" s="16">
        <f t="shared" ca="1" si="6"/>
        <v>1.3666551489380578</v>
      </c>
      <c r="P41" s="16">
        <f t="shared" ca="1" si="13"/>
        <v>2.4272051655474769</v>
      </c>
      <c r="Q41" s="16">
        <f t="shared" ca="1" si="7"/>
        <v>32.164381949551519</v>
      </c>
      <c r="R41" s="16">
        <f ca="1"/>
        <v>28.370521635065984</v>
      </c>
      <c r="S41" s="17">
        <f t="shared" ca="1" si="8"/>
        <v>4.4224548713784095</v>
      </c>
    </row>
    <row r="42" spans="1:19" x14ac:dyDescent="0.45">
      <c r="A42" s="2">
        <v>35</v>
      </c>
      <c r="B42" s="3">
        <f t="shared" ca="1" si="0"/>
        <v>1.4917532100857143</v>
      </c>
      <c r="C42" s="10"/>
      <c r="D42" s="4">
        <f t="shared" ca="1" si="1"/>
        <v>29.233680288258824</v>
      </c>
      <c r="E42" s="8">
        <v>35</v>
      </c>
      <c r="F42" s="8">
        <f t="shared" ca="1" si="2"/>
        <v>0.40966471822280076</v>
      </c>
      <c r="G42" s="6">
        <f t="shared" ca="1" si="3"/>
        <v>1</v>
      </c>
      <c r="H42" s="7">
        <f t="shared" ca="1" si="9"/>
        <v>0</v>
      </c>
      <c r="I42" s="7">
        <f t="shared" ca="1" si="10"/>
        <v>0</v>
      </c>
      <c r="J42" s="4">
        <f t="shared" ca="1" si="11"/>
        <v>29.643345006481624</v>
      </c>
      <c r="K42" s="4">
        <f t="shared" ca="1" si="12"/>
        <v>28.235878293503745</v>
      </c>
      <c r="M42" s="16">
        <f t="shared" ca="1" si="4"/>
        <v>29.643345006481624</v>
      </c>
      <c r="N42" s="16">
        <f t="shared" ca="1" si="5"/>
        <v>35</v>
      </c>
      <c r="O42" s="16">
        <f t="shared" ca="1" si="6"/>
        <v>0.25175163104352288</v>
      </c>
      <c r="P42" s="16">
        <f t="shared" ca="1" si="13"/>
        <v>2.5210369430698947</v>
      </c>
      <c r="Q42" s="16">
        <f t="shared" ca="1" si="7"/>
        <v>32.416133580595044</v>
      </c>
      <c r="R42" s="16">
        <f ca="1"/>
        <v>29.643345006481624</v>
      </c>
      <c r="S42" s="17">
        <f t="shared" ca="1" si="8"/>
        <v>3.1824532923362199</v>
      </c>
    </row>
    <row r="43" spans="1:19" x14ac:dyDescent="0.45">
      <c r="A43" s="2">
        <v>36</v>
      </c>
      <c r="B43" s="3">
        <f t="shared" ca="1" si="0"/>
        <v>0.66064379445716792</v>
      </c>
      <c r="C43" s="10"/>
      <c r="D43" s="4">
        <f t="shared" ca="1" si="1"/>
        <v>29.894324082715993</v>
      </c>
      <c r="E43" s="8">
        <v>36</v>
      </c>
      <c r="F43" s="8">
        <f t="shared" ca="1" si="2"/>
        <v>0.80499813616384031</v>
      </c>
      <c r="G43" s="6">
        <f t="shared" ca="1" si="3"/>
        <v>1</v>
      </c>
      <c r="H43" s="7">
        <f t="shared" ca="1" si="9"/>
        <v>0</v>
      </c>
      <c r="I43" s="7">
        <f t="shared" ca="1" si="10"/>
        <v>0</v>
      </c>
      <c r="J43" s="4">
        <f t="shared" ca="1" si="11"/>
        <v>30.699322218879832</v>
      </c>
      <c r="K43" s="4">
        <f t="shared" ca="1" si="12"/>
        <v>28.235878293503745</v>
      </c>
      <c r="M43" s="16">
        <f t="shared" ca="1" si="4"/>
        <v>30.699322218879832</v>
      </c>
      <c r="N43" s="16">
        <f t="shared" ca="1" si="5"/>
        <v>36</v>
      </c>
      <c r="O43" s="16">
        <f t="shared" ca="1" si="6"/>
        <v>1.0786901381345595</v>
      </c>
      <c r="P43" s="16">
        <f t="shared" ca="1" si="13"/>
        <v>1.7168113617152123</v>
      </c>
      <c r="Q43" s="16">
        <f t="shared" ca="1" si="7"/>
        <v>33.494823718729606</v>
      </c>
      <c r="R43" s="16">
        <f ca="1"/>
        <v>30.699322218879832</v>
      </c>
      <c r="S43" s="17">
        <f t="shared" ca="1" si="8"/>
        <v>3.6004996360136126</v>
      </c>
    </row>
    <row r="44" spans="1:19" x14ac:dyDescent="0.45">
      <c r="A44" s="2">
        <v>37</v>
      </c>
      <c r="B44" s="3">
        <f t="shared" ca="1" si="0"/>
        <v>1.784897189539973</v>
      </c>
      <c r="C44" s="10"/>
      <c r="D44" s="4">
        <f t="shared" ca="1" si="1"/>
        <v>31.679221272255965</v>
      </c>
      <c r="E44" s="8">
        <v>37</v>
      </c>
      <c r="F44" s="8">
        <f t="shared" ca="1" si="2"/>
        <v>3.7770683173170817E-2</v>
      </c>
      <c r="G44" s="6">
        <f t="shared" ca="1" si="3"/>
        <v>1</v>
      </c>
      <c r="H44" s="7">
        <f t="shared" ca="1" si="9"/>
        <v>0</v>
      </c>
      <c r="I44" s="7">
        <f t="shared" ca="1" si="10"/>
        <v>0</v>
      </c>
      <c r="J44" s="4">
        <f t="shared" ca="1" si="11"/>
        <v>31.716991955429137</v>
      </c>
      <c r="K44" s="4">
        <f t="shared" ca="1" si="12"/>
        <v>28.235878293503745</v>
      </c>
      <c r="M44" s="16">
        <f t="shared" ca="1" si="4"/>
        <v>31.716991955429137</v>
      </c>
      <c r="N44" s="16">
        <f t="shared" ca="1" si="5"/>
        <v>37</v>
      </c>
      <c r="O44" s="16">
        <f t="shared" ca="1" si="6"/>
        <v>0.45107738798334412</v>
      </c>
      <c r="P44" s="16">
        <f t="shared" ca="1" si="13"/>
        <v>1.777831763300469</v>
      </c>
      <c r="Q44" s="16">
        <f t="shared" ca="1" si="7"/>
        <v>33.945901106712952</v>
      </c>
      <c r="R44" s="16">
        <f ca="1"/>
        <v>31.716991955429137</v>
      </c>
      <c r="S44" s="17">
        <f t="shared" ca="1" si="8"/>
        <v>2.266679834456987</v>
      </c>
    </row>
    <row r="45" spans="1:19" x14ac:dyDescent="0.45">
      <c r="A45" s="2">
        <v>38</v>
      </c>
      <c r="B45" s="3">
        <f t="shared" ca="1" si="0"/>
        <v>4.5797000710012439</v>
      </c>
      <c r="C45" s="10"/>
      <c r="D45" s="4">
        <f t="shared" ca="1" si="1"/>
        <v>36.258921343257207</v>
      </c>
      <c r="E45" s="8">
        <v>38</v>
      </c>
      <c r="F45" s="8">
        <f t="shared" ca="1" si="2"/>
        <v>1.8342831202732244</v>
      </c>
      <c r="G45" s="6">
        <f t="shared" ca="1" si="3"/>
        <v>1</v>
      </c>
      <c r="H45" s="7">
        <f t="shared" ca="1" si="9"/>
        <v>0</v>
      </c>
      <c r="I45" s="7">
        <f t="shared" ca="1" si="10"/>
        <v>0</v>
      </c>
      <c r="J45" s="4">
        <f t="shared" ca="1" si="11"/>
        <v>38.093204463530434</v>
      </c>
      <c r="K45" s="4">
        <f t="shared" ca="1" si="12"/>
        <v>28.235878293503745</v>
      </c>
      <c r="M45" s="16">
        <f t="shared" ca="1" si="4"/>
        <v>38.093204463530434</v>
      </c>
      <c r="N45" s="16">
        <f t="shared" ca="1" si="5"/>
        <v>40</v>
      </c>
      <c r="O45" s="16">
        <f t="shared" ca="1" si="6"/>
        <v>1.3488519285024392</v>
      </c>
      <c r="P45" s="16">
        <f t="shared" ca="1" si="13"/>
        <v>0</v>
      </c>
      <c r="Q45" s="16">
        <f t="shared" ca="1" si="7"/>
        <v>37.802365980552494</v>
      </c>
      <c r="R45" s="16">
        <f ca="1"/>
        <v>36.453514052050053</v>
      </c>
      <c r="S45" s="17">
        <f t="shared" ca="1" si="8"/>
        <v>1.5434446372952877</v>
      </c>
    </row>
    <row r="46" spans="1:19" x14ac:dyDescent="0.45">
      <c r="A46" s="2">
        <v>39</v>
      </c>
      <c r="B46" s="3">
        <f t="shared" ca="1" si="0"/>
        <v>0.1432759256858796</v>
      </c>
      <c r="C46" s="10"/>
      <c r="D46" s="4">
        <f t="shared" ca="1" si="1"/>
        <v>36.402197268943084</v>
      </c>
      <c r="E46" s="8">
        <v>39</v>
      </c>
      <c r="F46" s="8">
        <f t="shared" ca="1" si="2"/>
        <v>5.131678310697084E-2</v>
      </c>
      <c r="G46" s="6">
        <f t="shared" ca="1" si="3"/>
        <v>2</v>
      </c>
      <c r="H46" s="7">
        <f t="shared" ca="1" si="9"/>
        <v>1.6910071945873497</v>
      </c>
      <c r="I46" s="7">
        <f t="shared" ca="1" si="10"/>
        <v>0</v>
      </c>
      <c r="J46" s="4">
        <f t="shared" ca="1" si="11"/>
        <v>38.093204463530434</v>
      </c>
      <c r="K46" s="4">
        <f t="shared" ca="1" si="12"/>
        <v>36.453514052050053</v>
      </c>
      <c r="M46" s="16">
        <f t="shared" ca="1" si="4"/>
        <v>36.453514052050053</v>
      </c>
      <c r="N46" s="16">
        <f t="shared" ca="1" si="5"/>
        <v>38</v>
      </c>
      <c r="O46" s="16">
        <f t="shared" ca="1" si="6"/>
        <v>0.84938017307246916</v>
      </c>
      <c r="P46" s="16">
        <f t="shared" ca="1" si="13"/>
        <v>1.348851928502441</v>
      </c>
      <c r="Q46" s="16">
        <f t="shared" ca="1" si="7"/>
        <v>39.935809897589174</v>
      </c>
      <c r="R46" s="16">
        <f ca="1"/>
        <v>37.737577796014264</v>
      </c>
      <c r="S46" s="17">
        <f t="shared" ca="1" si="8"/>
        <v>3.5336126286460896</v>
      </c>
    </row>
    <row r="47" spans="1:19" x14ac:dyDescent="0.45">
      <c r="A47" s="2">
        <v>40</v>
      </c>
      <c r="B47" s="3">
        <f t="shared" ca="1" si="0"/>
        <v>0.60603542531082977</v>
      </c>
      <c r="C47" s="10"/>
      <c r="D47" s="4">
        <f t="shared" ca="1" si="1"/>
        <v>37.008232694253913</v>
      </c>
      <c r="E47" s="8">
        <v>40</v>
      </c>
      <c r="F47" s="8">
        <f t="shared" ca="1" si="2"/>
        <v>0.72934510176035328</v>
      </c>
      <c r="G47" s="6">
        <f t="shared" ca="1" si="3"/>
        <v>2</v>
      </c>
      <c r="H47" s="7">
        <f t="shared" ca="1" si="9"/>
        <v>1.0849717692765211</v>
      </c>
      <c r="I47" s="7">
        <f t="shared" ca="1" si="10"/>
        <v>0</v>
      </c>
      <c r="J47" s="4">
        <f t="shared" ca="1" si="11"/>
        <v>38.093204463530434</v>
      </c>
      <c r="K47" s="4">
        <f t="shared" ca="1" si="12"/>
        <v>37.737577796014264</v>
      </c>
      <c r="M47" s="16">
        <f t="shared" ca="1" si="4"/>
        <v>37.737577796014264</v>
      </c>
      <c r="N47" s="16">
        <f t="shared" ca="1" si="5"/>
        <v>39</v>
      </c>
      <c r="O47" s="16">
        <f t="shared" ca="1" si="6"/>
        <v>0.76796609203194144</v>
      </c>
      <c r="P47" s="16">
        <f t="shared" ca="1" si="13"/>
        <v>2.1982321015749093</v>
      </c>
      <c r="Q47" s="16">
        <f t="shared" ca="1" si="7"/>
        <v>41.059402657137284</v>
      </c>
      <c r="R47" s="16">
        <f ca="1"/>
        <v>38.093204463530434</v>
      </c>
      <c r="S47" s="17">
        <f t="shared" ca="1" si="8"/>
        <v>4.0511699628833711</v>
      </c>
    </row>
    <row r="48" spans="1:19" x14ac:dyDescent="0.45">
      <c r="A48" s="2">
        <v>41</v>
      </c>
      <c r="B48" s="3">
        <f t="shared" ca="1" si="0"/>
        <v>2.3605561830399906</v>
      </c>
      <c r="C48" s="10"/>
      <c r="D48" s="4">
        <f t="shared" ca="1" si="1"/>
        <v>39.368788877293902</v>
      </c>
      <c r="E48" s="8">
        <v>41</v>
      </c>
      <c r="F48" s="8">
        <f t="shared" ca="1" si="2"/>
        <v>0.21255341207611805</v>
      </c>
      <c r="G48" s="6">
        <f t="shared" ca="1" si="3"/>
        <v>1</v>
      </c>
      <c r="H48" s="7">
        <f t="shared" ca="1" si="9"/>
        <v>0</v>
      </c>
      <c r="I48" s="7">
        <f t="shared" ca="1" si="10"/>
        <v>0</v>
      </c>
      <c r="J48" s="4">
        <f t="shared" ca="1" si="11"/>
        <v>39.581342289370021</v>
      </c>
      <c r="K48" s="4">
        <f t="shared" ca="1" si="12"/>
        <v>37.737577796014264</v>
      </c>
      <c r="M48" s="16">
        <f t="shared" ca="1" si="4"/>
        <v>39.581342289370021</v>
      </c>
      <c r="N48" s="16">
        <f t="shared" ca="1" si="5"/>
        <v>41</v>
      </c>
      <c r="O48" s="16">
        <f t="shared" ca="1" si="6"/>
        <v>4.5369970375555055E-2</v>
      </c>
      <c r="P48" s="16">
        <f t="shared" ca="1" si="13"/>
        <v>1.478060367767263</v>
      </c>
      <c r="Q48" s="16">
        <f t="shared" ca="1" si="7"/>
        <v>41.104772627512837</v>
      </c>
      <c r="R48" s="16">
        <f ca="1"/>
        <v>39.581342289370021</v>
      </c>
      <c r="S48" s="17">
        <f t="shared" ca="1" si="8"/>
        <v>1.735983750218935</v>
      </c>
    </row>
    <row r="49" spans="1:19" x14ac:dyDescent="0.45">
      <c r="A49" s="2">
        <v>42</v>
      </c>
      <c r="B49" s="3">
        <f t="shared" ca="1" si="0"/>
        <v>2.1297779050357013</v>
      </c>
      <c r="C49" s="10"/>
      <c r="D49" s="4">
        <f t="shared" ca="1" si="1"/>
        <v>41.498566782329604</v>
      </c>
      <c r="E49" s="8">
        <v>42</v>
      </c>
      <c r="F49" s="8">
        <f t="shared" ca="1" si="2"/>
        <v>0.80593775896391251</v>
      </c>
      <c r="G49" s="6">
        <f t="shared" ca="1" si="3"/>
        <v>1</v>
      </c>
      <c r="H49" s="7">
        <f t="shared" ca="1" si="9"/>
        <v>0</v>
      </c>
      <c r="I49" s="7">
        <f t="shared" ca="1" si="10"/>
        <v>0</v>
      </c>
      <c r="J49" s="4">
        <f t="shared" ca="1" si="11"/>
        <v>42.304504541293518</v>
      </c>
      <c r="K49" s="4">
        <f t="shared" ca="1" si="12"/>
        <v>37.737577796014264</v>
      </c>
      <c r="M49" s="16">
        <f t="shared" ca="1" si="4"/>
        <v>42.304504541293518</v>
      </c>
      <c r="N49" s="16">
        <f t="shared" ca="1" si="5"/>
        <v>42</v>
      </c>
      <c r="O49" s="16">
        <f t="shared" ca="1" si="6"/>
        <v>0.69937328111484076</v>
      </c>
      <c r="P49" s="16">
        <f t="shared" ca="1" si="13"/>
        <v>0</v>
      </c>
      <c r="Q49" s="16">
        <f t="shared" ca="1" si="7"/>
        <v>43.003877822408356</v>
      </c>
      <c r="R49" s="16">
        <f ca="1"/>
        <v>42.304504541293518</v>
      </c>
      <c r="S49" s="17">
        <f t="shared" ca="1" si="8"/>
        <v>1.5053110400787517</v>
      </c>
    </row>
    <row r="50" spans="1:19" x14ac:dyDescent="0.45">
      <c r="A50" s="2">
        <v>43</v>
      </c>
      <c r="B50" s="3">
        <f t="shared" ca="1" si="0"/>
        <v>1.5134098035156129</v>
      </c>
      <c r="C50" s="10"/>
      <c r="D50" s="4">
        <f t="shared" ca="1" si="1"/>
        <v>43.011976585845218</v>
      </c>
      <c r="E50" s="8">
        <v>43</v>
      </c>
      <c r="F50" s="8">
        <f t="shared" ca="1" si="2"/>
        <v>0.1624958478362647</v>
      </c>
      <c r="G50" s="6">
        <f t="shared" ca="1" si="3"/>
        <v>1</v>
      </c>
      <c r="H50" s="7">
        <f t="shared" ca="1" si="9"/>
        <v>0</v>
      </c>
      <c r="I50" s="7">
        <f t="shared" ca="1" si="10"/>
        <v>0</v>
      </c>
      <c r="J50" s="4">
        <f t="shared" ca="1" si="11"/>
        <v>43.17447243368148</v>
      </c>
      <c r="K50" s="4">
        <f t="shared" ca="1" si="12"/>
        <v>37.737577796014264</v>
      </c>
      <c r="M50" s="16">
        <f t="shared" ca="1" si="4"/>
        <v>43.17447243368148</v>
      </c>
      <c r="N50" s="16">
        <f t="shared" ca="1" si="5"/>
        <v>43</v>
      </c>
      <c r="O50" s="16">
        <f t="shared" ca="1" si="6"/>
        <v>0.21045716532513023</v>
      </c>
      <c r="P50" s="16">
        <f t="shared" ca="1" si="13"/>
        <v>0</v>
      </c>
      <c r="Q50" s="16">
        <f t="shared" ca="1" si="7"/>
        <v>43.384929599006611</v>
      </c>
      <c r="R50" s="16">
        <f ca="1"/>
        <v>43.17447243368148</v>
      </c>
      <c r="S50" s="17">
        <f t="shared" ca="1" si="8"/>
        <v>0.37295301316139273</v>
      </c>
    </row>
    <row r="51" spans="1:19" x14ac:dyDescent="0.45">
      <c r="A51" s="2">
        <v>44</v>
      </c>
      <c r="B51" s="3">
        <f t="shared" ca="1" si="0"/>
        <v>2.9835217383188768</v>
      </c>
      <c r="C51" s="10"/>
      <c r="D51" s="4">
        <f t="shared" ca="1" si="1"/>
        <v>45.995498324164096</v>
      </c>
      <c r="E51" s="8">
        <v>44</v>
      </c>
      <c r="F51" s="8">
        <f t="shared" ca="1" si="2"/>
        <v>0.1066606368064093</v>
      </c>
      <c r="G51" s="6">
        <f t="shared" ca="1" si="3"/>
        <v>1</v>
      </c>
      <c r="H51" s="7">
        <f t="shared" ca="1" si="9"/>
        <v>0</v>
      </c>
      <c r="I51" s="7">
        <f t="shared" ca="1" si="10"/>
        <v>0</v>
      </c>
      <c r="J51" s="4">
        <f t="shared" ca="1" si="11"/>
        <v>46.102158960970506</v>
      </c>
      <c r="K51" s="4">
        <f t="shared" ca="1" si="12"/>
        <v>37.737577796014264</v>
      </c>
      <c r="M51" s="16">
        <f t="shared" ca="1" si="4"/>
        <v>46.102158960970506</v>
      </c>
      <c r="N51" s="16">
        <f t="shared" ca="1" si="5"/>
        <v>44</v>
      </c>
      <c r="O51" s="16">
        <f t="shared" ca="1" si="6"/>
        <v>8.0219725379955142E-2</v>
      </c>
      <c r="P51" s="16">
        <f t="shared" ca="1" si="13"/>
        <v>0</v>
      </c>
      <c r="Q51" s="16">
        <f t="shared" ca="1" si="7"/>
        <v>46.182378686350461</v>
      </c>
      <c r="R51" s="16">
        <f ca="1"/>
        <v>46.102158960970506</v>
      </c>
      <c r="S51" s="17">
        <f t="shared" ca="1" si="8"/>
        <v>0.18688036218636483</v>
      </c>
    </row>
    <row r="52" spans="1:19" x14ac:dyDescent="0.45">
      <c r="A52" s="2">
        <v>45</v>
      </c>
      <c r="B52" s="3">
        <f t="shared" ca="1" si="0"/>
        <v>2.8951169829361882</v>
      </c>
      <c r="C52" s="10"/>
      <c r="D52" s="4">
        <f t="shared" ca="1" si="1"/>
        <v>48.890615307100283</v>
      </c>
      <c r="E52" s="8">
        <v>45</v>
      </c>
      <c r="F52" s="8">
        <f t="shared" ca="1" si="2"/>
        <v>1.1531452740373542</v>
      </c>
      <c r="G52" s="6">
        <f t="shared" ca="1" si="3"/>
        <v>1</v>
      </c>
      <c r="H52" s="7">
        <f t="shared" ca="1" si="9"/>
        <v>0</v>
      </c>
      <c r="I52" s="7">
        <f t="shared" ca="1" si="10"/>
        <v>0</v>
      </c>
      <c r="J52" s="4">
        <f t="shared" ca="1" si="11"/>
        <v>50.04376058113764</v>
      </c>
      <c r="K52" s="4">
        <f t="shared" ca="1" si="12"/>
        <v>37.737577796014264</v>
      </c>
      <c r="M52" s="16">
        <f t="shared" ca="1" si="4"/>
        <v>50.04376058113764</v>
      </c>
      <c r="N52" s="16">
        <f t="shared" ca="1" si="5"/>
        <v>47</v>
      </c>
      <c r="O52" s="16">
        <f t="shared" ca="1" si="6"/>
        <v>1.3322032265800827</v>
      </c>
      <c r="P52" s="16">
        <f t="shared" ca="1" si="13"/>
        <v>0</v>
      </c>
      <c r="Q52" s="16">
        <f t="shared" ca="1" si="7"/>
        <v>50.483506600550015</v>
      </c>
      <c r="R52" s="16">
        <f ca="1"/>
        <v>49.151303373969931</v>
      </c>
      <c r="S52" s="17">
        <f t="shared" ca="1" si="8"/>
        <v>1.5928912934497319</v>
      </c>
    </row>
    <row r="53" spans="1:19" x14ac:dyDescent="0.45">
      <c r="A53" s="2">
        <v>46</v>
      </c>
      <c r="B53" s="3">
        <f t="shared" ca="1" si="0"/>
        <v>0.12711163544446968</v>
      </c>
      <c r="C53" s="10"/>
      <c r="D53" s="4">
        <f t="shared" ca="1" si="1"/>
        <v>49.017726942544755</v>
      </c>
      <c r="E53" s="8">
        <v>46</v>
      </c>
      <c r="F53" s="8">
        <f t="shared" ca="1" si="2"/>
        <v>0.13357643142517428</v>
      </c>
      <c r="G53" s="6">
        <f t="shared" ca="1" si="3"/>
        <v>2</v>
      </c>
      <c r="H53" s="7">
        <f t="shared" ca="1" si="9"/>
        <v>1.0260336385928852</v>
      </c>
      <c r="I53" s="7">
        <f t="shared" ca="1" si="10"/>
        <v>0</v>
      </c>
      <c r="J53" s="4">
        <f t="shared" ca="1" si="11"/>
        <v>50.04376058113764</v>
      </c>
      <c r="K53" s="4">
        <f t="shared" ca="1" si="12"/>
        <v>49.151303373969931</v>
      </c>
      <c r="M53" s="16">
        <f t="shared" ca="1" si="4"/>
        <v>49.151303373969931</v>
      </c>
      <c r="N53" s="16">
        <f t="shared" ca="1" si="5"/>
        <v>45</v>
      </c>
      <c r="O53" s="16">
        <f t="shared" ca="1" si="6"/>
        <v>0.75645338349433122</v>
      </c>
      <c r="P53" s="16">
        <f t="shared" ca="1" si="13"/>
        <v>1.3322032265800843</v>
      </c>
      <c r="Q53" s="16">
        <f t="shared" ca="1" si="7"/>
        <v>51.303898016173555</v>
      </c>
      <c r="R53" s="16">
        <f ca="1"/>
        <v>49.215241406099139</v>
      </c>
      <c r="S53" s="17">
        <f t="shared" ca="1" si="8"/>
        <v>2.2861710736288003</v>
      </c>
    </row>
    <row r="54" spans="1:19" x14ac:dyDescent="0.45">
      <c r="A54" s="2">
        <v>47</v>
      </c>
      <c r="B54" s="3">
        <f t="shared" ca="1" si="0"/>
        <v>0.11795534535073163</v>
      </c>
      <c r="C54" s="10"/>
      <c r="D54" s="4">
        <f t="shared" ca="1" si="1"/>
        <v>49.135682287895484</v>
      </c>
      <c r="E54" s="8">
        <v>47</v>
      </c>
      <c r="F54" s="8">
        <f t="shared" ca="1" si="2"/>
        <v>6.3938032129207692E-2</v>
      </c>
      <c r="G54" s="6">
        <f t="shared" ca="1" si="3"/>
        <v>2</v>
      </c>
      <c r="H54" s="7">
        <f t="shared" ca="1" si="9"/>
        <v>0.90807829324215561</v>
      </c>
      <c r="I54" s="7">
        <f t="shared" ca="1" si="10"/>
        <v>1.5621086074446566E-2</v>
      </c>
      <c r="J54" s="4">
        <f t="shared" ca="1" si="11"/>
        <v>50.04376058113764</v>
      </c>
      <c r="K54" s="4">
        <f t="shared" ca="1" si="12"/>
        <v>49.215241406099139</v>
      </c>
      <c r="M54" s="16">
        <f t="shared" ca="1" si="4"/>
        <v>49.215241406099139</v>
      </c>
      <c r="N54" s="16">
        <f t="shared" ca="1" si="5"/>
        <v>46</v>
      </c>
      <c r="O54" s="16">
        <f t="shared" ca="1" si="6"/>
        <v>0.18635415586910867</v>
      </c>
      <c r="P54" s="16">
        <f t="shared" ca="1" si="13"/>
        <v>2.0886566100744162</v>
      </c>
      <c r="Q54" s="16">
        <f t="shared" ca="1" si="7"/>
        <v>52.318771347081167</v>
      </c>
      <c r="R54" s="16">
        <f ca="1"/>
        <v>50.04376058113764</v>
      </c>
      <c r="S54" s="17">
        <f t="shared" ca="1" si="8"/>
        <v>3.1830890591856829</v>
      </c>
    </row>
    <row r="55" spans="1:19" x14ac:dyDescent="0.45">
      <c r="A55" s="2">
        <v>48</v>
      </c>
      <c r="B55" s="3">
        <f t="shared" ca="1" si="0"/>
        <v>2.9682975812756411</v>
      </c>
      <c r="C55" s="10"/>
      <c r="D55" s="4">
        <f t="shared" ca="1" si="1"/>
        <v>52.103979869171127</v>
      </c>
      <c r="E55" s="8">
        <v>48</v>
      </c>
      <c r="F55" s="8">
        <f t="shared" ca="1" si="2"/>
        <v>1.1704142214151774</v>
      </c>
      <c r="G55" s="6">
        <f t="shared" ca="1" si="3"/>
        <v>1</v>
      </c>
      <c r="H55" s="7">
        <f t="shared" ca="1" si="9"/>
        <v>0</v>
      </c>
      <c r="I55" s="7">
        <f t="shared" ca="1" si="10"/>
        <v>0</v>
      </c>
      <c r="J55" s="4">
        <f t="shared" ca="1" si="11"/>
        <v>53.274394090586306</v>
      </c>
      <c r="K55" s="4">
        <f t="shared" ca="1" si="12"/>
        <v>49.215241406099139</v>
      </c>
      <c r="M55" s="16">
        <f t="shared" ca="1" si="4"/>
        <v>53.274394090586306</v>
      </c>
      <c r="N55" s="16">
        <f t="shared" ca="1" si="5"/>
        <v>50</v>
      </c>
      <c r="O55" s="16">
        <f t="shared" ca="1" si="6"/>
        <v>7.6655776849699001E-2</v>
      </c>
      <c r="P55" s="16">
        <f t="shared" ca="1" si="13"/>
        <v>0</v>
      </c>
      <c r="Q55" s="16">
        <f t="shared" ca="1" si="7"/>
        <v>52.832682650505717</v>
      </c>
      <c r="R55" s="16">
        <f ca="1"/>
        <v>52.756026873656019</v>
      </c>
      <c r="S55" s="17">
        <f t="shared" ca="1" si="8"/>
        <v>0.7287027813345901</v>
      </c>
    </row>
    <row r="56" spans="1:19" x14ac:dyDescent="0.45">
      <c r="A56" s="2">
        <v>49</v>
      </c>
      <c r="B56" s="3">
        <f t="shared" ca="1" si="0"/>
        <v>0.25296480590092352</v>
      </c>
      <c r="C56" s="10"/>
      <c r="D56" s="4">
        <f t="shared" ca="1" si="1"/>
        <v>52.35694467507205</v>
      </c>
      <c r="E56" s="8">
        <v>49</v>
      </c>
      <c r="F56" s="8">
        <f t="shared" ca="1" si="2"/>
        <v>0.39908219858397015</v>
      </c>
      <c r="G56" s="6">
        <f t="shared" ca="1" si="3"/>
        <v>2</v>
      </c>
      <c r="H56" s="7">
        <f t="shared" ca="1" si="9"/>
        <v>0.91744941551425541</v>
      </c>
      <c r="I56" s="7">
        <f t="shared" ca="1" si="10"/>
        <v>0</v>
      </c>
      <c r="J56" s="4">
        <f t="shared" ca="1" si="11"/>
        <v>53.274394090586306</v>
      </c>
      <c r="K56" s="4">
        <f t="shared" ca="1" si="12"/>
        <v>52.756026873656019</v>
      </c>
      <c r="M56" s="16">
        <f t="shared" ca="1" si="4"/>
        <v>52.756026873656019</v>
      </c>
      <c r="N56" s="16">
        <f t="shared" ca="1" si="5"/>
        <v>48</v>
      </c>
      <c r="O56" s="16">
        <f t="shared" ca="1" si="6"/>
        <v>0.98263145709214872</v>
      </c>
      <c r="P56" s="16">
        <f t="shared" ca="1" si="13"/>
        <v>7.6655776849698043E-2</v>
      </c>
      <c r="Q56" s="16">
        <f t="shared" ca="1" si="7"/>
        <v>53.815938281775431</v>
      </c>
      <c r="R56" s="16">
        <f ca="1"/>
        <v>52.756651047833586</v>
      </c>
      <c r="S56" s="17">
        <f t="shared" ca="1" si="8"/>
        <v>1.4589936067033804</v>
      </c>
    </row>
    <row r="57" spans="1:19" x14ac:dyDescent="0.45">
      <c r="A57" s="2">
        <v>50</v>
      </c>
      <c r="B57" s="3">
        <f t="shared" ca="1" si="0"/>
        <v>0.23781659494955307</v>
      </c>
      <c r="C57" s="10"/>
      <c r="D57" s="4">
        <f ca="1">D56+B57</f>
        <v>52.5947612700216</v>
      </c>
      <c r="E57" s="8">
        <v>50</v>
      </c>
      <c r="F57" s="8">
        <f t="shared" ca="1" si="2"/>
        <v>6.2417417756396626E-4</v>
      </c>
      <c r="G57" s="6">
        <f t="shared" ca="1" si="3"/>
        <v>2</v>
      </c>
      <c r="H57" s="7">
        <f t="shared" ca="1" si="9"/>
        <v>0.67963282056470575</v>
      </c>
      <c r="I57" s="7">
        <f t="shared" ca="1" si="10"/>
        <v>0.16126560363441911</v>
      </c>
      <c r="J57" s="4">
        <f t="shared" ca="1" si="11"/>
        <v>53.274394090586306</v>
      </c>
      <c r="K57" s="4">
        <f t="shared" ca="1" si="12"/>
        <v>52.756651047833586</v>
      </c>
      <c r="M57" s="16">
        <f t="shared" ca="1" si="4"/>
        <v>52.756651047833586</v>
      </c>
      <c r="N57" s="16">
        <f t="shared" ca="1" si="5"/>
        <v>49</v>
      </c>
      <c r="O57" s="16">
        <f t="shared" ca="1" si="6"/>
        <v>7.4270433693587282E-2</v>
      </c>
      <c r="P57" s="16">
        <f t="shared" ca="1" si="13"/>
        <v>1.0592872339418449</v>
      </c>
      <c r="Q57" s="16">
        <f t="shared" ca="1" si="7"/>
        <v>54.407951758221735</v>
      </c>
      <c r="R57" s="16">
        <f ca="1"/>
        <v>53.274394090586306</v>
      </c>
      <c r="S57" s="17">
        <f t="shared" ca="1" si="8"/>
        <v>1.8131904882001351</v>
      </c>
    </row>
  </sheetData>
  <mergeCells count="1">
    <mergeCell ref="G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A3BC-5F89-4568-B3BF-DC53A7DC89CB}">
  <dimension ref="A1:K204"/>
  <sheetViews>
    <sheetView workbookViewId="0">
      <selection activeCell="J4" sqref="J4:K4"/>
    </sheetView>
  </sheetViews>
  <sheetFormatPr defaultRowHeight="14.25" x14ac:dyDescent="0.45"/>
  <cols>
    <col min="1" max="1" width="13.59765625" bestFit="1" customWidth="1"/>
    <col min="2" max="2" width="11.73046875" bestFit="1" customWidth="1"/>
    <col min="10" max="10" width="16.3984375" bestFit="1" customWidth="1"/>
  </cols>
  <sheetData>
    <row r="1" spans="1:11" ht="21" x14ac:dyDescent="0.65">
      <c r="A1" s="13" t="s">
        <v>17</v>
      </c>
    </row>
    <row r="4" spans="1:11" x14ac:dyDescent="0.45">
      <c r="B4" s="16">
        <f ca="1">Sample!L4</f>
        <v>2.120679671941768</v>
      </c>
      <c r="C4" s="16">
        <v>1</v>
      </c>
      <c r="D4" s="16">
        <v>2</v>
      </c>
      <c r="E4" s="16">
        <v>3</v>
      </c>
      <c r="F4" s="16">
        <v>4</v>
      </c>
      <c r="G4" s="16">
        <v>5</v>
      </c>
      <c r="J4" s="11" t="s">
        <v>16</v>
      </c>
      <c r="K4" s="12">
        <f ca="1">AVERAGE(OFFSET(C5,0,0,200,5))</f>
        <v>1.5695595414639969</v>
      </c>
    </row>
    <row r="5" spans="1:11" x14ac:dyDescent="0.45">
      <c r="B5" s="16">
        <v>1</v>
      </c>
      <c r="C5" s="16">
        <f t="dataTable" ref="C5:G204" dt2D="1" dtr="1" r1="I7" r2="I9" ca="1"/>
        <v>1.5906611345658928</v>
      </c>
      <c r="D5" s="16">
        <v>1.5729504003671295</v>
      </c>
      <c r="E5" s="16">
        <v>2.1087864432445755</v>
      </c>
      <c r="F5" s="16">
        <v>1.7407910764840802</v>
      </c>
      <c r="G5" s="16">
        <v>1.0950868999578807</v>
      </c>
    </row>
    <row r="6" spans="1:11" x14ac:dyDescent="0.45">
      <c r="B6" s="16">
        <v>2</v>
      </c>
      <c r="C6" s="16">
        <v>1.921608520507988</v>
      </c>
      <c r="D6" s="16">
        <v>1.5785043898305218</v>
      </c>
      <c r="E6" s="16">
        <v>1.3839715878681467</v>
      </c>
      <c r="F6" s="16">
        <v>1.5236926645043867</v>
      </c>
      <c r="G6" s="16">
        <v>1.5013604249938424</v>
      </c>
    </row>
    <row r="7" spans="1:11" x14ac:dyDescent="0.45">
      <c r="B7" s="16">
        <v>3</v>
      </c>
      <c r="C7" s="16">
        <v>2.3518775649082562</v>
      </c>
      <c r="D7" s="16">
        <v>1.1394257436120521</v>
      </c>
      <c r="E7" s="16">
        <v>2.3032214875686465</v>
      </c>
      <c r="F7" s="16">
        <v>1.5384749488387177</v>
      </c>
      <c r="G7" s="16">
        <v>2.905655082672213</v>
      </c>
      <c r="J7" s="18"/>
      <c r="K7" s="19"/>
    </row>
    <row r="8" spans="1:11" x14ac:dyDescent="0.45">
      <c r="B8" s="16">
        <v>4</v>
      </c>
      <c r="C8" s="16">
        <v>0.92133335028499086</v>
      </c>
      <c r="D8" s="16">
        <v>1.468044348922213</v>
      </c>
      <c r="E8" s="16">
        <v>1.5964810525418869</v>
      </c>
      <c r="F8" s="16">
        <v>1.2200348516021895</v>
      </c>
      <c r="G8" s="16">
        <v>0.928702852184628</v>
      </c>
    </row>
    <row r="9" spans="1:11" x14ac:dyDescent="0.45">
      <c r="B9" s="16">
        <v>5</v>
      </c>
      <c r="C9" s="16">
        <v>1.0520989687178113</v>
      </c>
      <c r="D9" s="16">
        <v>2.0638160807619981</v>
      </c>
      <c r="E9" s="16">
        <v>1.6553878004526401</v>
      </c>
      <c r="F9" s="16">
        <v>1.2434100297103543</v>
      </c>
      <c r="G9" s="16">
        <v>1.584523277818368</v>
      </c>
    </row>
    <row r="10" spans="1:11" x14ac:dyDescent="0.45">
      <c r="B10" s="16">
        <v>6</v>
      </c>
      <c r="C10" s="16">
        <v>1.4744153169511061</v>
      </c>
      <c r="D10" s="16">
        <v>1.410865384468704</v>
      </c>
      <c r="E10" s="16">
        <v>1.1532676150391525</v>
      </c>
      <c r="F10" s="16">
        <v>1.8949629630008156</v>
      </c>
      <c r="G10" s="16">
        <v>1.6390374979358331</v>
      </c>
    </row>
    <row r="11" spans="1:11" x14ac:dyDescent="0.45">
      <c r="B11" s="16">
        <v>7</v>
      </c>
      <c r="C11" s="16">
        <v>1.4646099216890456</v>
      </c>
      <c r="D11" s="16">
        <v>1.7292919785039396</v>
      </c>
      <c r="E11" s="16">
        <v>1.9175537932122109</v>
      </c>
      <c r="F11" s="16">
        <v>1.2668268136619409</v>
      </c>
      <c r="G11" s="16">
        <v>1.6809840972149599</v>
      </c>
    </row>
    <row r="12" spans="1:11" x14ac:dyDescent="0.45">
      <c r="B12" s="16">
        <v>8</v>
      </c>
      <c r="C12" s="16">
        <v>1.4912356825683184</v>
      </c>
      <c r="D12" s="16">
        <v>1.6200847583941049</v>
      </c>
      <c r="E12" s="16">
        <v>2.3271771584738032</v>
      </c>
      <c r="F12" s="16">
        <v>1.7121004473190009</v>
      </c>
      <c r="G12" s="16">
        <v>1.4821430663503237</v>
      </c>
    </row>
    <row r="13" spans="1:11" x14ac:dyDescent="0.45">
      <c r="B13" s="16">
        <v>9</v>
      </c>
      <c r="C13" s="16">
        <v>2.1318598067511281</v>
      </c>
      <c r="D13" s="16">
        <v>1.2174386033870537</v>
      </c>
      <c r="E13" s="16">
        <v>1.4740878623824627</v>
      </c>
      <c r="F13" s="16">
        <v>1.2183737751060377</v>
      </c>
      <c r="G13" s="16">
        <v>1.5425569098929766</v>
      </c>
    </row>
    <row r="14" spans="1:11" x14ac:dyDescent="0.45">
      <c r="B14" s="16">
        <v>10</v>
      </c>
      <c r="C14" s="16">
        <v>0.87812181013078427</v>
      </c>
      <c r="D14" s="16">
        <v>1.7881440490949456</v>
      </c>
      <c r="E14" s="16">
        <v>2.130907144759485</v>
      </c>
      <c r="F14" s="16">
        <v>1.3723845438679803</v>
      </c>
      <c r="G14" s="16">
        <v>1.6373804379322741</v>
      </c>
    </row>
    <row r="15" spans="1:11" x14ac:dyDescent="0.45">
      <c r="B15" s="16">
        <v>11</v>
      </c>
      <c r="C15" s="16">
        <v>1.0773355406994205</v>
      </c>
      <c r="D15" s="16">
        <v>1.3968296104085498</v>
      </c>
      <c r="E15" s="16">
        <v>1.4331551986094597</v>
      </c>
      <c r="F15" s="16">
        <v>1.5348496042804165</v>
      </c>
      <c r="G15" s="16">
        <v>1.1219856544794953</v>
      </c>
    </row>
    <row r="16" spans="1:11" x14ac:dyDescent="0.45">
      <c r="B16" s="16">
        <v>12</v>
      </c>
      <c r="C16" s="16">
        <v>1.9259609893084146</v>
      </c>
      <c r="D16" s="16">
        <v>1.8806786661647685</v>
      </c>
      <c r="E16" s="16">
        <v>1.0289704724013067</v>
      </c>
      <c r="F16" s="16">
        <v>1.4483695827911687</v>
      </c>
      <c r="G16" s="16">
        <v>1.9112825905178852</v>
      </c>
    </row>
    <row r="17" spans="2:7" x14ac:dyDescent="0.45">
      <c r="B17" s="16">
        <v>13</v>
      </c>
      <c r="C17" s="16">
        <v>1.3935309942579424</v>
      </c>
      <c r="D17" s="16">
        <v>1.3898864507947506</v>
      </c>
      <c r="E17" s="16">
        <v>1.1057090583287801</v>
      </c>
      <c r="F17" s="16">
        <v>1.4530697025237436</v>
      </c>
      <c r="G17" s="16">
        <v>1.1227283597312936</v>
      </c>
    </row>
    <row r="18" spans="2:7" x14ac:dyDescent="0.45">
      <c r="B18" s="16">
        <v>14</v>
      </c>
      <c r="C18" s="16">
        <v>1.8215657693008762</v>
      </c>
      <c r="D18" s="16">
        <v>1.3703553818490013</v>
      </c>
      <c r="E18" s="16">
        <v>1.3098730574200506</v>
      </c>
      <c r="F18" s="16">
        <v>1.9390746868255158</v>
      </c>
      <c r="G18" s="16">
        <v>1.8752986680693839</v>
      </c>
    </row>
    <row r="19" spans="2:7" x14ac:dyDescent="0.45">
      <c r="B19" s="16">
        <v>15</v>
      </c>
      <c r="C19" s="16">
        <v>1.9905530557363427</v>
      </c>
      <c r="D19" s="16">
        <v>1.5617131487731908</v>
      </c>
      <c r="E19" s="16">
        <v>1.7998899587535246</v>
      </c>
      <c r="F19" s="16">
        <v>1.1648686678817881</v>
      </c>
      <c r="G19" s="16">
        <v>1.3054294655919465</v>
      </c>
    </row>
    <row r="20" spans="2:7" x14ac:dyDescent="0.45">
      <c r="B20" s="16">
        <v>16</v>
      </c>
      <c r="C20" s="16">
        <v>1.2695846063972045</v>
      </c>
      <c r="D20" s="16">
        <v>1.6792370880339897</v>
      </c>
      <c r="E20" s="16">
        <v>1.286408424288328</v>
      </c>
      <c r="F20" s="16">
        <v>1.4399033820418929</v>
      </c>
      <c r="G20" s="16">
        <v>1.8089030592830821</v>
      </c>
    </row>
    <row r="21" spans="2:7" x14ac:dyDescent="0.45">
      <c r="B21" s="16">
        <v>17</v>
      </c>
      <c r="C21" s="16">
        <v>1.6866998917166995</v>
      </c>
      <c r="D21" s="16">
        <v>1.8849395306297674</v>
      </c>
      <c r="E21" s="16">
        <v>1.3808902733006285</v>
      </c>
      <c r="F21" s="16">
        <v>1.4953577520020958</v>
      </c>
      <c r="G21" s="16">
        <v>1.7026059318503854</v>
      </c>
    </row>
    <row r="22" spans="2:7" x14ac:dyDescent="0.45">
      <c r="B22" s="16">
        <v>18</v>
      </c>
      <c r="C22" s="16">
        <v>1.5998863877102434</v>
      </c>
      <c r="D22" s="16">
        <v>1.5806850919240398</v>
      </c>
      <c r="E22" s="16">
        <v>1.2711156864817754</v>
      </c>
      <c r="F22" s="16">
        <v>1.5183951200844217</v>
      </c>
      <c r="G22" s="16">
        <v>1.1577936014862011</v>
      </c>
    </row>
    <row r="23" spans="2:7" x14ac:dyDescent="0.45">
      <c r="B23" s="16">
        <v>19</v>
      </c>
      <c r="C23" s="16">
        <v>1.6449654877244528</v>
      </c>
      <c r="D23" s="16">
        <v>1.3726983607829368</v>
      </c>
      <c r="E23" s="16">
        <v>1.635860377307452</v>
      </c>
      <c r="F23" s="16">
        <v>1.1792744845622964</v>
      </c>
      <c r="G23" s="16">
        <v>1.2994870250359027</v>
      </c>
    </row>
    <row r="24" spans="2:7" x14ac:dyDescent="0.45">
      <c r="B24" s="16">
        <v>20</v>
      </c>
      <c r="C24" s="16">
        <v>1.4419238435426671</v>
      </c>
      <c r="D24" s="16">
        <v>2.1055512129723102</v>
      </c>
      <c r="E24" s="16">
        <v>1.3068506507658402</v>
      </c>
      <c r="F24" s="16">
        <v>1.2952698013740984</v>
      </c>
      <c r="G24" s="16">
        <v>1.6626448688514877</v>
      </c>
    </row>
    <row r="25" spans="2:7" x14ac:dyDescent="0.45">
      <c r="B25" s="16">
        <v>21</v>
      </c>
      <c r="C25" s="16">
        <v>1.5199958484419056</v>
      </c>
      <c r="D25" s="16">
        <v>1.4320888475366713</v>
      </c>
      <c r="E25" s="16">
        <v>1.3498242866342571</v>
      </c>
      <c r="F25" s="16">
        <v>1.570896608563636</v>
      </c>
      <c r="G25" s="16">
        <v>1.7080921712827957</v>
      </c>
    </row>
    <row r="26" spans="2:7" x14ac:dyDescent="0.45">
      <c r="B26" s="16">
        <v>22</v>
      </c>
      <c r="C26" s="16">
        <v>1.4209355134425214</v>
      </c>
      <c r="D26" s="16">
        <v>1.2711921432867228</v>
      </c>
      <c r="E26" s="16">
        <v>1.4103666068851926</v>
      </c>
      <c r="F26" s="16">
        <v>2.3610483347356057</v>
      </c>
      <c r="G26" s="16">
        <v>1.5172115198735239</v>
      </c>
    </row>
    <row r="27" spans="2:7" x14ac:dyDescent="0.45">
      <c r="B27" s="16">
        <v>23</v>
      </c>
      <c r="C27" s="16">
        <v>1.9148463450337936</v>
      </c>
      <c r="D27" s="16">
        <v>1.6018613934237509</v>
      </c>
      <c r="E27" s="16">
        <v>0.96300571303514804</v>
      </c>
      <c r="F27" s="16">
        <v>1.5273716560943149</v>
      </c>
      <c r="G27" s="16">
        <v>1.6933898022615943</v>
      </c>
    </row>
    <row r="28" spans="2:7" x14ac:dyDescent="0.45">
      <c r="B28" s="16">
        <v>24</v>
      </c>
      <c r="C28" s="16">
        <v>1.6620390204442657</v>
      </c>
      <c r="D28" s="16">
        <v>1.7208440460383756</v>
      </c>
      <c r="E28" s="16">
        <v>1.4162891848526977</v>
      </c>
      <c r="F28" s="16">
        <v>2.0013231568748786</v>
      </c>
      <c r="G28" s="16">
        <v>1.4050275381916879</v>
      </c>
    </row>
    <row r="29" spans="2:7" x14ac:dyDescent="0.45">
      <c r="B29" s="16">
        <v>25</v>
      </c>
      <c r="C29" s="16">
        <v>1.9318627761292486</v>
      </c>
      <c r="D29" s="16">
        <v>1.349197598768838</v>
      </c>
      <c r="E29" s="16">
        <v>1.4484752562046577</v>
      </c>
      <c r="F29" s="16">
        <v>2.0595353998012405</v>
      </c>
      <c r="G29" s="16">
        <v>1.4994220875403947</v>
      </c>
    </row>
    <row r="30" spans="2:7" x14ac:dyDescent="0.45">
      <c r="B30" s="16">
        <v>26</v>
      </c>
      <c r="C30" s="16">
        <v>1.6172643674209697</v>
      </c>
      <c r="D30" s="16">
        <v>1.4136135060209261</v>
      </c>
      <c r="E30" s="16">
        <v>1.493329367063531</v>
      </c>
      <c r="F30" s="16">
        <v>1.7108763094670427</v>
      </c>
      <c r="G30" s="16">
        <v>1.6840232736227341</v>
      </c>
    </row>
    <row r="31" spans="2:7" x14ac:dyDescent="0.45">
      <c r="B31" s="16">
        <v>27</v>
      </c>
      <c r="C31" s="16">
        <v>1.554259067493365</v>
      </c>
      <c r="D31" s="16">
        <v>1.7586985211041397</v>
      </c>
      <c r="E31" s="16">
        <v>1.8286564373844976</v>
      </c>
      <c r="F31" s="16">
        <v>1.3518709859422819</v>
      </c>
      <c r="G31" s="16">
        <v>1.7061139042773135</v>
      </c>
    </row>
    <row r="32" spans="2:7" x14ac:dyDescent="0.45">
      <c r="B32" s="16">
        <v>28</v>
      </c>
      <c r="C32" s="16">
        <v>1.568135022611161</v>
      </c>
      <c r="D32" s="16">
        <v>2.2717423832908037</v>
      </c>
      <c r="E32" s="16">
        <v>1.7721528956837691</v>
      </c>
      <c r="F32" s="16">
        <v>1.5563825793193533</v>
      </c>
      <c r="G32" s="16">
        <v>1.5992607219203692</v>
      </c>
    </row>
    <row r="33" spans="2:7" x14ac:dyDescent="0.45">
      <c r="B33" s="16">
        <v>29</v>
      </c>
      <c r="C33" s="16">
        <v>1.3215452636536296</v>
      </c>
      <c r="D33" s="16">
        <v>1.67866922912252</v>
      </c>
      <c r="E33" s="16">
        <v>1.9180814650850473</v>
      </c>
      <c r="F33" s="16">
        <v>1.478063861993975</v>
      </c>
      <c r="G33" s="16">
        <v>2.124740692346216</v>
      </c>
    </row>
    <row r="34" spans="2:7" x14ac:dyDescent="0.45">
      <c r="B34" s="16">
        <v>30</v>
      </c>
      <c r="C34" s="16">
        <v>1.8065245423874889</v>
      </c>
      <c r="D34" s="16">
        <v>1.3694719445711874</v>
      </c>
      <c r="E34" s="16">
        <v>1.2765280209959191</v>
      </c>
      <c r="F34" s="16">
        <v>1.7644320952360368</v>
      </c>
      <c r="G34" s="16">
        <v>1.4560513588419746</v>
      </c>
    </row>
    <row r="35" spans="2:7" x14ac:dyDescent="0.45">
      <c r="B35" s="16">
        <v>31</v>
      </c>
      <c r="C35" s="16">
        <v>1.3217404717958139</v>
      </c>
      <c r="D35" s="16">
        <v>2.2550993593882165</v>
      </c>
      <c r="E35" s="16">
        <v>1.3357070873029853</v>
      </c>
      <c r="F35" s="16">
        <v>1.5265571306258026</v>
      </c>
      <c r="G35" s="16">
        <v>1.3123953188023256</v>
      </c>
    </row>
    <row r="36" spans="2:7" x14ac:dyDescent="0.45">
      <c r="B36" s="16">
        <v>32</v>
      </c>
      <c r="C36" s="16">
        <v>1.8982476107511053</v>
      </c>
      <c r="D36" s="16">
        <v>1.7001155187022636</v>
      </c>
      <c r="E36" s="16">
        <v>1.8007869967290195</v>
      </c>
      <c r="F36" s="16">
        <v>1.3342291262804609</v>
      </c>
      <c r="G36" s="16">
        <v>2.5178832688412922</v>
      </c>
    </row>
    <row r="37" spans="2:7" x14ac:dyDescent="0.45">
      <c r="B37" s="16">
        <v>33</v>
      </c>
      <c r="C37" s="16">
        <v>1.8919313921855263</v>
      </c>
      <c r="D37" s="16">
        <v>1.2169449577606983</v>
      </c>
      <c r="E37" s="16">
        <v>0.96569100825649423</v>
      </c>
      <c r="F37" s="16">
        <v>2.2986822644817972</v>
      </c>
      <c r="G37" s="16">
        <v>1.9366573773432298</v>
      </c>
    </row>
    <row r="38" spans="2:7" x14ac:dyDescent="0.45">
      <c r="B38" s="16">
        <v>34</v>
      </c>
      <c r="C38" s="16">
        <v>1.5927301432158203</v>
      </c>
      <c r="D38" s="16">
        <v>1.2527475567654012</v>
      </c>
      <c r="E38" s="16">
        <v>2.2750543546093684</v>
      </c>
      <c r="F38" s="16">
        <v>1.4979141256368749</v>
      </c>
      <c r="G38" s="16">
        <v>1.3809062330059834</v>
      </c>
    </row>
    <row r="39" spans="2:7" x14ac:dyDescent="0.45">
      <c r="B39" s="16">
        <v>35</v>
      </c>
      <c r="C39" s="16">
        <v>1.4806122551508707</v>
      </c>
      <c r="D39" s="16">
        <v>1.5332917428051536</v>
      </c>
      <c r="E39" s="16">
        <v>1.1106195284518181</v>
      </c>
      <c r="F39" s="16">
        <v>1.254722086952327</v>
      </c>
      <c r="G39" s="16">
        <v>1.6548848964589622</v>
      </c>
    </row>
    <row r="40" spans="2:7" x14ac:dyDescent="0.45">
      <c r="B40" s="16">
        <v>36</v>
      </c>
      <c r="C40" s="16">
        <v>1.1582415688666534</v>
      </c>
      <c r="D40" s="16">
        <v>1.0735865436938581</v>
      </c>
      <c r="E40" s="16">
        <v>1.4832177080960298</v>
      </c>
      <c r="F40" s="16">
        <v>1.1053134119689476</v>
      </c>
      <c r="G40" s="16">
        <v>1.7368183107521578</v>
      </c>
    </row>
    <row r="41" spans="2:7" x14ac:dyDescent="0.45">
      <c r="B41" s="16">
        <v>37</v>
      </c>
      <c r="C41" s="16">
        <v>2.9364495430453701</v>
      </c>
      <c r="D41" s="16">
        <v>1.3222424180642329</v>
      </c>
      <c r="E41" s="16">
        <v>1.5599723965595789</v>
      </c>
      <c r="F41" s="16">
        <v>1.0056749271762582</v>
      </c>
      <c r="G41" s="16">
        <v>1.6216540078528385</v>
      </c>
    </row>
    <row r="42" spans="2:7" x14ac:dyDescent="0.45">
      <c r="B42" s="16">
        <v>38</v>
      </c>
      <c r="C42" s="16">
        <v>2.0323050605438113</v>
      </c>
      <c r="D42" s="16">
        <v>1.0229323305764724</v>
      </c>
      <c r="E42" s="16">
        <v>1.5217494636126547</v>
      </c>
      <c r="F42" s="16">
        <v>1.5213161735819927</v>
      </c>
      <c r="G42" s="16">
        <v>0.95004278826875432</v>
      </c>
    </row>
    <row r="43" spans="2:7" x14ac:dyDescent="0.45">
      <c r="B43" s="16">
        <v>39</v>
      </c>
      <c r="C43" s="16">
        <v>1.1914804784390927</v>
      </c>
      <c r="D43" s="16">
        <v>1.1722621933874482</v>
      </c>
      <c r="E43" s="16">
        <v>1.3196984123881565</v>
      </c>
      <c r="F43" s="16">
        <v>1.7859433490377958</v>
      </c>
      <c r="G43" s="16">
        <v>1.5147373635850381</v>
      </c>
    </row>
    <row r="44" spans="2:7" x14ac:dyDescent="0.45">
      <c r="B44" s="16">
        <v>40</v>
      </c>
      <c r="C44" s="16">
        <v>2.6589528965807352</v>
      </c>
      <c r="D44" s="16">
        <v>1.7146054097649956</v>
      </c>
      <c r="E44" s="16">
        <v>1.9328541461967024</v>
      </c>
      <c r="F44" s="16">
        <v>1.3058323877908293</v>
      </c>
      <c r="G44" s="16">
        <v>0.86310127397091474</v>
      </c>
    </row>
    <row r="45" spans="2:7" x14ac:dyDescent="0.45">
      <c r="B45" s="16">
        <v>41</v>
      </c>
      <c r="C45" s="16">
        <v>1.6965678853726285</v>
      </c>
      <c r="D45" s="16">
        <v>1.5043335667994842</v>
      </c>
      <c r="E45" s="16">
        <v>1.6452331800495157</v>
      </c>
      <c r="F45" s="16">
        <v>1.4105248094909364</v>
      </c>
      <c r="G45" s="16">
        <v>2.3055022208225613</v>
      </c>
    </row>
    <row r="46" spans="2:7" x14ac:dyDescent="0.45">
      <c r="B46" s="16">
        <v>42</v>
      </c>
      <c r="C46" s="16">
        <v>1.3202713375370834</v>
      </c>
      <c r="D46" s="16">
        <v>1.5221051005460731</v>
      </c>
      <c r="E46" s="16">
        <v>2.5727649666053725</v>
      </c>
      <c r="F46" s="16">
        <v>1.5212440491104895</v>
      </c>
      <c r="G46" s="16">
        <v>1.37744068164856</v>
      </c>
    </row>
    <row r="47" spans="2:7" x14ac:dyDescent="0.45">
      <c r="B47" s="16">
        <v>43</v>
      </c>
      <c r="C47" s="16">
        <v>2.1121806455083396</v>
      </c>
      <c r="D47" s="16">
        <v>1.2554813993800507</v>
      </c>
      <c r="E47" s="16">
        <v>1.6243135873080872</v>
      </c>
      <c r="F47" s="16">
        <v>1.9094956648262569</v>
      </c>
      <c r="G47" s="16">
        <v>1.6611617439197972</v>
      </c>
    </row>
    <row r="48" spans="2:7" x14ac:dyDescent="0.45">
      <c r="B48" s="16">
        <v>44</v>
      </c>
      <c r="C48" s="16">
        <v>1.3922316196737006</v>
      </c>
      <c r="D48" s="16">
        <v>2.1613439497493658</v>
      </c>
      <c r="E48" s="16">
        <v>2.0879878334772859</v>
      </c>
      <c r="F48" s="16">
        <v>1.5472935970323596</v>
      </c>
      <c r="G48" s="16">
        <v>1.4591491816905404</v>
      </c>
    </row>
    <row r="49" spans="2:7" x14ac:dyDescent="0.45">
      <c r="B49" s="16">
        <v>45</v>
      </c>
      <c r="C49" s="16">
        <v>1.3265284526106496</v>
      </c>
      <c r="D49" s="16">
        <v>1.8131924714617211</v>
      </c>
      <c r="E49" s="16">
        <v>1.3712587336772597</v>
      </c>
      <c r="F49" s="16">
        <v>1.2496079269729821</v>
      </c>
      <c r="G49" s="16">
        <v>2.0006925811950196</v>
      </c>
    </row>
    <row r="50" spans="2:7" x14ac:dyDescent="0.45">
      <c r="B50" s="16">
        <v>46</v>
      </c>
      <c r="C50" s="16">
        <v>1.2972397399946975</v>
      </c>
      <c r="D50" s="16">
        <v>1.2176014539114008</v>
      </c>
      <c r="E50" s="16">
        <v>1.1580643682802638</v>
      </c>
      <c r="F50" s="16">
        <v>1.7286352500255169</v>
      </c>
      <c r="G50" s="16">
        <v>1.3067137105840261</v>
      </c>
    </row>
    <row r="51" spans="2:7" x14ac:dyDescent="0.45">
      <c r="B51" s="16">
        <v>47</v>
      </c>
      <c r="C51" s="16">
        <v>1.4092162538741706</v>
      </c>
      <c r="D51" s="16">
        <v>1.7486700491858156</v>
      </c>
      <c r="E51" s="16">
        <v>1.5575813825315958</v>
      </c>
      <c r="F51" s="16">
        <v>1.2168539226877462</v>
      </c>
      <c r="G51" s="16">
        <v>1.6312708439924091</v>
      </c>
    </row>
    <row r="52" spans="2:7" x14ac:dyDescent="0.45">
      <c r="B52" s="16">
        <v>48</v>
      </c>
      <c r="C52" s="16">
        <v>1.4739222809667445</v>
      </c>
      <c r="D52" s="16">
        <v>2.2781597136856213</v>
      </c>
      <c r="E52" s="16">
        <v>3.4287398168224468</v>
      </c>
      <c r="F52" s="16">
        <v>1.6326908903129378</v>
      </c>
      <c r="G52" s="16">
        <v>1.3662726580355127</v>
      </c>
    </row>
    <row r="53" spans="2:7" x14ac:dyDescent="0.45">
      <c r="B53" s="16">
        <v>49</v>
      </c>
      <c r="C53" s="16">
        <v>1.788873099734883</v>
      </c>
      <c r="D53" s="16">
        <v>1.7605038911689164</v>
      </c>
      <c r="E53" s="16">
        <v>2.1324710657409027</v>
      </c>
      <c r="F53" s="16">
        <v>1.2840871189915497</v>
      </c>
      <c r="G53" s="16">
        <v>1.5039100931919638</v>
      </c>
    </row>
    <row r="54" spans="2:7" x14ac:dyDescent="0.45">
      <c r="B54" s="16">
        <v>50</v>
      </c>
      <c r="C54" s="16">
        <v>1.2725907458030765</v>
      </c>
      <c r="D54" s="16">
        <v>1.272538105668384</v>
      </c>
      <c r="E54" s="16">
        <v>1.1594352338255824</v>
      </c>
      <c r="F54" s="16">
        <v>1.3947686131359114</v>
      </c>
      <c r="G54" s="16">
        <v>1.4193025738147784</v>
      </c>
    </row>
    <row r="55" spans="2:7" x14ac:dyDescent="0.45">
      <c r="B55" s="16">
        <v>51</v>
      </c>
      <c r="C55" s="16">
        <v>1.536612527636938</v>
      </c>
      <c r="D55" s="16">
        <v>1.3485471657837786</v>
      </c>
      <c r="E55" s="16">
        <v>1.476627386342596</v>
      </c>
      <c r="F55" s="16">
        <v>1.538808196971942</v>
      </c>
      <c r="G55" s="16">
        <v>1.6758305663082336</v>
      </c>
    </row>
    <row r="56" spans="2:7" x14ac:dyDescent="0.45">
      <c r="B56" s="16">
        <v>52</v>
      </c>
      <c r="C56" s="16">
        <v>1.3800520308626119</v>
      </c>
      <c r="D56" s="16">
        <v>1.4393682872052438</v>
      </c>
      <c r="E56" s="16">
        <v>1.338710178901525</v>
      </c>
      <c r="F56" s="16">
        <v>1.1608197445318722</v>
      </c>
      <c r="G56" s="16">
        <v>1.1379464700997481</v>
      </c>
    </row>
    <row r="57" spans="2:7" x14ac:dyDescent="0.45">
      <c r="B57" s="16">
        <v>53</v>
      </c>
      <c r="C57" s="16">
        <v>1.1541499622108697</v>
      </c>
      <c r="D57" s="16">
        <v>1.0699636740419309</v>
      </c>
      <c r="E57" s="16">
        <v>1.0092558388811406</v>
      </c>
      <c r="F57" s="16">
        <v>1.0983981068668003</v>
      </c>
      <c r="G57" s="16">
        <v>1.7122522571291205</v>
      </c>
    </row>
    <row r="58" spans="2:7" x14ac:dyDescent="0.45">
      <c r="B58" s="16">
        <v>54</v>
      </c>
      <c r="C58" s="16">
        <v>1.4214765032836068</v>
      </c>
      <c r="D58" s="16">
        <v>1.7132882754309104</v>
      </c>
      <c r="E58" s="16">
        <v>1.6093173566956365</v>
      </c>
      <c r="F58" s="16">
        <v>1.2193089033649913</v>
      </c>
      <c r="G58" s="16">
        <v>2.8793836346529678</v>
      </c>
    </row>
    <row r="59" spans="2:7" x14ac:dyDescent="0.45">
      <c r="B59" s="16">
        <v>55</v>
      </c>
      <c r="C59" s="16">
        <v>1.409270835091653</v>
      </c>
      <c r="D59" s="16">
        <v>1.4026182818701891</v>
      </c>
      <c r="E59" s="16">
        <v>2.082977075418059</v>
      </c>
      <c r="F59" s="16">
        <v>1.308264380997574</v>
      </c>
      <c r="G59" s="16">
        <v>1.0402597069921529</v>
      </c>
    </row>
    <row r="60" spans="2:7" x14ac:dyDescent="0.45">
      <c r="B60" s="16">
        <v>56</v>
      </c>
      <c r="C60" s="16">
        <v>0.96600397481387379</v>
      </c>
      <c r="D60" s="16">
        <v>1.726315918087403</v>
      </c>
      <c r="E60" s="16">
        <v>1.7163220943233231</v>
      </c>
      <c r="F60" s="16">
        <v>1.3758695509669756</v>
      </c>
      <c r="G60" s="16">
        <v>1.7843767052195154</v>
      </c>
    </row>
    <row r="61" spans="2:7" x14ac:dyDescent="0.45">
      <c r="B61" s="16">
        <v>57</v>
      </c>
      <c r="C61" s="16">
        <v>1.2806913900351748</v>
      </c>
      <c r="D61" s="16">
        <v>0.99389468924672331</v>
      </c>
      <c r="E61" s="16">
        <v>1.5331360312294222</v>
      </c>
      <c r="F61" s="16">
        <v>1.5321418560675246</v>
      </c>
      <c r="G61" s="16">
        <v>1.701445124933636</v>
      </c>
    </row>
    <row r="62" spans="2:7" x14ac:dyDescent="0.45">
      <c r="B62" s="16">
        <v>58</v>
      </c>
      <c r="C62" s="16">
        <v>1.4154853281934427</v>
      </c>
      <c r="D62" s="16">
        <v>2.2388147049761655</v>
      </c>
      <c r="E62" s="16">
        <v>1.3580191744961043</v>
      </c>
      <c r="F62" s="16">
        <v>1.0763983372257091</v>
      </c>
      <c r="G62" s="16">
        <v>1.444451876569089</v>
      </c>
    </row>
    <row r="63" spans="2:7" x14ac:dyDescent="0.45">
      <c r="B63" s="16">
        <v>59</v>
      </c>
      <c r="C63" s="16">
        <v>1.8990498434464791</v>
      </c>
      <c r="D63" s="16">
        <v>2.85596510211426</v>
      </c>
      <c r="E63" s="16">
        <v>1.1921720415688699</v>
      </c>
      <c r="F63" s="16">
        <v>1.2004578282128842</v>
      </c>
      <c r="G63" s="16">
        <v>1.2475973108012401</v>
      </c>
    </row>
    <row r="64" spans="2:7" x14ac:dyDescent="0.45">
      <c r="B64" s="16">
        <v>60</v>
      </c>
      <c r="C64" s="16">
        <v>1.5519612496104573</v>
      </c>
      <c r="D64" s="16">
        <v>1.9442347627867429</v>
      </c>
      <c r="E64" s="16">
        <v>1.5505213226038155</v>
      </c>
      <c r="F64" s="16">
        <v>1.5235323164051353</v>
      </c>
      <c r="G64" s="16">
        <v>1.0363348965150367</v>
      </c>
    </row>
    <row r="65" spans="2:7" x14ac:dyDescent="0.45">
      <c r="B65" s="16">
        <v>61</v>
      </c>
      <c r="C65" s="16">
        <v>1.5442230091878384</v>
      </c>
      <c r="D65" s="16">
        <v>1.0310987438948345</v>
      </c>
      <c r="E65" s="16">
        <v>1.7794640321425748</v>
      </c>
      <c r="F65" s="16">
        <v>1.1477787531163264</v>
      </c>
      <c r="G65" s="16">
        <v>1.4447394996120795</v>
      </c>
    </row>
    <row r="66" spans="2:7" x14ac:dyDescent="0.45">
      <c r="B66" s="16">
        <v>62</v>
      </c>
      <c r="C66" s="16">
        <v>1.2622631929190646</v>
      </c>
      <c r="D66" s="16">
        <v>1.3894604006886431</v>
      </c>
      <c r="E66" s="16">
        <v>1.2449560610900898</v>
      </c>
      <c r="F66" s="16">
        <v>1.3143199270070074</v>
      </c>
      <c r="G66" s="16">
        <v>1.2151634783202918</v>
      </c>
    </row>
    <row r="67" spans="2:7" x14ac:dyDescent="0.45">
      <c r="B67" s="16">
        <v>63</v>
      </c>
      <c r="C67" s="16">
        <v>2.2021295995519603</v>
      </c>
      <c r="D67" s="16">
        <v>0.99238525615909323</v>
      </c>
      <c r="E67" s="16">
        <v>2.4382356797309748</v>
      </c>
      <c r="F67" s="16">
        <v>1.4117071080903785</v>
      </c>
      <c r="G67" s="16">
        <v>1.1731881218583042</v>
      </c>
    </row>
    <row r="68" spans="2:7" x14ac:dyDescent="0.45">
      <c r="B68" s="16">
        <v>64</v>
      </c>
      <c r="C68" s="16">
        <v>2.4254489531658221</v>
      </c>
      <c r="D68" s="16">
        <v>1.7280100093033435</v>
      </c>
      <c r="E68" s="16">
        <v>1.535786551866779</v>
      </c>
      <c r="F68" s="16">
        <v>2.6693724481514836</v>
      </c>
      <c r="G68" s="16">
        <v>1.7663861349308811</v>
      </c>
    </row>
    <row r="69" spans="2:7" x14ac:dyDescent="0.45">
      <c r="B69" s="16">
        <v>65</v>
      </c>
      <c r="C69" s="16">
        <v>1.1080616612444942</v>
      </c>
      <c r="D69" s="16">
        <v>1.939845418642949</v>
      </c>
      <c r="E69" s="16">
        <v>0.97278909248190137</v>
      </c>
      <c r="F69" s="16">
        <v>1.2192435243478248</v>
      </c>
      <c r="G69" s="16">
        <v>2.2482692625857794</v>
      </c>
    </row>
    <row r="70" spans="2:7" x14ac:dyDescent="0.45">
      <c r="B70" s="16">
        <v>66</v>
      </c>
      <c r="C70" s="16">
        <v>1.3706438513240955</v>
      </c>
      <c r="D70" s="16">
        <v>2.0219127555512704</v>
      </c>
      <c r="E70" s="16">
        <v>1.629302676918611</v>
      </c>
      <c r="F70" s="16">
        <v>2.9192079899183216</v>
      </c>
      <c r="G70" s="16">
        <v>1.2983417899107679</v>
      </c>
    </row>
    <row r="71" spans="2:7" x14ac:dyDescent="0.45">
      <c r="B71" s="16">
        <v>67</v>
      </c>
      <c r="C71" s="16">
        <v>1.3770553056044001</v>
      </c>
      <c r="D71" s="16">
        <v>1.2777458883145787</v>
      </c>
      <c r="E71" s="16">
        <v>1.2904418182129178</v>
      </c>
      <c r="F71" s="16">
        <v>1.5882737075708038</v>
      </c>
      <c r="G71" s="16">
        <v>1.5341357484752618</v>
      </c>
    </row>
    <row r="72" spans="2:7" x14ac:dyDescent="0.45">
      <c r="B72" s="16">
        <v>68</v>
      </c>
      <c r="C72" s="16">
        <v>1.4660518891136491</v>
      </c>
      <c r="D72" s="16">
        <v>1.5993551383907119</v>
      </c>
      <c r="E72" s="16">
        <v>1.6711921463016495</v>
      </c>
      <c r="F72" s="16">
        <v>1.7323772585567889</v>
      </c>
      <c r="G72" s="16">
        <v>2.1709475499049673</v>
      </c>
    </row>
    <row r="73" spans="2:7" x14ac:dyDescent="0.45">
      <c r="B73" s="16">
        <v>69</v>
      </c>
      <c r="C73" s="16">
        <v>1.8194796062064567</v>
      </c>
      <c r="D73" s="16">
        <v>3.0073809996938703</v>
      </c>
      <c r="E73" s="16">
        <v>1.360098669919287</v>
      </c>
      <c r="F73" s="16">
        <v>1.1261967889679831</v>
      </c>
      <c r="G73" s="16">
        <v>1.1824365532344341</v>
      </c>
    </row>
    <row r="74" spans="2:7" x14ac:dyDescent="0.45">
      <c r="B74" s="16">
        <v>70</v>
      </c>
      <c r="C74" s="16">
        <v>1.182832496135344</v>
      </c>
      <c r="D74" s="16">
        <v>1.5128570090448163</v>
      </c>
      <c r="E74" s="16">
        <v>1.1999579890066829</v>
      </c>
      <c r="F74" s="16">
        <v>1.184109953371894</v>
      </c>
      <c r="G74" s="16">
        <v>1.2606625836072254</v>
      </c>
    </row>
    <row r="75" spans="2:7" x14ac:dyDescent="0.45">
      <c r="B75" s="16">
        <v>71</v>
      </c>
      <c r="C75" s="16">
        <v>1.092979399351411</v>
      </c>
      <c r="D75" s="16">
        <v>1.7256666118112407</v>
      </c>
      <c r="E75" s="16">
        <v>1.3209416257914199</v>
      </c>
      <c r="F75" s="16">
        <v>1.0237999716036374</v>
      </c>
      <c r="G75" s="16">
        <v>1.2712488310024268</v>
      </c>
    </row>
    <row r="76" spans="2:7" x14ac:dyDescent="0.45">
      <c r="B76" s="16">
        <v>72</v>
      </c>
      <c r="C76" s="16">
        <v>1.8506154860496571</v>
      </c>
      <c r="D76" s="16">
        <v>1.9106459653619638</v>
      </c>
      <c r="E76" s="16">
        <v>2.1932738031065186</v>
      </c>
      <c r="F76" s="16">
        <v>1.506853234061472</v>
      </c>
      <c r="G76" s="16">
        <v>1.5024272756325783</v>
      </c>
    </row>
    <row r="77" spans="2:7" x14ac:dyDescent="0.45">
      <c r="B77" s="16">
        <v>73</v>
      </c>
      <c r="C77" s="16">
        <v>1.2360610178906328</v>
      </c>
      <c r="D77" s="16">
        <v>1.2833481532913857</v>
      </c>
      <c r="E77" s="16">
        <v>1.7925720980367521</v>
      </c>
      <c r="F77" s="16">
        <v>1.5207082174721567</v>
      </c>
      <c r="G77" s="16">
        <v>1.645790015385096</v>
      </c>
    </row>
    <row r="78" spans="2:7" x14ac:dyDescent="0.45">
      <c r="B78" s="16">
        <v>74</v>
      </c>
      <c r="C78" s="16">
        <v>1.1559998131257698</v>
      </c>
      <c r="D78" s="16">
        <v>1.2903314122746392</v>
      </c>
      <c r="E78" s="16">
        <v>1.2321126524415216</v>
      </c>
      <c r="F78" s="16">
        <v>1.7432058849662959</v>
      </c>
      <c r="G78" s="16">
        <v>1.773716225162342</v>
      </c>
    </row>
    <row r="79" spans="2:7" x14ac:dyDescent="0.45">
      <c r="B79" s="16">
        <v>75</v>
      </c>
      <c r="C79" s="16">
        <v>1.3970087716590456</v>
      </c>
      <c r="D79" s="16">
        <v>1.4441242800552698</v>
      </c>
      <c r="E79" s="16">
        <v>1.8826563472466649</v>
      </c>
      <c r="F79" s="16">
        <v>1.1077418519983817</v>
      </c>
      <c r="G79" s="16">
        <v>1.4543429283958136</v>
      </c>
    </row>
    <row r="80" spans="2:7" x14ac:dyDescent="0.45">
      <c r="B80" s="16">
        <v>76</v>
      </c>
      <c r="C80" s="16">
        <v>1.7175187333472184</v>
      </c>
      <c r="D80" s="16">
        <v>1.7016867946464622</v>
      </c>
      <c r="E80" s="16">
        <v>1.3932650408163993</v>
      </c>
      <c r="F80" s="16">
        <v>1.3106284698346702</v>
      </c>
      <c r="G80" s="16">
        <v>2.4207430851389962</v>
      </c>
    </row>
    <row r="81" spans="2:7" x14ac:dyDescent="0.45">
      <c r="B81" s="16">
        <v>77</v>
      </c>
      <c r="C81" s="16">
        <v>1.1307936779839034</v>
      </c>
      <c r="D81" s="16">
        <v>1.9351467774246351</v>
      </c>
      <c r="E81" s="16">
        <v>1.106283567277889</v>
      </c>
      <c r="F81" s="16">
        <v>1.337177676886772</v>
      </c>
      <c r="G81" s="16">
        <v>1.0916828947283848</v>
      </c>
    </row>
    <row r="82" spans="2:7" x14ac:dyDescent="0.45">
      <c r="B82" s="16">
        <v>78</v>
      </c>
      <c r="C82" s="16">
        <v>1.6289846182675449</v>
      </c>
      <c r="D82" s="16">
        <v>1.8868452630550974</v>
      </c>
      <c r="E82" s="16">
        <v>1.030396867018295</v>
      </c>
      <c r="F82" s="16">
        <v>1.497939270139935</v>
      </c>
      <c r="G82" s="16">
        <v>1.722467138671937</v>
      </c>
    </row>
    <row r="83" spans="2:7" x14ac:dyDescent="0.45">
      <c r="B83" s="16">
        <v>79</v>
      </c>
      <c r="C83" s="16">
        <v>1.4535145734820782</v>
      </c>
      <c r="D83" s="16">
        <v>1.7679969598977521</v>
      </c>
      <c r="E83" s="16">
        <v>1.2820447403042172</v>
      </c>
      <c r="F83" s="16">
        <v>1.918892529262695</v>
      </c>
      <c r="G83" s="16">
        <v>1.375934160235178</v>
      </c>
    </row>
    <row r="84" spans="2:7" x14ac:dyDescent="0.45">
      <c r="B84" s="16">
        <v>80</v>
      </c>
      <c r="C84" s="16">
        <v>1.0759275376616453</v>
      </c>
      <c r="D84" s="16">
        <v>1.5318049982707853</v>
      </c>
      <c r="E84" s="16">
        <v>1.407731125413497</v>
      </c>
      <c r="F84" s="16">
        <v>1.3050943568143327</v>
      </c>
      <c r="G84" s="16">
        <v>2.0459800033432454</v>
      </c>
    </row>
    <row r="85" spans="2:7" x14ac:dyDescent="0.45">
      <c r="B85" s="16">
        <v>81</v>
      </c>
      <c r="C85" s="16">
        <v>2.5562447867876159</v>
      </c>
      <c r="D85" s="16">
        <v>2.0851336889084058</v>
      </c>
      <c r="E85" s="16">
        <v>2.2180547848132117</v>
      </c>
      <c r="F85" s="16">
        <v>1.4243924227616755</v>
      </c>
      <c r="G85" s="16">
        <v>1.5681856388841136</v>
      </c>
    </row>
    <row r="86" spans="2:7" x14ac:dyDescent="0.45">
      <c r="B86" s="16">
        <v>82</v>
      </c>
      <c r="C86" s="16">
        <v>2.5606259955878028</v>
      </c>
      <c r="D86" s="16">
        <v>1.1891566644593263</v>
      </c>
      <c r="E86" s="16">
        <v>0.9658993955614017</v>
      </c>
      <c r="F86" s="16">
        <v>1.2250291132076583</v>
      </c>
      <c r="G86" s="16">
        <v>2.4036227398061136</v>
      </c>
    </row>
    <row r="87" spans="2:7" x14ac:dyDescent="0.45">
      <c r="B87" s="16">
        <v>83</v>
      </c>
      <c r="C87" s="16">
        <v>1.1814296828514583</v>
      </c>
      <c r="D87" s="16">
        <v>1.7626553149583533</v>
      </c>
      <c r="E87" s="16">
        <v>1.5470834898213772</v>
      </c>
      <c r="F87" s="16">
        <v>1.0385522082816161</v>
      </c>
      <c r="G87" s="16">
        <v>1.3415352213275489</v>
      </c>
    </row>
    <row r="88" spans="2:7" x14ac:dyDescent="0.45">
      <c r="B88" s="16">
        <v>84</v>
      </c>
      <c r="C88" s="16">
        <v>1.7229523672354929</v>
      </c>
      <c r="D88" s="16">
        <v>2.0380182167108494</v>
      </c>
      <c r="E88" s="16">
        <v>1.6532832826630284</v>
      </c>
      <c r="F88" s="16">
        <v>1.2663938880257251</v>
      </c>
      <c r="G88" s="16">
        <v>1.635102381131091</v>
      </c>
    </row>
    <row r="89" spans="2:7" x14ac:dyDescent="0.45">
      <c r="B89" s="16">
        <v>85</v>
      </c>
      <c r="C89" s="16">
        <v>1.1858006502078242</v>
      </c>
      <c r="D89" s="16">
        <v>1.6683217037838585</v>
      </c>
      <c r="E89" s="16">
        <v>1.8207323621817886</v>
      </c>
      <c r="F89" s="16">
        <v>1.266709043411373</v>
      </c>
      <c r="G89" s="16">
        <v>1.9151578699004688</v>
      </c>
    </row>
    <row r="90" spans="2:7" x14ac:dyDescent="0.45">
      <c r="B90" s="16">
        <v>86</v>
      </c>
      <c r="C90" s="16">
        <v>1.4753080310882276</v>
      </c>
      <c r="D90" s="16">
        <v>1.3764910244625497</v>
      </c>
      <c r="E90" s="16">
        <v>2.5049815375461439</v>
      </c>
      <c r="F90" s="16">
        <v>1.2259540366335124</v>
      </c>
      <c r="G90" s="16">
        <v>1.7548153949078318</v>
      </c>
    </row>
    <row r="91" spans="2:7" x14ac:dyDescent="0.45">
      <c r="B91" s="16">
        <v>87</v>
      </c>
      <c r="C91" s="16">
        <v>1.1184226888118887</v>
      </c>
      <c r="D91" s="16">
        <v>1.8968743328038125</v>
      </c>
      <c r="E91" s="16">
        <v>1.2206527352390211</v>
      </c>
      <c r="F91" s="16">
        <v>1.8935318561137635</v>
      </c>
      <c r="G91" s="16">
        <v>1.1203791265042751</v>
      </c>
    </row>
    <row r="92" spans="2:7" x14ac:dyDescent="0.45">
      <c r="B92" s="16">
        <v>88</v>
      </c>
      <c r="C92" s="16">
        <v>1.2787817461098172</v>
      </c>
      <c r="D92" s="16">
        <v>1.4009394938982418</v>
      </c>
      <c r="E92" s="16">
        <v>1.4859238854037624</v>
      </c>
      <c r="F92" s="16">
        <v>1.5365757560486497</v>
      </c>
      <c r="G92" s="16">
        <v>1.469177225751402</v>
      </c>
    </row>
    <row r="93" spans="2:7" x14ac:dyDescent="0.45">
      <c r="B93" s="16">
        <v>89</v>
      </c>
      <c r="C93" s="16">
        <v>1.6880607466447139</v>
      </c>
      <c r="D93" s="16">
        <v>1.3023498787265391</v>
      </c>
      <c r="E93" s="16">
        <v>1.1849335633278613</v>
      </c>
      <c r="F93" s="16">
        <v>1.6525516978153365</v>
      </c>
      <c r="G93" s="16">
        <v>2.1123736707702232</v>
      </c>
    </row>
    <row r="94" spans="2:7" x14ac:dyDescent="0.45">
      <c r="B94" s="16">
        <v>90</v>
      </c>
      <c r="C94" s="16">
        <v>1.2741402848255461</v>
      </c>
      <c r="D94" s="16">
        <v>1.5906995512263882</v>
      </c>
      <c r="E94" s="16">
        <v>1.365805258502836</v>
      </c>
      <c r="F94" s="16">
        <v>1.6392620866248035</v>
      </c>
      <c r="G94" s="16">
        <v>1.6896876532965133</v>
      </c>
    </row>
    <row r="95" spans="2:7" x14ac:dyDescent="0.45">
      <c r="B95" s="16">
        <v>91</v>
      </c>
      <c r="C95" s="16">
        <v>1.676804189635356</v>
      </c>
      <c r="D95" s="16">
        <v>1.8695201019262264</v>
      </c>
      <c r="E95" s="16">
        <v>1.8723400773460082</v>
      </c>
      <c r="F95" s="16">
        <v>1.7717012786244204</v>
      </c>
      <c r="G95" s="16">
        <v>1.2269765331795803</v>
      </c>
    </row>
    <row r="96" spans="2:7" x14ac:dyDescent="0.45">
      <c r="B96" s="16">
        <v>92</v>
      </c>
      <c r="C96" s="16">
        <v>2.1935437698836027</v>
      </c>
      <c r="D96" s="16">
        <v>1.5503934533920825</v>
      </c>
      <c r="E96" s="16">
        <v>1.8681521485367063</v>
      </c>
      <c r="F96" s="16">
        <v>1.4008744352157034</v>
      </c>
      <c r="G96" s="16">
        <v>1.4266013515790705</v>
      </c>
    </row>
    <row r="97" spans="2:7" x14ac:dyDescent="0.45">
      <c r="B97" s="16">
        <v>93</v>
      </c>
      <c r="C97" s="16">
        <v>1.0585206250901416</v>
      </c>
      <c r="D97" s="16">
        <v>1.1652043282483884</v>
      </c>
      <c r="E97" s="16">
        <v>1.1258870601953455</v>
      </c>
      <c r="F97" s="16">
        <v>1.7606676730480786</v>
      </c>
      <c r="G97" s="16">
        <v>1.080537096816286</v>
      </c>
    </row>
    <row r="98" spans="2:7" x14ac:dyDescent="0.45">
      <c r="B98" s="16">
        <v>94</v>
      </c>
      <c r="C98" s="16">
        <v>1.3379621333217508</v>
      </c>
      <c r="D98" s="16">
        <v>1.9974632210574459</v>
      </c>
      <c r="E98" s="16">
        <v>1.0071310676086089</v>
      </c>
      <c r="F98" s="16">
        <v>2.3317908088464741</v>
      </c>
      <c r="G98" s="16">
        <v>2.1942823264428268</v>
      </c>
    </row>
    <row r="99" spans="2:7" x14ac:dyDescent="0.45">
      <c r="B99" s="16">
        <v>95</v>
      </c>
      <c r="C99" s="16">
        <v>1.5906975408316941</v>
      </c>
      <c r="D99" s="16">
        <v>1.2646856851772408</v>
      </c>
      <c r="E99" s="16">
        <v>0.94184296699012349</v>
      </c>
      <c r="F99" s="16">
        <v>1.6092078413228514</v>
      </c>
      <c r="G99" s="16">
        <v>1.6841733582390781</v>
      </c>
    </row>
    <row r="100" spans="2:7" x14ac:dyDescent="0.45">
      <c r="B100" s="16">
        <v>96</v>
      </c>
      <c r="C100" s="16">
        <v>2.0594289927799299</v>
      </c>
      <c r="D100" s="16">
        <v>1.8007752246150273</v>
      </c>
      <c r="E100" s="16">
        <v>1.1237097445354218</v>
      </c>
      <c r="F100" s="16">
        <v>1.4600218896101138</v>
      </c>
      <c r="G100" s="16">
        <v>1.4345715974863975</v>
      </c>
    </row>
    <row r="101" spans="2:7" x14ac:dyDescent="0.45">
      <c r="B101" s="16">
        <v>97</v>
      </c>
      <c r="C101" s="16">
        <v>1.6576599233865659</v>
      </c>
      <c r="D101" s="16">
        <v>1.9595647842558264</v>
      </c>
      <c r="E101" s="16">
        <v>1.606627723552843</v>
      </c>
      <c r="F101" s="16">
        <v>1.5433349385885893</v>
      </c>
      <c r="G101" s="16">
        <v>1.7154495567280394</v>
      </c>
    </row>
    <row r="102" spans="2:7" x14ac:dyDescent="0.45">
      <c r="B102" s="16">
        <v>98</v>
      </c>
      <c r="C102" s="16">
        <v>1.4324519330649019</v>
      </c>
      <c r="D102" s="16">
        <v>2.1828852673703891</v>
      </c>
      <c r="E102" s="16">
        <v>2.2892247168458768</v>
      </c>
      <c r="F102" s="16">
        <v>1.1686684367551439</v>
      </c>
      <c r="G102" s="16">
        <v>1.2237737985913242</v>
      </c>
    </row>
    <row r="103" spans="2:7" x14ac:dyDescent="0.45">
      <c r="B103" s="16">
        <v>99</v>
      </c>
      <c r="C103" s="16">
        <v>1.4164183893132378</v>
      </c>
      <c r="D103" s="16">
        <v>1.1845713809526104</v>
      </c>
      <c r="E103" s="16">
        <v>2.4424150981250121</v>
      </c>
      <c r="F103" s="16">
        <v>1.8189501942539688</v>
      </c>
      <c r="G103" s="16">
        <v>1.4363383750683818</v>
      </c>
    </row>
    <row r="104" spans="2:7" x14ac:dyDescent="0.45">
      <c r="B104" s="16">
        <v>100</v>
      </c>
      <c r="C104" s="16">
        <v>1.4122884236640574</v>
      </c>
      <c r="D104" s="16">
        <v>1.6895035297842256</v>
      </c>
      <c r="E104" s="16">
        <v>1.8438145339456287</v>
      </c>
      <c r="F104" s="16">
        <v>1.493802894069677</v>
      </c>
      <c r="G104" s="16">
        <v>1.3342033858095648</v>
      </c>
    </row>
    <row r="105" spans="2:7" x14ac:dyDescent="0.45">
      <c r="B105" s="16">
        <v>101</v>
      </c>
      <c r="C105" s="16">
        <v>2.0969810318215227</v>
      </c>
      <c r="D105" s="16">
        <v>1.2436980666132134</v>
      </c>
      <c r="E105" s="16">
        <v>2.2471471857897405</v>
      </c>
      <c r="F105" s="16">
        <v>1.7224439774824136</v>
      </c>
      <c r="G105" s="16">
        <v>1.9164947745069685</v>
      </c>
    </row>
    <row r="106" spans="2:7" x14ac:dyDescent="0.45">
      <c r="B106" s="16">
        <v>102</v>
      </c>
      <c r="C106" s="16">
        <v>2.3778698951676671</v>
      </c>
      <c r="D106" s="16">
        <v>1.7017743214419658</v>
      </c>
      <c r="E106" s="16">
        <v>1.4402234403519116</v>
      </c>
      <c r="F106" s="16">
        <v>1.3478371314635107</v>
      </c>
      <c r="G106" s="16">
        <v>1.5950057558092967</v>
      </c>
    </row>
    <row r="107" spans="2:7" x14ac:dyDescent="0.45">
      <c r="B107" s="16">
        <v>103</v>
      </c>
      <c r="C107" s="16">
        <v>1.1884850523258867</v>
      </c>
      <c r="D107" s="16">
        <v>1.1359137352535595</v>
      </c>
      <c r="E107" s="16">
        <v>1.0877499580660663</v>
      </c>
      <c r="F107" s="16">
        <v>1.7538232976882551</v>
      </c>
      <c r="G107" s="16">
        <v>1.3080513360811203</v>
      </c>
    </row>
    <row r="108" spans="2:7" x14ac:dyDescent="0.45">
      <c r="B108" s="16">
        <v>104</v>
      </c>
      <c r="C108" s="16">
        <v>1.5331690326325884</v>
      </c>
      <c r="D108" s="16">
        <v>1.2702347611954941</v>
      </c>
      <c r="E108" s="16">
        <v>1.3812690744399438</v>
      </c>
      <c r="F108" s="16">
        <v>1.7433237237190549</v>
      </c>
      <c r="G108" s="16">
        <v>1.6369377700842183</v>
      </c>
    </row>
    <row r="109" spans="2:7" x14ac:dyDescent="0.45">
      <c r="B109" s="16">
        <v>105</v>
      </c>
      <c r="C109" s="16">
        <v>1.4402877061507775</v>
      </c>
      <c r="D109" s="16">
        <v>1.1768480732072526</v>
      </c>
      <c r="E109" s="16">
        <v>2.8994260156658003</v>
      </c>
      <c r="F109" s="16">
        <v>1.109224201929242</v>
      </c>
      <c r="G109" s="16">
        <v>1.8779165026714417</v>
      </c>
    </row>
    <row r="110" spans="2:7" x14ac:dyDescent="0.45">
      <c r="B110" s="16">
        <v>106</v>
      </c>
      <c r="C110" s="16">
        <v>1.402459853010982</v>
      </c>
      <c r="D110" s="16">
        <v>1.7098276432530242</v>
      </c>
      <c r="E110" s="16">
        <v>1.7309689879666996</v>
      </c>
      <c r="F110" s="16">
        <v>1.7145748131546332</v>
      </c>
      <c r="G110" s="16">
        <v>1.4561005242088192</v>
      </c>
    </row>
    <row r="111" spans="2:7" x14ac:dyDescent="0.45">
      <c r="B111" s="16">
        <v>107</v>
      </c>
      <c r="C111" s="16">
        <v>1.9548899538208491</v>
      </c>
      <c r="D111" s="16">
        <v>1.6217946146098263</v>
      </c>
      <c r="E111" s="16">
        <v>2.0449237371180864</v>
      </c>
      <c r="F111" s="16">
        <v>1.7530540977157019</v>
      </c>
      <c r="G111" s="16">
        <v>1.2633746949685649</v>
      </c>
    </row>
    <row r="112" spans="2:7" x14ac:dyDescent="0.45">
      <c r="B112" s="16">
        <v>108</v>
      </c>
      <c r="C112" s="16">
        <v>1.263186487609586</v>
      </c>
      <c r="D112" s="16">
        <v>1.2960095326094592</v>
      </c>
      <c r="E112" s="16">
        <v>1.256206950233506</v>
      </c>
      <c r="F112" s="16">
        <v>2.2768164376278737</v>
      </c>
      <c r="G112" s="16">
        <v>1.1878605713950365</v>
      </c>
    </row>
    <row r="113" spans="2:7" x14ac:dyDescent="0.45">
      <c r="B113" s="16">
        <v>109</v>
      </c>
      <c r="C113" s="16">
        <v>2.1839335551032546</v>
      </c>
      <c r="D113" s="16">
        <v>1.9261727884232493</v>
      </c>
      <c r="E113" s="16">
        <v>1.2476317767864573</v>
      </c>
      <c r="F113" s="16">
        <v>1.2596652071401204</v>
      </c>
      <c r="G113" s="16">
        <v>2.0132059475089497</v>
      </c>
    </row>
    <row r="114" spans="2:7" x14ac:dyDescent="0.45">
      <c r="B114" s="16">
        <v>110</v>
      </c>
      <c r="C114" s="16">
        <v>1.360300030223587</v>
      </c>
      <c r="D114" s="16">
        <v>1.188443769481589</v>
      </c>
      <c r="E114" s="16">
        <v>1.8488128123575962</v>
      </c>
      <c r="F114" s="16">
        <v>1.8364964131016734</v>
      </c>
      <c r="G114" s="16">
        <v>2.1204393996746642</v>
      </c>
    </row>
    <row r="115" spans="2:7" x14ac:dyDescent="0.45">
      <c r="B115" s="16">
        <v>111</v>
      </c>
      <c r="C115" s="16">
        <v>1.242907664361582</v>
      </c>
      <c r="D115" s="16">
        <v>1.2277656359726645</v>
      </c>
      <c r="E115" s="16">
        <v>1.1502617554523573</v>
      </c>
      <c r="F115" s="16">
        <v>1.2100553660167543</v>
      </c>
      <c r="G115" s="16">
        <v>1.5273865626324277</v>
      </c>
    </row>
    <row r="116" spans="2:7" x14ac:dyDescent="0.45">
      <c r="B116" s="16">
        <v>112</v>
      </c>
      <c r="C116" s="16">
        <v>2.3897619420063281</v>
      </c>
      <c r="D116" s="16">
        <v>2.1075506738766365</v>
      </c>
      <c r="E116" s="16">
        <v>1.4529379999881982</v>
      </c>
      <c r="F116" s="16">
        <v>2.0111753712351437</v>
      </c>
      <c r="G116" s="16">
        <v>1.1634488963808949</v>
      </c>
    </row>
    <row r="117" spans="2:7" x14ac:dyDescent="0.45">
      <c r="B117" s="16">
        <v>113</v>
      </c>
      <c r="C117" s="16">
        <v>1.5008728924066634</v>
      </c>
      <c r="D117" s="16">
        <v>1.4601669946674456</v>
      </c>
      <c r="E117" s="16">
        <v>1.4464191155843653</v>
      </c>
      <c r="F117" s="16">
        <v>1.3732523656551274</v>
      </c>
      <c r="G117" s="16">
        <v>1.7988983284794342</v>
      </c>
    </row>
    <row r="118" spans="2:7" x14ac:dyDescent="0.45">
      <c r="B118" s="16">
        <v>114</v>
      </c>
      <c r="C118" s="16">
        <v>2.1170450397245109</v>
      </c>
      <c r="D118" s="16">
        <v>1.2556327041946949</v>
      </c>
      <c r="E118" s="16">
        <v>1.9152229907342189</v>
      </c>
      <c r="F118" s="16">
        <v>1.1866196543331491</v>
      </c>
      <c r="G118" s="16">
        <v>2.3443473026909074</v>
      </c>
    </row>
    <row r="119" spans="2:7" x14ac:dyDescent="0.45">
      <c r="B119" s="16">
        <v>115</v>
      </c>
      <c r="C119" s="16">
        <v>1.4815884426370605</v>
      </c>
      <c r="D119" s="16">
        <v>1.5181440490578826</v>
      </c>
      <c r="E119" s="16">
        <v>1.2116926556869527</v>
      </c>
      <c r="F119" s="16">
        <v>1.3996948437148449</v>
      </c>
      <c r="G119" s="16">
        <v>1.7282356151670057</v>
      </c>
    </row>
    <row r="120" spans="2:7" x14ac:dyDescent="0.45">
      <c r="B120" s="16">
        <v>116</v>
      </c>
      <c r="C120" s="16">
        <v>1.338695169366261</v>
      </c>
      <c r="D120" s="16">
        <v>1.9891075014103174</v>
      </c>
      <c r="E120" s="16">
        <v>1.7419578036264973</v>
      </c>
      <c r="F120" s="16">
        <v>1.3081759575154366</v>
      </c>
      <c r="G120" s="16">
        <v>1.3127620408885159</v>
      </c>
    </row>
    <row r="121" spans="2:7" x14ac:dyDescent="0.45">
      <c r="B121" s="16">
        <v>117</v>
      </c>
      <c r="C121" s="16">
        <v>1.2127252559673254</v>
      </c>
      <c r="D121" s="16">
        <v>1.4075355292197822</v>
      </c>
      <c r="E121" s="16">
        <v>1.3281748452624731</v>
      </c>
      <c r="F121" s="16">
        <v>1.6673599866706552</v>
      </c>
      <c r="G121" s="16">
        <v>1.5619502197882267</v>
      </c>
    </row>
    <row r="122" spans="2:7" x14ac:dyDescent="0.45">
      <c r="B122" s="16">
        <v>118</v>
      </c>
      <c r="C122" s="16">
        <v>1.3036491821611771</v>
      </c>
      <c r="D122" s="16">
        <v>1.5604968719574419</v>
      </c>
      <c r="E122" s="16">
        <v>1.516127000631347</v>
      </c>
      <c r="F122" s="16">
        <v>1.1948524853356408</v>
      </c>
      <c r="G122" s="16">
        <v>1.2713844818307178</v>
      </c>
    </row>
    <row r="123" spans="2:7" x14ac:dyDescent="0.45">
      <c r="B123" s="16">
        <v>119</v>
      </c>
      <c r="C123" s="16">
        <v>1.7237318224511085</v>
      </c>
      <c r="D123" s="16">
        <v>0.9770142226154106</v>
      </c>
      <c r="E123" s="16">
        <v>1.5799622636140129</v>
      </c>
      <c r="F123" s="16">
        <v>1.526610995878134</v>
      </c>
      <c r="G123" s="16">
        <v>1.1586526332966571</v>
      </c>
    </row>
    <row r="124" spans="2:7" x14ac:dyDescent="0.45">
      <c r="B124" s="16">
        <v>120</v>
      </c>
      <c r="C124" s="16">
        <v>2.1660632852426112</v>
      </c>
      <c r="D124" s="16">
        <v>1.3836877123872886</v>
      </c>
      <c r="E124" s="16">
        <v>1.5073549939646307</v>
      </c>
      <c r="F124" s="16">
        <v>1.2326853129131852</v>
      </c>
      <c r="G124" s="16">
        <v>2.3280083303687622</v>
      </c>
    </row>
    <row r="125" spans="2:7" x14ac:dyDescent="0.45">
      <c r="B125" s="16">
        <v>121</v>
      </c>
      <c r="C125" s="16">
        <v>2.3481578300384371</v>
      </c>
      <c r="D125" s="16">
        <v>1.6348443820313627</v>
      </c>
      <c r="E125" s="16">
        <v>1.512831250157697</v>
      </c>
      <c r="F125" s="16">
        <v>1.3501520515742038</v>
      </c>
      <c r="G125" s="16">
        <v>1.4927074529456461</v>
      </c>
    </row>
    <row r="126" spans="2:7" x14ac:dyDescent="0.45">
      <c r="B126" s="16">
        <v>122</v>
      </c>
      <c r="C126" s="16">
        <v>1.6661478257572426</v>
      </c>
      <c r="D126" s="16">
        <v>1.720927131586842</v>
      </c>
      <c r="E126" s="16">
        <v>2.3177017020516542</v>
      </c>
      <c r="F126" s="16">
        <v>1.3936383324966988</v>
      </c>
      <c r="G126" s="16">
        <v>1.2645393560390388</v>
      </c>
    </row>
    <row r="127" spans="2:7" x14ac:dyDescent="0.45">
      <c r="B127" s="16">
        <v>123</v>
      </c>
      <c r="C127" s="16">
        <v>1.9172391829418216</v>
      </c>
      <c r="D127" s="16">
        <v>1.8558633710933181</v>
      </c>
      <c r="E127" s="16">
        <v>1.9563603213127267</v>
      </c>
      <c r="F127" s="16">
        <v>1.2073360630466698</v>
      </c>
      <c r="G127" s="16">
        <v>1.4620872928584885</v>
      </c>
    </row>
    <row r="128" spans="2:7" x14ac:dyDescent="0.45">
      <c r="B128" s="16">
        <v>124</v>
      </c>
      <c r="C128" s="16">
        <v>1.9858939119010635</v>
      </c>
      <c r="D128" s="16">
        <v>1.9746448733436393</v>
      </c>
      <c r="E128" s="16">
        <v>1.7887288850244816</v>
      </c>
      <c r="F128" s="16">
        <v>1.3289887909554181</v>
      </c>
      <c r="G128" s="16">
        <v>1.494694161121418</v>
      </c>
    </row>
    <row r="129" spans="2:7" x14ac:dyDescent="0.45">
      <c r="B129" s="16">
        <v>125</v>
      </c>
      <c r="C129" s="16">
        <v>1.311262632514258</v>
      </c>
      <c r="D129" s="16">
        <v>1.8924121022261067</v>
      </c>
      <c r="E129" s="16">
        <v>1.2296079497189043</v>
      </c>
      <c r="F129" s="16">
        <v>1.5417765665106498</v>
      </c>
      <c r="G129" s="16">
        <v>1.3013849983212686</v>
      </c>
    </row>
    <row r="130" spans="2:7" x14ac:dyDescent="0.45">
      <c r="B130" s="16">
        <v>126</v>
      </c>
      <c r="C130" s="16">
        <v>1.475289397637547</v>
      </c>
      <c r="D130" s="16">
        <v>1.426185294672631</v>
      </c>
      <c r="E130" s="16">
        <v>1.0332213975793068</v>
      </c>
      <c r="F130" s="16">
        <v>1.7764453000406542</v>
      </c>
      <c r="G130" s="16">
        <v>1.4587861976885728</v>
      </c>
    </row>
    <row r="131" spans="2:7" x14ac:dyDescent="0.45">
      <c r="B131" s="16">
        <v>127</v>
      </c>
      <c r="C131" s="16">
        <v>1.7944826502255955</v>
      </c>
      <c r="D131" s="16">
        <v>1.4894319110277221</v>
      </c>
      <c r="E131" s="16">
        <v>1.4632180031628064</v>
      </c>
      <c r="F131" s="16">
        <v>1.6127898480975069</v>
      </c>
      <c r="G131" s="16">
        <v>3.0656381312806591</v>
      </c>
    </row>
    <row r="132" spans="2:7" x14ac:dyDescent="0.45">
      <c r="B132" s="16">
        <v>128</v>
      </c>
      <c r="C132" s="16">
        <v>2.1226272477275008</v>
      </c>
      <c r="D132" s="16">
        <v>1.2869166856756022</v>
      </c>
      <c r="E132" s="16">
        <v>1.5852368613608485</v>
      </c>
      <c r="F132" s="16">
        <v>1.9665673404863719</v>
      </c>
      <c r="G132" s="16">
        <v>1.8233731860522733</v>
      </c>
    </row>
    <row r="133" spans="2:7" x14ac:dyDescent="0.45">
      <c r="B133" s="16">
        <v>129</v>
      </c>
      <c r="C133" s="16">
        <v>1.5049379074995139</v>
      </c>
      <c r="D133" s="16">
        <v>1.7853868427218236</v>
      </c>
      <c r="E133" s="16">
        <v>1.9025692033947434</v>
      </c>
      <c r="F133" s="16">
        <v>1.5981905309144226</v>
      </c>
      <c r="G133" s="16">
        <v>2.3705651233871761</v>
      </c>
    </row>
    <row r="134" spans="2:7" x14ac:dyDescent="0.45">
      <c r="B134" s="16">
        <v>130</v>
      </c>
      <c r="C134" s="16">
        <v>1.3966154744851351</v>
      </c>
      <c r="D134" s="16">
        <v>1.7234454483600734</v>
      </c>
      <c r="E134" s="16">
        <v>1.3174042832128441</v>
      </c>
      <c r="F134" s="16">
        <v>1.2551549889036593</v>
      </c>
      <c r="G134" s="16">
        <v>1.8653058109432641</v>
      </c>
    </row>
    <row r="135" spans="2:7" x14ac:dyDescent="0.45">
      <c r="B135" s="16">
        <v>131</v>
      </c>
      <c r="C135" s="16">
        <v>1.4760709979226805</v>
      </c>
      <c r="D135" s="16">
        <v>1.3113651813468779</v>
      </c>
      <c r="E135" s="16">
        <v>1.104646255124887</v>
      </c>
      <c r="F135" s="16">
        <v>1.0262825725474449</v>
      </c>
      <c r="G135" s="16">
        <v>1.5490659905496897</v>
      </c>
    </row>
    <row r="136" spans="2:7" x14ac:dyDescent="0.45">
      <c r="B136" s="16">
        <v>132</v>
      </c>
      <c r="C136" s="16">
        <v>1.4857565009664153</v>
      </c>
      <c r="D136" s="16">
        <v>1.5047488436734369</v>
      </c>
      <c r="E136" s="16">
        <v>2.0932760320198285</v>
      </c>
      <c r="F136" s="16">
        <v>1.3068579387517945</v>
      </c>
      <c r="G136" s="16">
        <v>1.6035376962782619</v>
      </c>
    </row>
    <row r="137" spans="2:7" x14ac:dyDescent="0.45">
      <c r="B137" s="16">
        <v>133</v>
      </c>
      <c r="C137" s="16">
        <v>1.415201018712346</v>
      </c>
      <c r="D137" s="16">
        <v>1.6540113283740105</v>
      </c>
      <c r="E137" s="16">
        <v>1.4413218331519351</v>
      </c>
      <c r="F137" s="16">
        <v>1.2219174284107603</v>
      </c>
      <c r="G137" s="16">
        <v>1.3346378305366051</v>
      </c>
    </row>
    <row r="138" spans="2:7" x14ac:dyDescent="0.45">
      <c r="B138" s="16">
        <v>134</v>
      </c>
      <c r="C138" s="16">
        <v>1.479385411984903</v>
      </c>
      <c r="D138" s="16">
        <v>1.2308480074299972</v>
      </c>
      <c r="E138" s="16">
        <v>1.9863911773723451</v>
      </c>
      <c r="F138" s="16">
        <v>1.0615064444677904</v>
      </c>
      <c r="G138" s="16">
        <v>1.1490218046084921</v>
      </c>
    </row>
    <row r="139" spans="2:7" x14ac:dyDescent="0.45">
      <c r="B139" s="16">
        <v>135</v>
      </c>
      <c r="C139" s="16">
        <v>2.0714413771789055</v>
      </c>
      <c r="D139" s="16">
        <v>0.94750495070952223</v>
      </c>
      <c r="E139" s="16">
        <v>1.2691270067577791</v>
      </c>
      <c r="F139" s="16">
        <v>1.7070630590084763</v>
      </c>
      <c r="G139" s="16">
        <v>1.8912924586228792</v>
      </c>
    </row>
    <row r="140" spans="2:7" x14ac:dyDescent="0.45">
      <c r="B140" s="16">
        <v>136</v>
      </c>
      <c r="C140" s="16">
        <v>1.7098786214645991</v>
      </c>
      <c r="D140" s="16">
        <v>1.5197276512636415</v>
      </c>
      <c r="E140" s="16">
        <v>1.4363432353030725</v>
      </c>
      <c r="F140" s="16">
        <v>1.4004911883719109</v>
      </c>
      <c r="G140" s="16">
        <v>1.5387176192287353</v>
      </c>
    </row>
    <row r="141" spans="2:7" x14ac:dyDescent="0.45">
      <c r="B141" s="16">
        <v>137</v>
      </c>
      <c r="C141" s="16">
        <v>1.7867256078836788</v>
      </c>
      <c r="D141" s="16">
        <v>1.0716042870330729</v>
      </c>
      <c r="E141" s="16">
        <v>1.3349551746864003</v>
      </c>
      <c r="F141" s="16">
        <v>1.5914597588946595</v>
      </c>
      <c r="G141" s="16">
        <v>1.0933477982994864</v>
      </c>
    </row>
    <row r="142" spans="2:7" x14ac:dyDescent="0.45">
      <c r="B142" s="16">
        <v>138</v>
      </c>
      <c r="C142" s="16">
        <v>1.1386298885496964</v>
      </c>
      <c r="D142" s="16">
        <v>2.022263903612032</v>
      </c>
      <c r="E142" s="16">
        <v>1.6706726819761331</v>
      </c>
      <c r="F142" s="16">
        <v>1.754191113023341</v>
      </c>
      <c r="G142" s="16">
        <v>1.4436596684797474</v>
      </c>
    </row>
    <row r="143" spans="2:7" x14ac:dyDescent="0.45">
      <c r="B143" s="16">
        <v>139</v>
      </c>
      <c r="C143" s="16">
        <v>1.8924552347592971</v>
      </c>
      <c r="D143" s="16">
        <v>1.5592320062478018</v>
      </c>
      <c r="E143" s="16">
        <v>1.7111134442020255</v>
      </c>
      <c r="F143" s="16">
        <v>1.2296827625662441</v>
      </c>
      <c r="G143" s="16">
        <v>1.5599876442505374</v>
      </c>
    </row>
    <row r="144" spans="2:7" x14ac:dyDescent="0.45">
      <c r="B144" s="16">
        <v>140</v>
      </c>
      <c r="C144" s="16">
        <v>1.672622415617514</v>
      </c>
      <c r="D144" s="16">
        <v>2.0863736467341325</v>
      </c>
      <c r="E144" s="16">
        <v>1.098975026481229</v>
      </c>
      <c r="F144" s="16">
        <v>1.8067463294033883</v>
      </c>
      <c r="G144" s="16">
        <v>1.8639608407023525</v>
      </c>
    </row>
    <row r="145" spans="2:7" x14ac:dyDescent="0.45">
      <c r="B145" s="16">
        <v>141</v>
      </c>
      <c r="C145" s="16">
        <v>1.2595671519508993</v>
      </c>
      <c r="D145" s="16">
        <v>1.9501556550685075</v>
      </c>
      <c r="E145" s="16">
        <v>1.1525389970877802</v>
      </c>
      <c r="F145" s="16">
        <v>1.7256194834178857</v>
      </c>
      <c r="G145" s="16">
        <v>2.052736384830347</v>
      </c>
    </row>
    <row r="146" spans="2:7" x14ac:dyDescent="0.45">
      <c r="B146" s="16">
        <v>142</v>
      </c>
      <c r="C146" s="16">
        <v>1.721292975460248</v>
      </c>
      <c r="D146" s="16">
        <v>1.2245956823299933</v>
      </c>
      <c r="E146" s="16">
        <v>1.5559904537949814</v>
      </c>
      <c r="F146" s="16">
        <v>1.4614043420266496</v>
      </c>
      <c r="G146" s="16">
        <v>1.5761059195662517</v>
      </c>
    </row>
    <row r="147" spans="2:7" x14ac:dyDescent="0.45">
      <c r="B147" s="16">
        <v>143</v>
      </c>
      <c r="C147" s="16">
        <v>1.3882588057110499</v>
      </c>
      <c r="D147" s="16">
        <v>1.5998561398999993</v>
      </c>
      <c r="E147" s="16">
        <v>1.7678597834904153</v>
      </c>
      <c r="F147" s="16">
        <v>1.2661458168379027</v>
      </c>
      <c r="G147" s="16">
        <v>1.2586787519106759</v>
      </c>
    </row>
    <row r="148" spans="2:7" x14ac:dyDescent="0.45">
      <c r="B148" s="16">
        <v>144</v>
      </c>
      <c r="C148" s="16">
        <v>1.4166121885553695</v>
      </c>
      <c r="D148" s="16">
        <v>1.2947529743387098</v>
      </c>
      <c r="E148" s="16">
        <v>1.3704871771234703</v>
      </c>
      <c r="F148" s="16">
        <v>1.5625268937552699</v>
      </c>
      <c r="G148" s="16">
        <v>1.8888926119053502</v>
      </c>
    </row>
    <row r="149" spans="2:7" x14ac:dyDescent="0.45">
      <c r="B149" s="16">
        <v>145</v>
      </c>
      <c r="C149" s="16">
        <v>1.2708727782477927</v>
      </c>
      <c r="D149" s="16">
        <v>1.5340405820850074</v>
      </c>
      <c r="E149" s="16">
        <v>1.4826436238336578</v>
      </c>
      <c r="F149" s="16">
        <v>1.665167249460493</v>
      </c>
      <c r="G149" s="16">
        <v>1.7653488848474592</v>
      </c>
    </row>
    <row r="150" spans="2:7" x14ac:dyDescent="0.45">
      <c r="B150" s="16">
        <v>146</v>
      </c>
      <c r="C150" s="16">
        <v>1.1711599610880947</v>
      </c>
      <c r="D150" s="16">
        <v>1.3554203219780323</v>
      </c>
      <c r="E150" s="16">
        <v>1.1464677948861404</v>
      </c>
      <c r="F150" s="16">
        <v>1.3482225271743784</v>
      </c>
      <c r="G150" s="16">
        <v>2.0330035244942688</v>
      </c>
    </row>
    <row r="151" spans="2:7" x14ac:dyDescent="0.45">
      <c r="B151" s="16">
        <v>147</v>
      </c>
      <c r="C151" s="16">
        <v>1.7077312599680499</v>
      </c>
      <c r="D151" s="16">
        <v>1.2425418541042037</v>
      </c>
      <c r="E151" s="16">
        <v>1.7525003543357938</v>
      </c>
      <c r="F151" s="16">
        <v>1.8291452579356349</v>
      </c>
      <c r="G151" s="16">
        <v>1.3609182480194568</v>
      </c>
    </row>
    <row r="152" spans="2:7" x14ac:dyDescent="0.45">
      <c r="B152" s="16">
        <v>148</v>
      </c>
      <c r="C152" s="16">
        <v>2.4009116756419826</v>
      </c>
      <c r="D152" s="16">
        <v>1.0620939601193735</v>
      </c>
      <c r="E152" s="16">
        <v>1.5919550689190618</v>
      </c>
      <c r="F152" s="16">
        <v>1.1302878204086659</v>
      </c>
      <c r="G152" s="16">
        <v>1.4924233838642633</v>
      </c>
    </row>
    <row r="153" spans="2:7" x14ac:dyDescent="0.45">
      <c r="B153" s="16">
        <v>149</v>
      </c>
      <c r="C153" s="16">
        <v>1.4259916491588553</v>
      </c>
      <c r="D153" s="16">
        <v>3.1814593261649851</v>
      </c>
      <c r="E153" s="16">
        <v>1.3278277103685396</v>
      </c>
      <c r="F153" s="16">
        <v>1.7952827617565492</v>
      </c>
      <c r="G153" s="16">
        <v>1.4147009584779662</v>
      </c>
    </row>
    <row r="154" spans="2:7" x14ac:dyDescent="0.45">
      <c r="B154" s="16">
        <v>150</v>
      </c>
      <c r="C154" s="16">
        <v>2.1290131853103333</v>
      </c>
      <c r="D154" s="16">
        <v>1.8504067970716833</v>
      </c>
      <c r="E154" s="16">
        <v>0.91611412236234802</v>
      </c>
      <c r="F154" s="16">
        <v>1.5978473064229695</v>
      </c>
      <c r="G154" s="16">
        <v>2.0872700851877557</v>
      </c>
    </row>
    <row r="155" spans="2:7" x14ac:dyDescent="0.45">
      <c r="B155" s="16">
        <v>151</v>
      </c>
      <c r="C155" s="16">
        <v>1.6711659003696568</v>
      </c>
      <c r="D155" s="16">
        <v>1.0834941775472833</v>
      </c>
      <c r="E155" s="16">
        <v>1.3977448066038687</v>
      </c>
      <c r="F155" s="16">
        <v>2.0569256390049611</v>
      </c>
      <c r="G155" s="16">
        <v>1.2425256992499134</v>
      </c>
    </row>
    <row r="156" spans="2:7" x14ac:dyDescent="0.45">
      <c r="B156" s="16">
        <v>152</v>
      </c>
      <c r="C156" s="16">
        <v>1.129960127888457</v>
      </c>
      <c r="D156" s="16">
        <v>1.2628519368406814</v>
      </c>
      <c r="E156" s="16">
        <v>1.41480521844549</v>
      </c>
      <c r="F156" s="16">
        <v>1.9384808298608787</v>
      </c>
      <c r="G156" s="16">
        <v>1.2656248483709647</v>
      </c>
    </row>
    <row r="157" spans="2:7" x14ac:dyDescent="0.45">
      <c r="B157" s="16">
        <v>153</v>
      </c>
      <c r="C157" s="16">
        <v>1.2051154603417999</v>
      </c>
      <c r="D157" s="16">
        <v>1.2215285124847499</v>
      </c>
      <c r="E157" s="16">
        <v>1.8616705895369938</v>
      </c>
      <c r="F157" s="16">
        <v>1.451567727598303</v>
      </c>
      <c r="G157" s="16">
        <v>1.8954193731954456</v>
      </c>
    </row>
    <row r="158" spans="2:7" x14ac:dyDescent="0.45">
      <c r="B158" s="16">
        <v>154</v>
      </c>
      <c r="C158" s="16">
        <v>1.7719838462516402</v>
      </c>
      <c r="D158" s="16">
        <v>1.4205954238805989</v>
      </c>
      <c r="E158" s="16">
        <v>1.3012952328866931</v>
      </c>
      <c r="F158" s="16">
        <v>1.6048008877373514</v>
      </c>
      <c r="G158" s="16">
        <v>1.7773417291056808</v>
      </c>
    </row>
    <row r="159" spans="2:7" x14ac:dyDescent="0.45">
      <c r="B159" s="16">
        <v>155</v>
      </c>
      <c r="C159" s="16">
        <v>1.4957705029668766</v>
      </c>
      <c r="D159" s="16">
        <v>1.2536971205368495</v>
      </c>
      <c r="E159" s="16">
        <v>1.3765735635886656</v>
      </c>
      <c r="F159" s="16">
        <v>1.5583546407409761</v>
      </c>
      <c r="G159" s="16">
        <v>1.5563256631262647</v>
      </c>
    </row>
    <row r="160" spans="2:7" x14ac:dyDescent="0.45">
      <c r="B160" s="16">
        <v>156</v>
      </c>
      <c r="C160" s="16">
        <v>1.3565783818539172</v>
      </c>
      <c r="D160" s="16">
        <v>1.4878240581071451</v>
      </c>
      <c r="E160" s="16">
        <v>2.0138653811849427</v>
      </c>
      <c r="F160" s="16">
        <v>1.2074165022132946</v>
      </c>
      <c r="G160" s="16">
        <v>1.7362621404492951</v>
      </c>
    </row>
    <row r="161" spans="2:7" x14ac:dyDescent="0.45">
      <c r="B161" s="16">
        <v>157</v>
      </c>
      <c r="C161" s="16">
        <v>1.4262800770220139</v>
      </c>
      <c r="D161" s="16">
        <v>1.8598376291546008</v>
      </c>
      <c r="E161" s="16">
        <v>1.8770992803823616</v>
      </c>
      <c r="F161" s="16">
        <v>1.4311732244459103</v>
      </c>
      <c r="G161" s="16">
        <v>1.3537811922299334</v>
      </c>
    </row>
    <row r="162" spans="2:7" x14ac:dyDescent="0.45">
      <c r="B162" s="16">
        <v>158</v>
      </c>
      <c r="C162" s="16">
        <v>1.4219008714032726</v>
      </c>
      <c r="D162" s="16">
        <v>1.2450855724939398</v>
      </c>
      <c r="E162" s="16">
        <v>2.1060831292564446</v>
      </c>
      <c r="F162" s="16">
        <v>1.0849222721449194</v>
      </c>
      <c r="G162" s="16">
        <v>3.2044342126985748</v>
      </c>
    </row>
    <row r="163" spans="2:7" x14ac:dyDescent="0.45">
      <c r="B163" s="16">
        <v>159</v>
      </c>
      <c r="C163" s="16">
        <v>1.4926654706747979</v>
      </c>
      <c r="D163" s="16">
        <v>1.832222021265745</v>
      </c>
      <c r="E163" s="16">
        <v>1.0892121083956365</v>
      </c>
      <c r="F163" s="16">
        <v>1.4767523698419387</v>
      </c>
      <c r="G163" s="16">
        <v>1.3630152244631319</v>
      </c>
    </row>
    <row r="164" spans="2:7" x14ac:dyDescent="0.45">
      <c r="B164" s="16">
        <v>160</v>
      </c>
      <c r="C164" s="16">
        <v>2.3522611978380574</v>
      </c>
      <c r="D164" s="16">
        <v>1.2113177414472731</v>
      </c>
      <c r="E164" s="16">
        <v>1.5136633489951818</v>
      </c>
      <c r="F164" s="16">
        <v>1.1824196583896345</v>
      </c>
      <c r="G164" s="16">
        <v>1.0489950682482947</v>
      </c>
    </row>
    <row r="165" spans="2:7" x14ac:dyDescent="0.45">
      <c r="B165" s="16">
        <v>161</v>
      </c>
      <c r="C165" s="16">
        <v>2.0344271173186197</v>
      </c>
      <c r="D165" s="16">
        <v>1.1923776621279158</v>
      </c>
      <c r="E165" s="16">
        <v>1.2519032443390297</v>
      </c>
      <c r="F165" s="16">
        <v>1.8736546861501722</v>
      </c>
      <c r="G165" s="16">
        <v>1.4897128513344788</v>
      </c>
    </row>
    <row r="166" spans="2:7" x14ac:dyDescent="0.45">
      <c r="B166" s="16">
        <v>162</v>
      </c>
      <c r="C166" s="16">
        <v>1.2268122692331396</v>
      </c>
      <c r="D166" s="16">
        <v>1.5781079685517916</v>
      </c>
      <c r="E166" s="16">
        <v>2.1594964624695789</v>
      </c>
      <c r="F166" s="16">
        <v>1.2277111159791667</v>
      </c>
      <c r="G166" s="16">
        <v>1.4441449998723765</v>
      </c>
    </row>
    <row r="167" spans="2:7" x14ac:dyDescent="0.45">
      <c r="B167" s="16">
        <v>163</v>
      </c>
      <c r="C167" s="16">
        <v>1.3750889272419078</v>
      </c>
      <c r="D167" s="16">
        <v>1.3739239335086675</v>
      </c>
      <c r="E167" s="16">
        <v>1.1326916935444802</v>
      </c>
      <c r="F167" s="16">
        <v>1.4097142986494851</v>
      </c>
      <c r="G167" s="16">
        <v>1.3074662741002445</v>
      </c>
    </row>
    <row r="168" spans="2:7" x14ac:dyDescent="0.45">
      <c r="B168" s="16">
        <v>164</v>
      </c>
      <c r="C168" s="16">
        <v>1.4884447092902098</v>
      </c>
      <c r="D168" s="16">
        <v>1.3776343254943455</v>
      </c>
      <c r="E168" s="16">
        <v>2.5896209271496393</v>
      </c>
      <c r="F168" s="16">
        <v>2.3265899446099634</v>
      </c>
      <c r="G168" s="16">
        <v>3.2824223177575993</v>
      </c>
    </row>
    <row r="169" spans="2:7" x14ac:dyDescent="0.45">
      <c r="B169" s="16">
        <v>165</v>
      </c>
      <c r="C169" s="16">
        <v>1.5438880290027917</v>
      </c>
      <c r="D169" s="16">
        <v>2.0931563395034885</v>
      </c>
      <c r="E169" s="16">
        <v>1.2613844781897234</v>
      </c>
      <c r="F169" s="16">
        <v>1.6849031754548331</v>
      </c>
      <c r="G169" s="16">
        <v>1.738752381365186</v>
      </c>
    </row>
    <row r="170" spans="2:7" x14ac:dyDescent="0.45">
      <c r="B170" s="16">
        <v>166</v>
      </c>
      <c r="C170" s="16">
        <v>1.6637356488507242</v>
      </c>
      <c r="D170" s="16">
        <v>2.2298079821584826</v>
      </c>
      <c r="E170" s="16">
        <v>1.6147550732069167</v>
      </c>
      <c r="F170" s="16">
        <v>1.4027676139055212</v>
      </c>
      <c r="G170" s="16">
        <v>1.6401290993853304</v>
      </c>
    </row>
    <row r="171" spans="2:7" x14ac:dyDescent="0.45">
      <c r="B171" s="16">
        <v>167</v>
      </c>
      <c r="C171" s="16">
        <v>1.7963002750252146</v>
      </c>
      <c r="D171" s="16">
        <v>1.5869978793497825</v>
      </c>
      <c r="E171" s="16">
        <v>1.6407947230530937</v>
      </c>
      <c r="F171" s="16">
        <v>1.2627565572815163</v>
      </c>
      <c r="G171" s="16">
        <v>1.8682489013996324</v>
      </c>
    </row>
    <row r="172" spans="2:7" x14ac:dyDescent="0.45">
      <c r="B172" s="16">
        <v>168</v>
      </c>
      <c r="C172" s="16">
        <v>1.8346996248434795</v>
      </c>
      <c r="D172" s="16">
        <v>1.7965787091203751</v>
      </c>
      <c r="E172" s="16">
        <v>1.7337131811548363</v>
      </c>
      <c r="F172" s="16">
        <v>1.9445222155795121</v>
      </c>
      <c r="G172" s="16">
        <v>2.1907994526567047</v>
      </c>
    </row>
    <row r="173" spans="2:7" x14ac:dyDescent="0.45">
      <c r="B173" s="16">
        <v>169</v>
      </c>
      <c r="C173" s="16">
        <v>1.4694510817986626</v>
      </c>
      <c r="D173" s="16">
        <v>1.3862382002421538</v>
      </c>
      <c r="E173" s="16">
        <v>2.483232540944416</v>
      </c>
      <c r="F173" s="16">
        <v>1.0776828388133544</v>
      </c>
      <c r="G173" s="16">
        <v>1.2019857906478451</v>
      </c>
    </row>
    <row r="174" spans="2:7" x14ac:dyDescent="0.45">
      <c r="B174" s="16">
        <v>170</v>
      </c>
      <c r="C174" s="16">
        <v>2.3162517875385022</v>
      </c>
      <c r="D174" s="16">
        <v>1.7771434731110582</v>
      </c>
      <c r="E174" s="16">
        <v>1.3086933957225921</v>
      </c>
      <c r="F174" s="16">
        <v>1.3404757003357879</v>
      </c>
      <c r="G174" s="16">
        <v>1.1016115209857475</v>
      </c>
    </row>
    <row r="175" spans="2:7" x14ac:dyDescent="0.45">
      <c r="B175" s="16">
        <v>171</v>
      </c>
      <c r="C175" s="16">
        <v>1.1203749091599853</v>
      </c>
      <c r="D175" s="16">
        <v>1.2848289589305779</v>
      </c>
      <c r="E175" s="16">
        <v>1.4642552322315208</v>
      </c>
      <c r="F175" s="16">
        <v>1.1344114528860869</v>
      </c>
      <c r="G175" s="16">
        <v>1.1948492398770354</v>
      </c>
    </row>
    <row r="176" spans="2:7" x14ac:dyDescent="0.45">
      <c r="B176" s="16">
        <v>172</v>
      </c>
      <c r="C176" s="16">
        <v>1.6917314658053184</v>
      </c>
      <c r="D176" s="16">
        <v>2.0972912941670216</v>
      </c>
      <c r="E176" s="16">
        <v>1.7640380128188817</v>
      </c>
      <c r="F176" s="16">
        <v>1.6381640799071584</v>
      </c>
      <c r="G176" s="16">
        <v>1.0246982126541297</v>
      </c>
    </row>
    <row r="177" spans="2:7" x14ac:dyDescent="0.45">
      <c r="B177" s="16">
        <v>173</v>
      </c>
      <c r="C177" s="16">
        <v>1.625702170226478</v>
      </c>
      <c r="D177" s="16">
        <v>1.8077504207751207</v>
      </c>
      <c r="E177" s="16">
        <v>1.2785584895840472</v>
      </c>
      <c r="F177" s="16">
        <v>1.4957469987870942</v>
      </c>
      <c r="G177" s="16">
        <v>1.489314055416024</v>
      </c>
    </row>
    <row r="178" spans="2:7" x14ac:dyDescent="0.45">
      <c r="B178" s="16">
        <v>174</v>
      </c>
      <c r="C178" s="16">
        <v>1.1061457387776965</v>
      </c>
      <c r="D178" s="16">
        <v>1.4594618091235148</v>
      </c>
      <c r="E178" s="16">
        <v>0.8007086002617041</v>
      </c>
      <c r="F178" s="16">
        <v>1.3174224503304526</v>
      </c>
      <c r="G178" s="16">
        <v>1.5210486766978841</v>
      </c>
    </row>
    <row r="179" spans="2:7" x14ac:dyDescent="0.45">
      <c r="B179" s="16">
        <v>175</v>
      </c>
      <c r="C179" s="16">
        <v>1.3135136422004052</v>
      </c>
      <c r="D179" s="16">
        <v>1.3460149885860029</v>
      </c>
      <c r="E179" s="16">
        <v>2.0480609418053444</v>
      </c>
      <c r="F179" s="16">
        <v>1.3077242463350378</v>
      </c>
      <c r="G179" s="16">
        <v>1.830287569604248</v>
      </c>
    </row>
    <row r="180" spans="2:7" x14ac:dyDescent="0.45">
      <c r="B180" s="16">
        <v>176</v>
      </c>
      <c r="C180" s="16">
        <v>1.7397856440122421</v>
      </c>
      <c r="D180" s="16">
        <v>1.3279661074065858</v>
      </c>
      <c r="E180" s="16">
        <v>2.4071114912208254</v>
      </c>
      <c r="F180" s="16">
        <v>1.0333064941025749</v>
      </c>
      <c r="G180" s="16">
        <v>1.9263712875228973</v>
      </c>
    </row>
    <row r="181" spans="2:7" x14ac:dyDescent="0.45">
      <c r="B181" s="16">
        <v>177</v>
      </c>
      <c r="C181" s="16">
        <v>1.5117295583162371</v>
      </c>
      <c r="D181" s="16">
        <v>1.669502981930014</v>
      </c>
      <c r="E181" s="16">
        <v>1.6528811812178157</v>
      </c>
      <c r="F181" s="16">
        <v>1.718707288211806</v>
      </c>
      <c r="G181" s="16">
        <v>2.1444862338750013</v>
      </c>
    </row>
    <row r="182" spans="2:7" x14ac:dyDescent="0.45">
      <c r="B182" s="16">
        <v>178</v>
      </c>
      <c r="C182" s="16">
        <v>1.3566507512149368</v>
      </c>
      <c r="D182" s="16">
        <v>1.8904607945185972</v>
      </c>
      <c r="E182" s="16">
        <v>1.356040446433334</v>
      </c>
      <c r="F182" s="16">
        <v>1.7039717210709642</v>
      </c>
      <c r="G182" s="16">
        <v>1.5710335885251521</v>
      </c>
    </row>
    <row r="183" spans="2:7" x14ac:dyDescent="0.45">
      <c r="B183" s="16">
        <v>179</v>
      </c>
      <c r="C183" s="16">
        <v>2.3330129111989901</v>
      </c>
      <c r="D183" s="16">
        <v>1.4872402593797869</v>
      </c>
      <c r="E183" s="16">
        <v>1.6607475867740757</v>
      </c>
      <c r="F183" s="16">
        <v>1.7776477066249843</v>
      </c>
      <c r="G183" s="16">
        <v>1.6369735934619698</v>
      </c>
    </row>
    <row r="184" spans="2:7" x14ac:dyDescent="0.45">
      <c r="B184" s="16">
        <v>180</v>
      </c>
      <c r="C184" s="16">
        <v>2.3999811761292951</v>
      </c>
      <c r="D184" s="16">
        <v>1.6696059711216096</v>
      </c>
      <c r="E184" s="16">
        <v>1.5361060292627107</v>
      </c>
      <c r="F184" s="16">
        <v>1.5918484300115534</v>
      </c>
      <c r="G184" s="16">
        <v>1.7967399832397675</v>
      </c>
    </row>
    <row r="185" spans="2:7" x14ac:dyDescent="0.45">
      <c r="B185" s="16">
        <v>181</v>
      </c>
      <c r="C185" s="16">
        <v>1.1654178253440308</v>
      </c>
      <c r="D185" s="16">
        <v>1.6681675275998884</v>
      </c>
      <c r="E185" s="16">
        <v>1.2778127621250599</v>
      </c>
      <c r="F185" s="16">
        <v>1.2489572042133852</v>
      </c>
      <c r="G185" s="16">
        <v>1.8344164985575284</v>
      </c>
    </row>
    <row r="186" spans="2:7" x14ac:dyDescent="0.45">
      <c r="B186" s="16">
        <v>182</v>
      </c>
      <c r="C186" s="16">
        <v>1.0799497969826783</v>
      </c>
      <c r="D186" s="16">
        <v>1.6496847219410722</v>
      </c>
      <c r="E186" s="16">
        <v>1.9130628509307124</v>
      </c>
      <c r="F186" s="16">
        <v>1.3783261323334421</v>
      </c>
      <c r="G186" s="16">
        <v>1.8362734790001509</v>
      </c>
    </row>
    <row r="187" spans="2:7" x14ac:dyDescent="0.45">
      <c r="B187" s="16">
        <v>183</v>
      </c>
      <c r="C187" s="16">
        <v>1.9831057861485162</v>
      </c>
      <c r="D187" s="16">
        <v>1.7828902571851142</v>
      </c>
      <c r="E187" s="16">
        <v>1.65351969793575</v>
      </c>
      <c r="F187" s="16">
        <v>1.4981784896263006</v>
      </c>
      <c r="G187" s="16">
        <v>1.2266740412346893</v>
      </c>
    </row>
    <row r="188" spans="2:7" x14ac:dyDescent="0.45">
      <c r="B188" s="16">
        <v>184</v>
      </c>
      <c r="C188" s="16">
        <v>1.2358784417475519</v>
      </c>
      <c r="D188" s="16">
        <v>1.3557241535035802</v>
      </c>
      <c r="E188" s="16">
        <v>1.2793526260373986</v>
      </c>
      <c r="F188" s="16">
        <v>1.5587530483251664</v>
      </c>
      <c r="G188" s="16">
        <v>2.3197513819091928</v>
      </c>
    </row>
    <row r="189" spans="2:7" x14ac:dyDescent="0.45">
      <c r="B189" s="16">
        <v>185</v>
      </c>
      <c r="C189" s="16">
        <v>1.8681766859905879</v>
      </c>
      <c r="D189" s="16">
        <v>1.3479484765801135</v>
      </c>
      <c r="E189" s="16">
        <v>1.9436810897856764</v>
      </c>
      <c r="F189" s="16">
        <v>1.8620269405816061</v>
      </c>
      <c r="G189" s="16">
        <v>1.6644917876927945</v>
      </c>
    </row>
    <row r="190" spans="2:7" x14ac:dyDescent="0.45">
      <c r="B190" s="16">
        <v>186</v>
      </c>
      <c r="C190" s="16">
        <v>1.4248008050728584</v>
      </c>
      <c r="D190" s="16">
        <v>1.3579261245377074</v>
      </c>
      <c r="E190" s="16">
        <v>1.4848404863082345</v>
      </c>
      <c r="F190" s="16">
        <v>1.3886968455546684</v>
      </c>
      <c r="G190" s="16">
        <v>1.3497280148417272</v>
      </c>
    </row>
    <row r="191" spans="2:7" x14ac:dyDescent="0.45">
      <c r="B191" s="16">
        <v>187</v>
      </c>
      <c r="C191" s="16">
        <v>1.8824068210598108</v>
      </c>
      <c r="D191" s="16">
        <v>1.1491850491415256</v>
      </c>
      <c r="E191" s="16">
        <v>1.3638316805421864</v>
      </c>
      <c r="F191" s="16">
        <v>1.4057633020220421</v>
      </c>
      <c r="G191" s="16">
        <v>2.0679893512281393</v>
      </c>
    </row>
    <row r="192" spans="2:7" x14ac:dyDescent="0.45">
      <c r="B192" s="16">
        <v>188</v>
      </c>
      <c r="C192" s="16">
        <v>1.4029916703849015</v>
      </c>
      <c r="D192" s="16">
        <v>1.4621839749508245</v>
      </c>
      <c r="E192" s="16">
        <v>1.3133569349525147</v>
      </c>
      <c r="F192" s="16">
        <v>1.5379668990751805</v>
      </c>
      <c r="G192" s="16">
        <v>1.9714065108054786</v>
      </c>
    </row>
    <row r="193" spans="2:7" x14ac:dyDescent="0.45">
      <c r="B193" s="16">
        <v>189</v>
      </c>
      <c r="C193" s="16">
        <v>1.5521405565682251</v>
      </c>
      <c r="D193" s="16">
        <v>1.423460930065803</v>
      </c>
      <c r="E193" s="16">
        <v>1.2565560927657093</v>
      </c>
      <c r="F193" s="16">
        <v>1.4441397081001059</v>
      </c>
      <c r="G193" s="16">
        <v>1.1241507153678225</v>
      </c>
    </row>
    <row r="194" spans="2:7" x14ac:dyDescent="0.45">
      <c r="B194" s="16">
        <v>190</v>
      </c>
      <c r="C194" s="16">
        <v>1.8545145412221955</v>
      </c>
      <c r="D194" s="16">
        <v>1.3569550628654339</v>
      </c>
      <c r="E194" s="16">
        <v>1.4520526573554813</v>
      </c>
      <c r="F194" s="16">
        <v>1.2589004507555999</v>
      </c>
      <c r="G194" s="16">
        <v>1.6438295498294506</v>
      </c>
    </row>
    <row r="195" spans="2:7" x14ac:dyDescent="0.45">
      <c r="B195" s="16">
        <v>191</v>
      </c>
      <c r="C195" s="16">
        <v>0.8656468946753243</v>
      </c>
      <c r="D195" s="16">
        <v>1.9806667878025719</v>
      </c>
      <c r="E195" s="16">
        <v>2.0083704082507166</v>
      </c>
      <c r="F195" s="16">
        <v>1.2454508771413169</v>
      </c>
      <c r="G195" s="16">
        <v>1.5991208489770623</v>
      </c>
    </row>
    <row r="196" spans="2:7" x14ac:dyDescent="0.45">
      <c r="B196" s="16">
        <v>192</v>
      </c>
      <c r="C196" s="16">
        <v>1.050786903500879</v>
      </c>
      <c r="D196" s="16">
        <v>2.3138210340260317</v>
      </c>
      <c r="E196" s="16">
        <v>1.3233597976788263</v>
      </c>
      <c r="F196" s="16">
        <v>1.1805418123022555</v>
      </c>
      <c r="G196" s="16">
        <v>1.3074456004659141</v>
      </c>
    </row>
    <row r="197" spans="2:7" x14ac:dyDescent="0.45">
      <c r="B197" s="16">
        <v>193</v>
      </c>
      <c r="C197" s="16">
        <v>1.4659715413185688</v>
      </c>
      <c r="D197" s="16">
        <v>1.5072636769726422</v>
      </c>
      <c r="E197" s="16">
        <v>1.2361729345684074</v>
      </c>
      <c r="F197" s="16">
        <v>0.98095483284413898</v>
      </c>
      <c r="G197" s="16">
        <v>1.9968152847261746</v>
      </c>
    </row>
    <row r="198" spans="2:7" x14ac:dyDescent="0.45">
      <c r="B198" s="16">
        <v>194</v>
      </c>
      <c r="C198" s="16">
        <v>1.9558174778311281</v>
      </c>
      <c r="D198" s="16">
        <v>1.3278205622792214</v>
      </c>
      <c r="E198" s="16">
        <v>1.1597117240592276</v>
      </c>
      <c r="F198" s="16">
        <v>1.6491268541813469</v>
      </c>
      <c r="G198" s="16">
        <v>1.8591898274929859</v>
      </c>
    </row>
    <row r="199" spans="2:7" x14ac:dyDescent="0.45">
      <c r="B199" s="16">
        <v>195</v>
      </c>
      <c r="C199" s="16">
        <v>1.7214053694742852</v>
      </c>
      <c r="D199" s="16">
        <v>2.4603314104825249</v>
      </c>
      <c r="E199" s="16">
        <v>1.06022657434712</v>
      </c>
      <c r="F199" s="16">
        <v>1.6251376371814024</v>
      </c>
      <c r="G199" s="16">
        <v>1.3084375562782558</v>
      </c>
    </row>
    <row r="200" spans="2:7" x14ac:dyDescent="0.45">
      <c r="B200" s="16">
        <v>196</v>
      </c>
      <c r="C200" s="16">
        <v>1.4768777959794419</v>
      </c>
      <c r="D200" s="16">
        <v>1.2194846445995617</v>
      </c>
      <c r="E200" s="16">
        <v>1.1728193798933126</v>
      </c>
      <c r="F200" s="16">
        <v>1.7101843584067202</v>
      </c>
      <c r="G200" s="16">
        <v>1.2262531612316379</v>
      </c>
    </row>
    <row r="201" spans="2:7" x14ac:dyDescent="0.45">
      <c r="B201" s="16">
        <v>197</v>
      </c>
      <c r="C201" s="16">
        <v>1.3886716855038417</v>
      </c>
      <c r="D201" s="16">
        <v>0.94598272424914243</v>
      </c>
      <c r="E201" s="16">
        <v>1.8606603658722554</v>
      </c>
      <c r="F201" s="16">
        <v>2.6871371754741493</v>
      </c>
      <c r="G201" s="16">
        <v>1.675220180194918</v>
      </c>
    </row>
    <row r="202" spans="2:7" x14ac:dyDescent="0.45">
      <c r="B202" s="16">
        <v>198</v>
      </c>
      <c r="C202" s="16">
        <v>1.4677669536576781</v>
      </c>
      <c r="D202" s="16">
        <v>1.1962943650252011</v>
      </c>
      <c r="E202" s="16">
        <v>1.6999199628930075</v>
      </c>
      <c r="F202" s="16">
        <v>1.2347310167782575</v>
      </c>
      <c r="G202" s="16">
        <v>1.4065622520654046</v>
      </c>
    </row>
    <row r="203" spans="2:7" x14ac:dyDescent="0.45">
      <c r="B203" s="16">
        <v>199</v>
      </c>
      <c r="C203" s="16">
        <v>1.1656746998410861</v>
      </c>
      <c r="D203" s="16">
        <v>1.3279551184380387</v>
      </c>
      <c r="E203" s="16">
        <v>1.3121142029175155</v>
      </c>
      <c r="F203" s="16">
        <v>1.7232106688405953</v>
      </c>
      <c r="G203" s="16">
        <v>2.4988068048025203</v>
      </c>
    </row>
    <row r="204" spans="2:7" x14ac:dyDescent="0.45">
      <c r="B204" s="16">
        <v>200</v>
      </c>
      <c r="C204" s="16">
        <v>1.9791758509339126</v>
      </c>
      <c r="D204" s="16">
        <v>1.6803826327370615</v>
      </c>
      <c r="E204" s="16">
        <v>1.9260893269898025</v>
      </c>
      <c r="F204" s="16">
        <v>1.4074627428451805</v>
      </c>
      <c r="G204" s="16">
        <v>1.3704178863929508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AE95-EF13-4521-AC23-AA53A6098DFF}">
  <dimension ref="A1"/>
  <sheetViews>
    <sheetView tabSelected="1" workbookViewId="0">
      <selection activeCell="A2" sqref="A2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MC</vt:lpstr>
      <vt:lpstr>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2020-03-25T21:10:34Z</dcterms:modified>
</cp:coreProperties>
</file>