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60" windowWidth="20490" windowHeight="7095"/>
  </bookViews>
  <sheets>
    <sheet name="Matrix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"/>
  <c r="K24"/>
  <c r="K23"/>
  <c r="K22"/>
  <c r="H21"/>
  <c r="L16"/>
  <c r="L27" s="1"/>
  <c r="G27"/>
  <c r="J27"/>
  <c r="F19"/>
  <c r="H15"/>
  <c r="M14"/>
  <c r="M13"/>
  <c r="N13" s="1"/>
  <c r="N14"/>
  <c r="N15"/>
  <c r="J12"/>
  <c r="N12" s="1"/>
  <c r="H27" l="1"/>
  <c r="M27"/>
  <c r="I11" l="1"/>
  <c r="K16"/>
  <c r="F10"/>
  <c r="N10" s="1"/>
  <c r="K27" l="1"/>
  <c r="N16"/>
  <c r="I27"/>
  <c r="N11"/>
  <c r="O19"/>
  <c r="O20"/>
  <c r="O21"/>
  <c r="O22"/>
  <c r="O23"/>
  <c r="O24"/>
  <c r="O25"/>
  <c r="F27"/>
  <c r="N27" l="1"/>
  <c r="O27" s="1"/>
</calcChain>
</file>

<file path=xl/sharedStrings.xml><?xml version="1.0" encoding="utf-8"?>
<sst xmlns="http://schemas.openxmlformats.org/spreadsheetml/2006/main" count="33" uniqueCount="33">
  <si>
    <t>Discovery</t>
  </si>
  <si>
    <t>Evaluation</t>
  </si>
  <si>
    <t>Validation</t>
  </si>
  <si>
    <t>Estimate average per migration effort based on discovery</t>
  </si>
  <si>
    <t>Totals</t>
  </si>
  <si>
    <t>Failure to engage App Owners / limited application knowledge</t>
  </si>
  <si>
    <t>Failure to meet prerequisites that require change control</t>
  </si>
  <si>
    <t xml:space="preserve">Failure to accurately fit migration change windows </t>
  </si>
  <si>
    <t xml:space="preserve">General application troubleshooting / remediation </t>
  </si>
  <si>
    <t>Lack of App Owner availability to exercise / test the application</t>
  </si>
  <si>
    <t>Contingency</t>
  </si>
  <si>
    <t>Number of Servers</t>
  </si>
  <si>
    <t xml:space="preserve">Core </t>
  </si>
  <si>
    <t>Inputs</t>
  </si>
  <si>
    <t xml:space="preserve">Number of Applications </t>
  </si>
  <si>
    <t>Effort per Migration (hrs)</t>
  </si>
  <si>
    <t>Totals (hrs)
w/o Contigency</t>
  </si>
  <si>
    <t>Totals (hrs)
w/ Contigency</t>
  </si>
  <si>
    <t>Anomalies encountered in discovery of the application</t>
  </si>
  <si>
    <t>Application product issues</t>
  </si>
  <si>
    <t>Validate provisioned destination servers meet Client prerequisites</t>
  </si>
  <si>
    <t>Apps/ Server Evaluate Effort (hrs)</t>
  </si>
  <si>
    <t>Deployment &amp; 
Integration</t>
  </si>
  <si>
    <t>Testing Effort</t>
  </si>
  <si>
    <t>Applications effort to determine Migration Strategy</t>
  </si>
  <si>
    <t>Apps/ Servers Deployment Set-up</t>
  </si>
  <si>
    <t>Restructuring Apps</t>
  </si>
  <si>
    <t>Restructing Apps to align with Cloud needs</t>
  </si>
  <si>
    <t>Migration 
(Servers)</t>
  </si>
  <si>
    <t>Migration 
(Apps)</t>
  </si>
  <si>
    <t>Testing Efforts for restructured applications</t>
  </si>
  <si>
    <t>Testing Efforts for migration Servers (connectivity, data sync)</t>
  </si>
  <si>
    <t>Azure Services Project Estimation Model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</si>
</sst>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0" xfId="0" applyFill="1"/>
    <xf numFmtId="0" fontId="1" fillId="3" borderId="1" xfId="0" applyFont="1" applyFill="1" applyBorder="1" applyAlignment="1">
      <alignment textRotation="45"/>
    </xf>
    <xf numFmtId="0" fontId="0" fillId="3" borderId="1" xfId="0" applyFill="1" applyBorder="1"/>
    <xf numFmtId="0" fontId="0" fillId="11" borderId="1" xfId="0" applyFill="1" applyBorder="1" applyAlignment="1">
      <alignment textRotation="45"/>
    </xf>
    <xf numFmtId="0" fontId="0" fillId="11" borderId="1" xfId="0" applyFill="1" applyBorder="1"/>
    <xf numFmtId="0" fontId="0" fillId="13" borderId="1" xfId="0" applyFill="1" applyBorder="1"/>
    <xf numFmtId="0" fontId="1" fillId="14" borderId="1" xfId="0" applyFont="1" applyFill="1" applyBorder="1" applyAlignment="1">
      <alignment textRotation="45" wrapText="1"/>
    </xf>
    <xf numFmtId="0" fontId="1" fillId="15" borderId="1" xfId="0" applyFont="1" applyFill="1" applyBorder="1" applyAlignment="1">
      <alignment textRotation="45" wrapText="1"/>
    </xf>
    <xf numFmtId="0" fontId="1" fillId="16" borderId="1" xfId="0" applyFont="1" applyFill="1" applyBorder="1" applyAlignment="1">
      <alignment textRotation="45" wrapText="1"/>
    </xf>
    <xf numFmtId="0" fontId="1" fillId="5" borderId="1" xfId="0" applyFont="1" applyFill="1" applyBorder="1" applyAlignment="1">
      <alignment textRotation="45"/>
    </xf>
    <xf numFmtId="0" fontId="1" fillId="6" borderId="1" xfId="0" applyFont="1" applyFill="1" applyBorder="1" applyAlignment="1">
      <alignment textRotation="45"/>
    </xf>
    <xf numFmtId="0" fontId="0" fillId="2" borderId="1" xfId="0" applyFill="1" applyBorder="1"/>
    <xf numFmtId="0" fontId="1" fillId="7" borderId="1" xfId="0" applyFont="1" applyFill="1" applyBorder="1" applyAlignment="1">
      <alignment textRotation="45" wrapText="1"/>
    </xf>
    <xf numFmtId="0" fontId="1" fillId="4" borderId="1" xfId="0" applyFont="1" applyFill="1" applyBorder="1" applyAlignment="1">
      <alignment textRotation="45"/>
    </xf>
    <xf numFmtId="0" fontId="1" fillId="8" borderId="1" xfId="0" applyFont="1" applyFill="1" applyBorder="1" applyAlignment="1">
      <alignment textRotation="45" wrapText="1"/>
    </xf>
    <xf numFmtId="0" fontId="1" fillId="12" borderId="1" xfId="0" applyFont="1" applyFill="1" applyBorder="1" applyAlignment="1">
      <alignment textRotation="45" wrapText="1"/>
    </xf>
    <xf numFmtId="0" fontId="0" fillId="13" borderId="0" xfId="0" applyFill="1"/>
    <xf numFmtId="0" fontId="1" fillId="9" borderId="1" xfId="0" applyFont="1" applyFill="1" applyBorder="1"/>
    <xf numFmtId="0" fontId="1" fillId="11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9" borderId="2" xfId="0" applyFont="1" applyFill="1" applyBorder="1" applyAlignment="1">
      <alignment horizontal="left" vertical="top"/>
    </xf>
    <xf numFmtId="0" fontId="1" fillId="9" borderId="3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center" vertical="top"/>
    </xf>
    <xf numFmtId="0" fontId="1" fillId="11" borderId="4" xfId="0" applyFont="1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1" fillId="13" borderId="1" xfId="0" applyFont="1" applyFill="1" applyBorder="1" applyAlignment="1">
      <alignment vertical="top"/>
    </xf>
    <xf numFmtId="0" fontId="0" fillId="13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7"/>
  <sheetViews>
    <sheetView tabSelected="1" zoomScale="90" zoomScaleNormal="90" workbookViewId="0">
      <selection activeCell="R13" sqref="R13"/>
    </sheetView>
  </sheetViews>
  <sheetFormatPr defaultRowHeight="15"/>
  <cols>
    <col min="1" max="1" width="14" customWidth="1"/>
    <col min="2" max="2" width="16.28515625" customWidth="1"/>
    <col min="3" max="3" width="9.28515625" customWidth="1"/>
    <col min="4" max="4" width="8.5703125" customWidth="1"/>
    <col min="5" max="5" width="10.42578125" customWidth="1"/>
    <col min="6" max="6" width="9.140625" customWidth="1"/>
  </cols>
  <sheetData>
    <row r="1" spans="1:17" ht="5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65.25" customHeight="1">
      <c r="A2" s="30" t="s">
        <v>32</v>
      </c>
      <c r="B2" s="31"/>
      <c r="C2" s="31"/>
      <c r="D2" s="31"/>
      <c r="E2" s="31"/>
      <c r="F2" s="3" t="s">
        <v>1</v>
      </c>
      <c r="G2" s="11" t="s">
        <v>0</v>
      </c>
      <c r="H2" s="12" t="s">
        <v>2</v>
      </c>
      <c r="I2" s="8" t="s">
        <v>22</v>
      </c>
      <c r="J2" s="9" t="s">
        <v>26</v>
      </c>
      <c r="K2" s="10" t="s">
        <v>28</v>
      </c>
      <c r="L2" s="14" t="s">
        <v>29</v>
      </c>
      <c r="M2" s="15" t="s">
        <v>23</v>
      </c>
      <c r="N2" s="16" t="s">
        <v>16</v>
      </c>
      <c r="O2" s="17" t="s">
        <v>17</v>
      </c>
    </row>
    <row r="3" spans="1:17">
      <c r="A3" s="32" t="s">
        <v>13</v>
      </c>
      <c r="B3" s="33"/>
      <c r="C3" s="33"/>
      <c r="D3" s="33"/>
      <c r="E3" s="33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7">
      <c r="A4" s="29" t="s">
        <v>14</v>
      </c>
      <c r="B4" s="29"/>
      <c r="C4" s="25">
        <v>3</v>
      </c>
      <c r="D4" s="26"/>
      <c r="E4" s="20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7">
      <c r="A5" s="29" t="s">
        <v>11</v>
      </c>
      <c r="B5" s="29"/>
      <c r="C5" s="25">
        <v>5</v>
      </c>
      <c r="D5" s="26"/>
      <c r="E5" s="20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7">
      <c r="A6" s="6" t="s">
        <v>15</v>
      </c>
      <c r="B6" s="6"/>
      <c r="C6" s="25">
        <v>8</v>
      </c>
      <c r="D6" s="26"/>
      <c r="E6" s="20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7">
      <c r="A7" s="6" t="s">
        <v>21</v>
      </c>
      <c r="B7" s="6"/>
      <c r="C7" s="25">
        <v>5</v>
      </c>
      <c r="D7" s="26"/>
      <c r="E7" s="20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7" ht="8.25" customHeight="1">
      <c r="A8" s="21"/>
      <c r="B8" s="22"/>
      <c r="C8" s="22"/>
      <c r="D8" s="22"/>
      <c r="E8" s="22"/>
      <c r="F8" s="13"/>
      <c r="G8" s="13"/>
      <c r="H8" s="13"/>
      <c r="I8" s="13"/>
      <c r="J8" s="13"/>
      <c r="K8" s="13"/>
      <c r="L8" s="1"/>
      <c r="M8" s="1"/>
      <c r="N8" s="1"/>
      <c r="O8" s="1"/>
    </row>
    <row r="9" spans="1:17">
      <c r="A9" s="35" t="s">
        <v>12</v>
      </c>
      <c r="B9" s="35"/>
      <c r="C9" s="35"/>
      <c r="D9" s="35"/>
      <c r="E9" s="35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7">
      <c r="A10" s="36" t="s">
        <v>24</v>
      </c>
      <c r="B10" s="36"/>
      <c r="C10" s="36"/>
      <c r="D10" s="36"/>
      <c r="E10" s="36"/>
      <c r="F10" s="7">
        <f>C4*C7</f>
        <v>15</v>
      </c>
      <c r="G10" s="7"/>
      <c r="H10" s="7"/>
      <c r="I10" s="7"/>
      <c r="J10" s="7"/>
      <c r="K10" s="7"/>
      <c r="L10" s="7"/>
      <c r="M10" s="7"/>
      <c r="N10" s="7">
        <f>SUM(F10:M10)</f>
        <v>15</v>
      </c>
      <c r="O10" s="7"/>
    </row>
    <row r="11" spans="1:17">
      <c r="A11" s="36" t="s">
        <v>25</v>
      </c>
      <c r="B11" s="36"/>
      <c r="C11" s="36"/>
      <c r="D11" s="36"/>
      <c r="E11" s="36"/>
      <c r="F11" s="7"/>
      <c r="G11" s="7"/>
      <c r="H11" s="7"/>
      <c r="I11" s="7">
        <f xml:space="preserve"> (C4*C7) + (C5*C7)</f>
        <v>40</v>
      </c>
      <c r="J11" s="18"/>
      <c r="K11" s="7"/>
      <c r="L11" s="7"/>
      <c r="M11" s="7"/>
      <c r="N11" s="7">
        <f t="shared" ref="N11:N16" si="0">SUM(F11:M11)</f>
        <v>40</v>
      </c>
      <c r="O11" s="7"/>
    </row>
    <row r="12" spans="1:17">
      <c r="A12" s="36" t="s">
        <v>27</v>
      </c>
      <c r="B12" s="36"/>
      <c r="C12" s="36"/>
      <c r="D12" s="36"/>
      <c r="E12" s="36"/>
      <c r="F12" s="7"/>
      <c r="G12" s="7"/>
      <c r="H12" s="7"/>
      <c r="I12" s="7"/>
      <c r="J12" s="7">
        <f>C4*C7</f>
        <v>15</v>
      </c>
      <c r="K12" s="7"/>
      <c r="L12" s="7"/>
      <c r="M12" s="7"/>
      <c r="N12" s="7">
        <f t="shared" si="0"/>
        <v>15</v>
      </c>
      <c r="O12" s="7"/>
    </row>
    <row r="13" spans="1:17">
      <c r="A13" s="36" t="s">
        <v>30</v>
      </c>
      <c r="B13" s="36"/>
      <c r="C13" s="36"/>
      <c r="D13" s="36"/>
      <c r="E13" s="36"/>
      <c r="F13" s="7"/>
      <c r="G13" s="7"/>
      <c r="H13" s="7"/>
      <c r="I13" s="7"/>
      <c r="J13" s="7"/>
      <c r="K13" s="7"/>
      <c r="L13" s="7"/>
      <c r="M13" s="7">
        <f xml:space="preserve"> (C4*C7)</f>
        <v>15</v>
      </c>
      <c r="N13" s="7">
        <f t="shared" ref="N13" si="1">SUM(F13:M13)</f>
        <v>15</v>
      </c>
      <c r="O13" s="7"/>
    </row>
    <row r="14" spans="1:17">
      <c r="A14" s="36" t="s">
        <v>31</v>
      </c>
      <c r="B14" s="36"/>
      <c r="C14" s="36"/>
      <c r="D14" s="36"/>
      <c r="E14" s="36"/>
      <c r="F14" s="7"/>
      <c r="G14" s="7"/>
      <c r="H14" s="7"/>
      <c r="I14" s="7"/>
      <c r="J14" s="7"/>
      <c r="K14" s="7"/>
      <c r="L14" s="7"/>
      <c r="M14" s="7">
        <f xml:space="preserve">  (C5*C7)</f>
        <v>25</v>
      </c>
      <c r="N14" s="7">
        <f t="shared" si="0"/>
        <v>25</v>
      </c>
      <c r="O14" s="7"/>
    </row>
    <row r="15" spans="1:17">
      <c r="A15" s="36" t="s">
        <v>20</v>
      </c>
      <c r="B15" s="36"/>
      <c r="C15" s="36"/>
      <c r="D15" s="36"/>
      <c r="E15" s="36"/>
      <c r="F15" s="7"/>
      <c r="G15" s="7"/>
      <c r="H15" s="7">
        <f>B5</f>
        <v>0</v>
      </c>
      <c r="I15" s="7"/>
      <c r="J15" s="7"/>
      <c r="K15" s="7"/>
      <c r="L15" s="7"/>
      <c r="M15" s="7"/>
      <c r="N15" s="7">
        <f t="shared" si="0"/>
        <v>0</v>
      </c>
      <c r="O15" s="7"/>
    </row>
    <row r="16" spans="1:17">
      <c r="A16" s="36" t="s">
        <v>3</v>
      </c>
      <c r="B16" s="36"/>
      <c r="C16" s="36"/>
      <c r="D16" s="36"/>
      <c r="E16" s="36"/>
      <c r="F16" s="7"/>
      <c r="G16" s="7"/>
      <c r="H16" s="7"/>
      <c r="I16" s="7"/>
      <c r="J16" s="7"/>
      <c r="K16" s="7">
        <f>C5*C6</f>
        <v>40</v>
      </c>
      <c r="L16" s="7">
        <f>C4*C6</f>
        <v>24</v>
      </c>
      <c r="M16" s="7"/>
      <c r="N16" s="7">
        <f t="shared" si="0"/>
        <v>64</v>
      </c>
      <c r="O16" s="7"/>
    </row>
    <row r="17" spans="1:15" ht="8.25" customHeight="1">
      <c r="A17" s="28"/>
      <c r="B17" s="28"/>
      <c r="C17" s="28"/>
      <c r="D17" s="28"/>
      <c r="E17" s="28"/>
      <c r="F17" s="13"/>
      <c r="G17" s="13"/>
      <c r="H17" s="13"/>
      <c r="I17" s="13"/>
      <c r="J17" s="13"/>
      <c r="K17" s="13"/>
      <c r="L17" s="1"/>
      <c r="M17" s="1"/>
      <c r="N17" s="1"/>
      <c r="O17" s="1"/>
    </row>
    <row r="18" spans="1:15">
      <c r="A18" s="34" t="s">
        <v>10</v>
      </c>
      <c r="B18" s="34"/>
      <c r="C18" s="34"/>
      <c r="D18" s="34"/>
      <c r="E18" s="3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>
      <c r="A19" s="27" t="s">
        <v>18</v>
      </c>
      <c r="B19" s="27"/>
      <c r="C19" s="27"/>
      <c r="D19" s="27"/>
      <c r="E19" s="27"/>
      <c r="F19" s="4">
        <f>(C4*C7)</f>
        <v>15</v>
      </c>
      <c r="G19" s="4"/>
      <c r="H19" s="4"/>
      <c r="I19" s="4"/>
      <c r="J19" s="4"/>
      <c r="K19" s="4"/>
      <c r="L19" s="4"/>
      <c r="M19" s="4"/>
      <c r="N19" s="4"/>
      <c r="O19" s="4">
        <f t="shared" ref="O19:O25" si="2">SUM(F19:K19)</f>
        <v>15</v>
      </c>
    </row>
    <row r="20" spans="1:15">
      <c r="A20" s="27" t="s">
        <v>19</v>
      </c>
      <c r="B20" s="27"/>
      <c r="C20" s="27"/>
      <c r="D20" s="27"/>
      <c r="E20" s="27"/>
      <c r="F20" s="4"/>
      <c r="G20" s="4">
        <v>0</v>
      </c>
      <c r="H20" s="4"/>
      <c r="I20" s="4"/>
      <c r="J20" s="4"/>
      <c r="K20" s="4"/>
      <c r="L20" s="4"/>
      <c r="M20" s="4"/>
      <c r="N20" s="4"/>
      <c r="O20" s="4">
        <f t="shared" si="2"/>
        <v>0</v>
      </c>
    </row>
    <row r="21" spans="1:15">
      <c r="A21" s="27" t="s">
        <v>5</v>
      </c>
      <c r="B21" s="27"/>
      <c r="C21" s="27"/>
      <c r="D21" s="27"/>
      <c r="E21" s="27"/>
      <c r="F21" s="4"/>
      <c r="G21" s="4"/>
      <c r="H21" s="4">
        <f>C4*C7</f>
        <v>15</v>
      </c>
      <c r="I21" s="4"/>
      <c r="J21" s="4"/>
      <c r="K21" s="4"/>
      <c r="L21" s="4"/>
      <c r="M21" s="4"/>
      <c r="N21" s="4"/>
      <c r="O21" s="4">
        <f t="shared" si="2"/>
        <v>15</v>
      </c>
    </row>
    <row r="22" spans="1:15">
      <c r="A22" s="27" t="s">
        <v>6</v>
      </c>
      <c r="B22" s="27"/>
      <c r="C22" s="27"/>
      <c r="D22" s="27"/>
      <c r="E22" s="27"/>
      <c r="F22" s="4"/>
      <c r="G22" s="4"/>
      <c r="H22" s="4"/>
      <c r="I22" s="4"/>
      <c r="J22" s="4"/>
      <c r="K22" s="4">
        <f>(C4+C5)</f>
        <v>8</v>
      </c>
      <c r="L22" s="4"/>
      <c r="M22" s="4"/>
      <c r="N22" s="4"/>
      <c r="O22" s="4">
        <f t="shared" si="2"/>
        <v>8</v>
      </c>
    </row>
    <row r="23" spans="1:15">
      <c r="A23" s="27" t="s">
        <v>7</v>
      </c>
      <c r="B23" s="27"/>
      <c r="C23" s="27"/>
      <c r="D23" s="27"/>
      <c r="E23" s="27"/>
      <c r="F23" s="4"/>
      <c r="G23" s="4"/>
      <c r="H23" s="4"/>
      <c r="I23" s="4"/>
      <c r="J23" s="4"/>
      <c r="K23" s="4">
        <f>(C4+C5)</f>
        <v>8</v>
      </c>
      <c r="L23" s="4"/>
      <c r="M23" s="4"/>
      <c r="N23" s="4"/>
      <c r="O23" s="4">
        <f t="shared" si="2"/>
        <v>8</v>
      </c>
    </row>
    <row r="24" spans="1:15">
      <c r="A24" s="27" t="s">
        <v>8</v>
      </c>
      <c r="B24" s="27"/>
      <c r="C24" s="27"/>
      <c r="D24" s="27"/>
      <c r="E24" s="27"/>
      <c r="F24" s="4"/>
      <c r="G24" s="4"/>
      <c r="H24" s="4"/>
      <c r="I24" s="4"/>
      <c r="J24" s="4"/>
      <c r="K24" s="4">
        <f>(C4+C5)</f>
        <v>8</v>
      </c>
      <c r="L24" s="4"/>
      <c r="M24" s="4"/>
      <c r="N24" s="4"/>
      <c r="O24" s="4">
        <f t="shared" si="2"/>
        <v>8</v>
      </c>
    </row>
    <row r="25" spans="1:15">
      <c r="A25" s="27" t="s">
        <v>9</v>
      </c>
      <c r="B25" s="27"/>
      <c r="C25" s="27"/>
      <c r="D25" s="27"/>
      <c r="E25" s="27"/>
      <c r="F25" s="4"/>
      <c r="G25" s="4"/>
      <c r="H25" s="4"/>
      <c r="I25" s="4"/>
      <c r="J25" s="4"/>
      <c r="K25" s="4">
        <f>(C4+C5)</f>
        <v>8</v>
      </c>
      <c r="L25" s="4"/>
      <c r="M25" s="4"/>
      <c r="N25" s="4"/>
      <c r="O25" s="4">
        <f t="shared" si="2"/>
        <v>8</v>
      </c>
    </row>
    <row r="26" spans="1:15" ht="8.25" customHeight="1">
      <c r="A26" s="21"/>
      <c r="B26" s="22"/>
      <c r="C26" s="22"/>
      <c r="D26" s="22"/>
      <c r="E26" s="22"/>
      <c r="F26" s="13"/>
      <c r="G26" s="13"/>
      <c r="H26" s="13"/>
      <c r="I26" s="13"/>
      <c r="J26" s="13"/>
      <c r="K26" s="13"/>
      <c r="L26" s="1"/>
      <c r="M26" s="1"/>
      <c r="N26" s="1"/>
      <c r="O26" s="1"/>
    </row>
    <row r="27" spans="1:15">
      <c r="A27" s="23" t="s">
        <v>4</v>
      </c>
      <c r="B27" s="24"/>
      <c r="C27" s="24"/>
      <c r="D27" s="24"/>
      <c r="E27" s="24"/>
      <c r="F27" s="19">
        <f>SUM(F10:F25)</f>
        <v>30</v>
      </c>
      <c r="G27" s="19">
        <f t="shared" ref="G27:N27" si="3">SUM(G10:G25)</f>
        <v>0</v>
      </c>
      <c r="H27" s="19">
        <f t="shared" si="3"/>
        <v>15</v>
      </c>
      <c r="I27" s="19">
        <f t="shared" si="3"/>
        <v>40</v>
      </c>
      <c r="J27" s="19">
        <f t="shared" si="3"/>
        <v>15</v>
      </c>
      <c r="K27" s="19">
        <f t="shared" si="3"/>
        <v>72</v>
      </c>
      <c r="L27" s="19">
        <f t="shared" si="3"/>
        <v>24</v>
      </c>
      <c r="M27" s="19">
        <f t="shared" si="3"/>
        <v>40</v>
      </c>
      <c r="N27" s="19">
        <f t="shared" si="3"/>
        <v>174</v>
      </c>
      <c r="O27" s="19">
        <f>SUM(O10:O25) + N27</f>
        <v>236</v>
      </c>
    </row>
  </sheetData>
  <mergeCells count="28">
    <mergeCell ref="A2:E2"/>
    <mergeCell ref="A8:E8"/>
    <mergeCell ref="A3:E3"/>
    <mergeCell ref="A18:E18"/>
    <mergeCell ref="A19:E19"/>
    <mergeCell ref="A9:E9"/>
    <mergeCell ref="A10:E10"/>
    <mergeCell ref="A12:E12"/>
    <mergeCell ref="A14:E14"/>
    <mergeCell ref="A15:E15"/>
    <mergeCell ref="A16:E16"/>
    <mergeCell ref="A11:E11"/>
    <mergeCell ref="C7:D7"/>
    <mergeCell ref="A13:E13"/>
    <mergeCell ref="A26:E26"/>
    <mergeCell ref="A27:E27"/>
    <mergeCell ref="C4:D4"/>
    <mergeCell ref="C5:D5"/>
    <mergeCell ref="C6:D6"/>
    <mergeCell ref="A24:E24"/>
    <mergeCell ref="A25:E25"/>
    <mergeCell ref="A17:E17"/>
    <mergeCell ref="A4:B4"/>
    <mergeCell ref="A5:B5"/>
    <mergeCell ref="A20:E20"/>
    <mergeCell ref="A21:E21"/>
    <mergeCell ref="A22:E22"/>
    <mergeCell ref="A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abbagchi</cp:lastModifiedBy>
  <dcterms:created xsi:type="dcterms:W3CDTF">2015-02-10T15:42:20Z</dcterms:created>
  <dcterms:modified xsi:type="dcterms:W3CDTF">2015-08-14T19:00:32Z</dcterms:modified>
</cp:coreProperties>
</file>