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hi\Desktop\"/>
    </mc:Choice>
  </mc:AlternateContent>
  <bookViews>
    <workbookView xWindow="0" yWindow="0" windowWidth="15345" windowHeight="4635" activeTab="4"/>
  </bookViews>
  <sheets>
    <sheet name="Sheet1" sheetId="1" r:id="rId1"/>
    <sheet name="Sheet2" sheetId="2" r:id="rId2"/>
    <sheet name="Bal-Shriram" sheetId="3" r:id="rId3"/>
    <sheet name="inc-shriram" sheetId="4" r:id="rId4"/>
    <sheet name="Cash-Shriram" sheetId="5"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6" i="1" l="1"/>
  <c r="D16" i="1"/>
  <c r="F7" i="1"/>
  <c r="F6" i="1"/>
  <c r="E3" i="1"/>
  <c r="D3" i="1"/>
</calcChain>
</file>

<file path=xl/sharedStrings.xml><?xml version="1.0" encoding="utf-8"?>
<sst xmlns="http://schemas.openxmlformats.org/spreadsheetml/2006/main" count="155" uniqueCount="107">
  <si>
    <t>Assets under Management</t>
  </si>
  <si>
    <t>off Books</t>
  </si>
  <si>
    <t>On Books</t>
  </si>
  <si>
    <t>Total Income</t>
  </si>
  <si>
    <t>2013-14</t>
  </si>
  <si>
    <t>2014-15</t>
  </si>
  <si>
    <t>Net Profit</t>
  </si>
  <si>
    <t>NPA(%)</t>
  </si>
  <si>
    <t>EPS(Baisc)</t>
  </si>
  <si>
    <t>The uneven political climate led to stagnant economical scenario – thereby leading to lower infusion of investments in to infrastructure and core industries – also leading to lower capital expenditure and less job creation. The inflation remained on the higher side, thereby reducing the disposable income and leading to lower consumer spends.</t>
  </si>
  <si>
    <t>The commercial vehicle financing market size is estimated to be Rs. 1900 bn comprising of ~6mn vehicles. The Company is targeting the 5-12 year old pre-owned vehicle segment accounting for 44% market share in value terms and 43% in volume terms with an addressable market opportunity of Rs.750 bn. The pre-owned vehicle market is largely unorganized and under penetrated with 60-65% market share with private financiers presenting enormous business opportunity for a sustainable long term growth</t>
  </si>
  <si>
    <t>Distribution Chain - Hub &amp; Spoke Model</t>
  </si>
  <si>
    <t>The company is a leader in organised financing of pre-owned trucks with a market share of 20-25% in the strategic segment of 5-12 year old trucks</t>
  </si>
  <si>
    <t>2013-14 was a challenging year for the company. The sectors that traditionally motivate higher demand for commercial vehicles continued to face lower traction in terms of investments &amp; activity</t>
  </si>
  <si>
    <t xml:space="preserve">The present recession, which began in April 2012 in the medium and heavy truck segment, and spread to light commercial vehicles earlier this financial year, has clearly unnerved the industry.The medium and heavy truck segment - which accounts for the bulk of the industry’s load-carrying capacity - shrank 26 per cent in 2012-13 and shrank further by 25 per cent in 2013-14. </t>
  </si>
  <si>
    <t xml:space="preserve"> While the Indian infrastructure spending remained stagnant on account of policy delays and tightening credit decisions by the banks and financial institutions; the mining sector was badly hit by the imposed ban in key areas such as Odisha, Karnataka, etc. Moreover, increased cost of finance resulted in adverse impact on the capital investment plans by the corporate. To top it all, the revision in diesel prices led to higher operating cost for the truck owners in an already recessionary economy</t>
  </si>
  <si>
    <t>5.63% increase</t>
  </si>
  <si>
    <t>Net Interest Income</t>
  </si>
  <si>
    <t>Increase</t>
  </si>
  <si>
    <t>Value</t>
  </si>
  <si>
    <t xml:space="preserve">Wewidened our reach by adding 109 new branches and amidst all this, our Net NPAs registered a growth of 6 bps, reflecting our quality of growth. Our gross NPAs and net NPAs stood at 3.86% and 0.83% respectively, indicating higher provisioning to protect our quality of growth in the coming years. </t>
  </si>
  <si>
    <t>Gross NPAs</t>
  </si>
  <si>
    <t>Net NPAs</t>
  </si>
  <si>
    <t>Borrowing Profile</t>
  </si>
  <si>
    <t xml:space="preserve">During 2013-14 the company securitised its assets worth Rs. 10,680 crore(about 20.11% of the total assets under management as on March 31, 2014) as against Rs. 8,784 crore during 2012-13. The securitisation allows the company to mitigate the interest risk by converting its floating liability to fixed price liability but also enables the company to access low cost funds under priority sector by RBI. The outstanding securitised assets portfolio stood at Rs. 16,543 crore as on March 31, 2014. </t>
  </si>
  <si>
    <t>While the Company borrows at both fixed and floating rates, it lends at a fixed rate. If the Company has a large proportion of borrowings at a floating rate, a sharp fluctuation in interest rate may lead to a reduction in the Company’s net interest margin. Higher interest cost would also lead to a higher cost of lending which may reduce the attractiveness of the Company for borrowers and affect the Company’s ability to grow its business</t>
  </si>
  <si>
    <t>Mar '15</t>
  </si>
  <si>
    <t>Mar '14</t>
  </si>
  <si>
    <t>Mar '13</t>
  </si>
  <si>
    <t>Mar '12</t>
  </si>
  <si>
    <t>Mar '11</t>
  </si>
  <si>
    <t>12 mths</t>
  </si>
  <si>
    <t>Sources Of Funds</t>
  </si>
  <si>
    <t>Total Share Capital</t>
  </si>
  <si>
    <t>Equity Share Capital</t>
  </si>
  <si>
    <t>Share Application Money</t>
  </si>
  <si>
    <t>Preference Share Capital</t>
  </si>
  <si>
    <t>Reserves</t>
  </si>
  <si>
    <t>Networth</t>
  </si>
  <si>
    <t>Secured Loans</t>
  </si>
  <si>
    <t>Unsecured Loans</t>
  </si>
  <si>
    <t>Total Debt</t>
  </si>
  <si>
    <t>Total Liabilities</t>
  </si>
  <si>
    <t>Application Of Funds</t>
  </si>
  <si>
    <t>Gross Block</t>
  </si>
  <si>
    <t>Less: Revaluation Reserves</t>
  </si>
  <si>
    <t>Less: Accum. Depreciation</t>
  </si>
  <si>
    <t>Net Block</t>
  </si>
  <si>
    <t>Capital Work in Progress</t>
  </si>
  <si>
    <t>Investments</t>
  </si>
  <si>
    <t>Inventories</t>
  </si>
  <si>
    <t>Sundry Debtors</t>
  </si>
  <si>
    <t>Cash and Bank Balance</t>
  </si>
  <si>
    <t>Total Current Assets</t>
  </si>
  <si>
    <t>Loans and Advances</t>
  </si>
  <si>
    <t>Fixed Deposits</t>
  </si>
  <si>
    <t>Total CA, Loans &amp; Advances</t>
  </si>
  <si>
    <t>Deferred Credit</t>
  </si>
  <si>
    <t>Current Liabilities</t>
  </si>
  <si>
    <t>Provisions</t>
  </si>
  <si>
    <t>Total CL &amp; Provisions</t>
  </si>
  <si>
    <t>Net Current Assets</t>
  </si>
  <si>
    <t>Miscellaneous Expenses</t>
  </si>
  <si>
    <t>Total Assets</t>
  </si>
  <si>
    <t>Contingent Liabilities</t>
  </si>
  <si>
    <t>Book Value (Rs)</t>
  </si>
  <si>
    <t>Income</t>
  </si>
  <si>
    <t>Sales Turnover</t>
  </si>
  <si>
    <t>Excise Duty</t>
  </si>
  <si>
    <t>Net Sales</t>
  </si>
  <si>
    <t>Other Income</t>
  </si>
  <si>
    <t>Stock Adjustments</t>
  </si>
  <si>
    <t>Expenditure</t>
  </si>
  <si>
    <t>Raw Materials</t>
  </si>
  <si>
    <t>Power &amp; Fuel Cost</t>
  </si>
  <si>
    <t>Employee Cost</t>
  </si>
  <si>
    <t>Other Manufacturing Expenses</t>
  </si>
  <si>
    <t>Selling and Admin Expenses</t>
  </si>
  <si>
    <t>Preoperative Exp Capitalised</t>
  </si>
  <si>
    <t>Total Expenses</t>
  </si>
  <si>
    <t>Operating Profit</t>
  </si>
  <si>
    <t>PBDIT</t>
  </si>
  <si>
    <t>Interest</t>
  </si>
  <si>
    <t>PBDT</t>
  </si>
  <si>
    <t>Depreciation</t>
  </si>
  <si>
    <t>Other Written Off</t>
  </si>
  <si>
    <t>Profit Before Tax</t>
  </si>
  <si>
    <t>Extra-ordinary items</t>
  </si>
  <si>
    <t>PBT (Post Extra-ord Items)</t>
  </si>
  <si>
    <t>Tax</t>
  </si>
  <si>
    <t>Reported Net Profit</t>
  </si>
  <si>
    <t>Total Value Addition</t>
  </si>
  <si>
    <t>Preference Dividend</t>
  </si>
  <si>
    <t>Equity Dividend</t>
  </si>
  <si>
    <t>Corporate Dividend Tax</t>
  </si>
  <si>
    <t>Per share data (annualised)</t>
  </si>
  <si>
    <t>Shares in issue (lakhs)</t>
  </si>
  <si>
    <t>Earning Per Share (Rs)</t>
  </si>
  <si>
    <t>Equity Dividend (%)</t>
  </si>
  <si>
    <t>Net Profit Before Tax</t>
  </si>
  <si>
    <t>Net Cash From Operating Activities</t>
  </si>
  <si>
    <t>Net Cash (used in)/from</t>
  </si>
  <si>
    <t>Investing Activities</t>
  </si>
  <si>
    <t>Net Cash (used in)/from Financing Activities</t>
  </si>
  <si>
    <t>Net (decrease)/increase In Cash and Cash Equivalents</t>
  </si>
  <si>
    <t>Opening Cash &amp; Cash Equivalents</t>
  </si>
  <si>
    <t>Closing Cash &amp; Cash Equivalents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</si>
</sst>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10" fontId="0" fillId="0" borderId="0" xfId="0" applyNumberFormat="1"/>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76200</xdr:colOff>
      <xdr:row>1</xdr:row>
      <xdr:rowOff>76200</xdr:rowOff>
    </xdr:to>
    <xdr:pic>
      <xdr:nvPicPr>
        <xdr:cNvPr id="2" name="Picture 1" descr="http://img1.moneycontrol.com/images/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76200</xdr:colOff>
      <xdr:row>3</xdr:row>
      <xdr:rowOff>76200</xdr:rowOff>
    </xdr:to>
    <xdr:pic>
      <xdr:nvPicPr>
        <xdr:cNvPr id="3" name="Picture 2" descr="http://img1.moneycontrol.com/images/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150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xdr:row>
      <xdr:rowOff>0</xdr:rowOff>
    </xdr:from>
    <xdr:to>
      <xdr:col>0</xdr:col>
      <xdr:colOff>76200</xdr:colOff>
      <xdr:row>17</xdr:row>
      <xdr:rowOff>76200</xdr:rowOff>
    </xdr:to>
    <xdr:pic>
      <xdr:nvPicPr>
        <xdr:cNvPr id="4" name="Picture 3" descr="http://img1.moneycontrol.com/images/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5770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0</xdr:rowOff>
    </xdr:from>
    <xdr:to>
      <xdr:col>0</xdr:col>
      <xdr:colOff>76200</xdr:colOff>
      <xdr:row>19</xdr:row>
      <xdr:rowOff>76200</xdr:rowOff>
    </xdr:to>
    <xdr:pic>
      <xdr:nvPicPr>
        <xdr:cNvPr id="5" name="Picture 4" descr="http://img1.moneycontrol.com/images/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3870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76200</xdr:colOff>
      <xdr:row>41</xdr:row>
      <xdr:rowOff>76200</xdr:rowOff>
    </xdr:to>
    <xdr:pic>
      <xdr:nvPicPr>
        <xdr:cNvPr id="6" name="Picture 5" descr="http://img1.moneycontrol.com/images/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03020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76200</xdr:colOff>
      <xdr:row>1</xdr:row>
      <xdr:rowOff>76200</xdr:rowOff>
    </xdr:to>
    <xdr:pic>
      <xdr:nvPicPr>
        <xdr:cNvPr id="2" name="Picture 1" descr="http://img1.moneycontrol.com/images/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76200</xdr:colOff>
      <xdr:row>3</xdr:row>
      <xdr:rowOff>76200</xdr:rowOff>
    </xdr:to>
    <xdr:pic>
      <xdr:nvPicPr>
        <xdr:cNvPr id="3" name="Picture 2" descr="http://img1.moneycontrol.com/images/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150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0</xdr:col>
      <xdr:colOff>76200</xdr:colOff>
      <xdr:row>22</xdr:row>
      <xdr:rowOff>76200</xdr:rowOff>
    </xdr:to>
    <xdr:pic>
      <xdr:nvPicPr>
        <xdr:cNvPr id="4" name="Picture 3" descr="http://img1.moneycontrol.com/images/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70560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76200</xdr:colOff>
      <xdr:row>23</xdr:row>
      <xdr:rowOff>76200</xdr:rowOff>
    </xdr:to>
    <xdr:pic>
      <xdr:nvPicPr>
        <xdr:cNvPr id="5" name="Picture 4" descr="http://img1.moneycontrol.com/images/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8660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76200</xdr:colOff>
      <xdr:row>1</xdr:row>
      <xdr:rowOff>76200</xdr:rowOff>
    </xdr:to>
    <xdr:pic>
      <xdr:nvPicPr>
        <xdr:cNvPr id="2" name="Picture 1" descr="http://img1.moneycontrol.com/images/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76200</xdr:colOff>
      <xdr:row>3</xdr:row>
      <xdr:rowOff>76200</xdr:rowOff>
    </xdr:to>
    <xdr:pic>
      <xdr:nvPicPr>
        <xdr:cNvPr id="3" name="Picture 2" descr="http://img1.moneycontrol.com/images/blank.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150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6"/>
  <sheetViews>
    <sheetView topLeftCell="B71" workbookViewId="0">
      <selection activeCell="B1" sqref="B1:I93"/>
    </sheetView>
  </sheetViews>
  <sheetFormatPr defaultRowHeight="15" x14ac:dyDescent="0.25"/>
  <cols>
    <col min="3" max="3" width="25" bestFit="1" customWidth="1"/>
    <col min="4" max="4" width="12.140625" bestFit="1" customWidth="1"/>
    <col min="5" max="5" width="9.7109375" bestFit="1" customWidth="1"/>
    <col min="10" max="10" width="92" customWidth="1"/>
  </cols>
  <sheetData>
    <row r="2" spans="3:6" x14ac:dyDescent="0.25">
      <c r="D2" t="s">
        <v>1</v>
      </c>
      <c r="E2" t="s">
        <v>2</v>
      </c>
    </row>
    <row r="3" spans="3:6" x14ac:dyDescent="0.25">
      <c r="C3" t="s">
        <v>0</v>
      </c>
      <c r="D3">
        <f>16/53</f>
        <v>0.30188679245283018</v>
      </c>
      <c r="E3">
        <f>1-D3</f>
        <v>0.69811320754716988</v>
      </c>
      <c r="F3" t="s">
        <v>16</v>
      </c>
    </row>
    <row r="5" spans="3:6" x14ac:dyDescent="0.25">
      <c r="D5" t="s">
        <v>4</v>
      </c>
      <c r="E5" s="1" t="s">
        <v>5</v>
      </c>
    </row>
    <row r="6" spans="3:6" x14ac:dyDescent="0.25">
      <c r="C6" t="s">
        <v>3</v>
      </c>
      <c r="D6">
        <v>6563.69</v>
      </c>
      <c r="E6">
        <v>7886.26</v>
      </c>
      <c r="F6">
        <f>(E6-D6)/D6</f>
        <v>0.20149793789773751</v>
      </c>
    </row>
    <row r="7" spans="3:6" x14ac:dyDescent="0.25">
      <c r="C7" t="s">
        <v>6</v>
      </c>
      <c r="D7">
        <v>1360.62</v>
      </c>
      <c r="E7">
        <v>1264.21</v>
      </c>
      <c r="F7">
        <f>(E7-D7)/D7</f>
        <v>-7.0857403242639283E-2</v>
      </c>
    </row>
    <row r="8" spans="3:6" x14ac:dyDescent="0.25">
      <c r="C8" t="s">
        <v>7</v>
      </c>
      <c r="D8">
        <v>3.2</v>
      </c>
      <c r="E8">
        <v>3.9</v>
      </c>
    </row>
    <row r="9" spans="3:6" x14ac:dyDescent="0.25">
      <c r="C9" t="s">
        <v>8</v>
      </c>
      <c r="D9">
        <v>59.96</v>
      </c>
      <c r="E9">
        <v>55.72</v>
      </c>
    </row>
    <row r="10" spans="3:6" x14ac:dyDescent="0.25">
      <c r="D10" t="s">
        <v>18</v>
      </c>
      <c r="E10" t="s">
        <v>19</v>
      </c>
    </row>
    <row r="11" spans="3:6" x14ac:dyDescent="0.25">
      <c r="C11" t="s">
        <v>17</v>
      </c>
      <c r="D11" s="3">
        <v>6.9000000000000006E-2</v>
      </c>
      <c r="E11">
        <v>3647.89</v>
      </c>
    </row>
    <row r="12" spans="3:6" x14ac:dyDescent="0.25">
      <c r="C12" t="s">
        <v>6</v>
      </c>
      <c r="D12" s="3">
        <v>-7.0900000000000005E-2</v>
      </c>
      <c r="E12">
        <v>1264.21</v>
      </c>
    </row>
    <row r="14" spans="3:6" x14ac:dyDescent="0.25">
      <c r="C14" t="s">
        <v>21</v>
      </c>
      <c r="D14" s="3">
        <v>3.8600000000000002E-2</v>
      </c>
    </row>
    <row r="15" spans="3:6" x14ac:dyDescent="0.25">
      <c r="C15" t="s">
        <v>22</v>
      </c>
      <c r="D15" s="3">
        <v>8.3000000000000001E-3</v>
      </c>
    </row>
    <row r="16" spans="3:6" x14ac:dyDescent="0.25">
      <c r="C16" t="s">
        <v>23</v>
      </c>
      <c r="D16">
        <f>35924.62%*100</f>
        <v>35924.620000000003</v>
      </c>
      <c r="E16">
        <v>31002.37</v>
      </c>
      <c r="F16" s="4">
        <f>(D16-E16)/E16</f>
        <v>0.1587701198327742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B1" workbookViewId="0">
      <selection activeCell="B1" sqref="B1:B7"/>
    </sheetView>
  </sheetViews>
  <sheetFormatPr defaultRowHeight="15" x14ac:dyDescent="0.25"/>
  <cols>
    <col min="1" max="1" width="9.140625" hidden="1" customWidth="1"/>
    <col min="2" max="2" width="186.28515625" customWidth="1"/>
  </cols>
  <sheetData>
    <row r="1" spans="2:2" ht="30" x14ac:dyDescent="0.25">
      <c r="B1" s="2" t="s">
        <v>9</v>
      </c>
    </row>
    <row r="2" spans="2:2" ht="30" x14ac:dyDescent="0.25">
      <c r="B2" s="2" t="s">
        <v>14</v>
      </c>
    </row>
    <row r="3" spans="2:2" ht="45" x14ac:dyDescent="0.25">
      <c r="B3" s="2" t="s">
        <v>10</v>
      </c>
    </row>
    <row r="4" spans="2:2" x14ac:dyDescent="0.25">
      <c r="B4" s="2"/>
    </row>
    <row r="5" spans="2:2" x14ac:dyDescent="0.25">
      <c r="B5" s="2" t="s">
        <v>11</v>
      </c>
    </row>
    <row r="6" spans="2:2" x14ac:dyDescent="0.25">
      <c r="B6" s="2"/>
    </row>
    <row r="7" spans="2:2" x14ac:dyDescent="0.25">
      <c r="B7" s="2" t="s">
        <v>12</v>
      </c>
    </row>
    <row r="8" spans="2:2" x14ac:dyDescent="0.25">
      <c r="B8" s="2"/>
    </row>
    <row r="9" spans="2:2" x14ac:dyDescent="0.25">
      <c r="B9" s="2" t="s">
        <v>13</v>
      </c>
    </row>
    <row r="10" spans="2:2" ht="45" x14ac:dyDescent="0.25">
      <c r="B10" s="2" t="s">
        <v>15</v>
      </c>
    </row>
    <row r="11" spans="2:2" ht="30" x14ac:dyDescent="0.25">
      <c r="B11" s="2" t="s">
        <v>20</v>
      </c>
    </row>
    <row r="12" spans="2:2" ht="45" x14ac:dyDescent="0.25">
      <c r="B12" s="2" t="s">
        <v>24</v>
      </c>
    </row>
    <row r="13" spans="2:2" ht="45" x14ac:dyDescent="0.25">
      <c r="B13" s="2"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opLeftCell="A25" workbookViewId="0">
      <selection sqref="A1:F44"/>
    </sheetView>
  </sheetViews>
  <sheetFormatPr defaultRowHeight="15" x14ac:dyDescent="0.25"/>
  <cols>
    <col min="1" max="1" width="25.5703125" bestFit="1" customWidth="1"/>
    <col min="2" max="2" width="8.85546875" bestFit="1" customWidth="1"/>
  </cols>
  <sheetData>
    <row r="1" spans="1:6" x14ac:dyDescent="0.25">
      <c r="B1" t="s">
        <v>26</v>
      </c>
      <c r="C1" t="s">
        <v>27</v>
      </c>
      <c r="D1" t="s">
        <v>28</v>
      </c>
      <c r="E1" t="s">
        <v>29</v>
      </c>
      <c r="F1" t="s">
        <v>30</v>
      </c>
    </row>
    <row r="3" spans="1:6" x14ac:dyDescent="0.25">
      <c r="B3" t="s">
        <v>31</v>
      </c>
      <c r="C3" t="s">
        <v>31</v>
      </c>
      <c r="D3" t="s">
        <v>31</v>
      </c>
      <c r="E3" t="s">
        <v>31</v>
      </c>
      <c r="F3" t="s">
        <v>31</v>
      </c>
    </row>
    <row r="5" spans="1:6" ht="15" customHeight="1" x14ac:dyDescent="0.25">
      <c r="A5" t="s">
        <v>32</v>
      </c>
    </row>
    <row r="6" spans="1:6" x14ac:dyDescent="0.25">
      <c r="A6" t="s">
        <v>33</v>
      </c>
      <c r="B6">
        <v>226.91</v>
      </c>
      <c r="C6">
        <v>226.91</v>
      </c>
      <c r="D6">
        <v>226.89</v>
      </c>
      <c r="E6">
        <v>226.32</v>
      </c>
      <c r="F6">
        <v>226.18</v>
      </c>
    </row>
    <row r="7" spans="1:6" x14ac:dyDescent="0.25">
      <c r="A7" t="s">
        <v>34</v>
      </c>
      <c r="B7">
        <v>226.91</v>
      </c>
      <c r="C7">
        <v>226.91</v>
      </c>
      <c r="D7">
        <v>226.89</v>
      </c>
      <c r="E7">
        <v>226.32</v>
      </c>
      <c r="F7">
        <v>226.18</v>
      </c>
    </row>
    <row r="8" spans="1:6" x14ac:dyDescent="0.25">
      <c r="A8" t="s">
        <v>35</v>
      </c>
      <c r="B8">
        <v>0</v>
      </c>
      <c r="C8">
        <v>0</v>
      </c>
      <c r="D8">
        <v>0</v>
      </c>
      <c r="E8">
        <v>0</v>
      </c>
      <c r="F8">
        <v>0</v>
      </c>
    </row>
    <row r="9" spans="1:6" x14ac:dyDescent="0.25">
      <c r="A9" t="s">
        <v>36</v>
      </c>
      <c r="B9">
        <v>0</v>
      </c>
      <c r="C9">
        <v>0</v>
      </c>
      <c r="D9">
        <v>0</v>
      </c>
      <c r="E9">
        <v>0</v>
      </c>
      <c r="F9">
        <v>0</v>
      </c>
    </row>
    <row r="10" spans="1:6" x14ac:dyDescent="0.25">
      <c r="A10" t="s">
        <v>37</v>
      </c>
      <c r="B10">
        <v>9011.06</v>
      </c>
      <c r="C10">
        <v>8046.31</v>
      </c>
      <c r="D10">
        <v>6967.85</v>
      </c>
      <c r="E10">
        <v>5765.99</v>
      </c>
      <c r="F10">
        <v>4678.21</v>
      </c>
    </row>
    <row r="11" spans="1:6" x14ac:dyDescent="0.25">
      <c r="A11" t="s">
        <v>38</v>
      </c>
      <c r="B11">
        <v>9237.9699999999993</v>
      </c>
      <c r="C11">
        <v>8273.2199999999993</v>
      </c>
      <c r="D11">
        <v>7194.74</v>
      </c>
      <c r="E11">
        <v>5992.31</v>
      </c>
      <c r="F11">
        <v>4904.3900000000003</v>
      </c>
    </row>
    <row r="12" spans="1:6" x14ac:dyDescent="0.25">
      <c r="A12" t="s">
        <v>39</v>
      </c>
      <c r="B12">
        <v>26001.91</v>
      </c>
      <c r="C12">
        <v>19563.55</v>
      </c>
      <c r="D12">
        <v>17842.830000000002</v>
      </c>
      <c r="E12">
        <v>13069.14</v>
      </c>
      <c r="F12">
        <v>8946</v>
      </c>
    </row>
    <row r="13" spans="1:6" x14ac:dyDescent="0.25">
      <c r="A13" t="s">
        <v>40</v>
      </c>
      <c r="B13">
        <v>8230.26</v>
      </c>
      <c r="C13">
        <v>6134.44</v>
      </c>
      <c r="D13">
        <v>5357.09</v>
      </c>
      <c r="E13">
        <v>4657.9399999999996</v>
      </c>
      <c r="F13">
        <v>4317.37</v>
      </c>
    </row>
    <row r="14" spans="1:6" x14ac:dyDescent="0.25">
      <c r="A14" t="s">
        <v>41</v>
      </c>
      <c r="B14">
        <v>34232.17</v>
      </c>
      <c r="C14">
        <v>25697.99</v>
      </c>
      <c r="D14">
        <v>23199.919999999998</v>
      </c>
      <c r="E14">
        <v>17727.080000000002</v>
      </c>
      <c r="F14">
        <v>13263.37</v>
      </c>
    </row>
    <row r="15" spans="1:6" x14ac:dyDescent="0.25">
      <c r="A15" t="s">
        <v>42</v>
      </c>
      <c r="B15">
        <v>43470.14</v>
      </c>
      <c r="C15">
        <v>33971.21</v>
      </c>
      <c r="D15">
        <v>30394.66</v>
      </c>
      <c r="E15">
        <v>23719.39</v>
      </c>
      <c r="F15">
        <v>18167.759999999998</v>
      </c>
    </row>
    <row r="17" spans="1:6" x14ac:dyDescent="0.25">
      <c r="B17" t="s">
        <v>26</v>
      </c>
      <c r="C17" t="s">
        <v>27</v>
      </c>
      <c r="D17" t="s">
        <v>28</v>
      </c>
      <c r="E17" t="s">
        <v>29</v>
      </c>
      <c r="F17" t="s">
        <v>30</v>
      </c>
    </row>
    <row r="19" spans="1:6" x14ac:dyDescent="0.25">
      <c r="B19" t="s">
        <v>31</v>
      </c>
      <c r="C19" t="s">
        <v>31</v>
      </c>
      <c r="D19" t="s">
        <v>31</v>
      </c>
      <c r="E19" t="s">
        <v>31</v>
      </c>
      <c r="F19" t="s">
        <v>31</v>
      </c>
    </row>
    <row r="21" spans="1:6" ht="15" customHeight="1" x14ac:dyDescent="0.25">
      <c r="A21" t="s">
        <v>43</v>
      </c>
    </row>
    <row r="22" spans="1:6" x14ac:dyDescent="0.25">
      <c r="A22" t="s">
        <v>44</v>
      </c>
      <c r="B22">
        <v>222.92</v>
      </c>
      <c r="C22">
        <v>192.46</v>
      </c>
      <c r="D22">
        <v>131.94999999999999</v>
      </c>
      <c r="E22">
        <v>99.7</v>
      </c>
      <c r="F22">
        <v>90.55</v>
      </c>
    </row>
    <row r="23" spans="1:6" x14ac:dyDescent="0.25">
      <c r="A23" t="s">
        <v>45</v>
      </c>
      <c r="B23">
        <v>0</v>
      </c>
      <c r="C23">
        <v>0</v>
      </c>
      <c r="D23">
        <v>0</v>
      </c>
      <c r="E23">
        <v>0</v>
      </c>
      <c r="F23">
        <v>0</v>
      </c>
    </row>
    <row r="24" spans="1:6" x14ac:dyDescent="0.25">
      <c r="A24" t="s">
        <v>46</v>
      </c>
      <c r="B24">
        <v>122.2</v>
      </c>
      <c r="C24">
        <v>91.8</v>
      </c>
      <c r="D24">
        <v>71.900000000000006</v>
      </c>
      <c r="E24">
        <v>61.99</v>
      </c>
      <c r="F24">
        <v>54.16</v>
      </c>
    </row>
    <row r="25" spans="1:6" x14ac:dyDescent="0.25">
      <c r="A25" t="s">
        <v>47</v>
      </c>
      <c r="B25">
        <v>100.72</v>
      </c>
      <c r="C25">
        <v>100.66</v>
      </c>
      <c r="D25">
        <v>60.05</v>
      </c>
      <c r="E25">
        <v>37.71</v>
      </c>
      <c r="F25">
        <v>36.39</v>
      </c>
    </row>
    <row r="26" spans="1:6" x14ac:dyDescent="0.25">
      <c r="A26" t="s">
        <v>48</v>
      </c>
      <c r="B26">
        <v>0</v>
      </c>
      <c r="C26">
        <v>0</v>
      </c>
      <c r="D26">
        <v>0</v>
      </c>
      <c r="E26">
        <v>0</v>
      </c>
      <c r="F26">
        <v>0</v>
      </c>
    </row>
    <row r="27" spans="1:6" x14ac:dyDescent="0.25">
      <c r="A27" t="s">
        <v>49</v>
      </c>
      <c r="B27">
        <v>3327.19</v>
      </c>
      <c r="C27">
        <v>2725.26</v>
      </c>
      <c r="D27">
        <v>3568.91</v>
      </c>
      <c r="E27">
        <v>3954.45</v>
      </c>
      <c r="F27">
        <v>3645.66</v>
      </c>
    </row>
    <row r="28" spans="1:6" x14ac:dyDescent="0.25">
      <c r="A28" t="s">
        <v>50</v>
      </c>
      <c r="B28">
        <v>0</v>
      </c>
      <c r="C28">
        <v>0</v>
      </c>
      <c r="D28">
        <v>0</v>
      </c>
      <c r="E28">
        <v>0</v>
      </c>
      <c r="F28">
        <v>0</v>
      </c>
    </row>
    <row r="29" spans="1:6" x14ac:dyDescent="0.25">
      <c r="A29" t="s">
        <v>51</v>
      </c>
      <c r="B29">
        <v>0</v>
      </c>
      <c r="C29">
        <v>0</v>
      </c>
      <c r="D29">
        <v>0</v>
      </c>
      <c r="E29">
        <v>0</v>
      </c>
      <c r="F29">
        <v>0</v>
      </c>
    </row>
    <row r="30" spans="1:6" x14ac:dyDescent="0.25">
      <c r="A30" t="s">
        <v>52</v>
      </c>
      <c r="B30">
        <v>4723.3999999999996</v>
      </c>
      <c r="C30">
        <v>7085.98</v>
      </c>
      <c r="D30">
        <v>6319.33</v>
      </c>
      <c r="E30">
        <v>5308.09</v>
      </c>
      <c r="F30">
        <v>3572.38</v>
      </c>
    </row>
    <row r="31" spans="1:6" x14ac:dyDescent="0.25">
      <c r="A31" t="s">
        <v>53</v>
      </c>
      <c r="B31">
        <v>4723.3999999999996</v>
      </c>
      <c r="C31">
        <v>7085.98</v>
      </c>
      <c r="D31">
        <v>6319.33</v>
      </c>
      <c r="E31">
        <v>5308.09</v>
      </c>
      <c r="F31">
        <v>3572.38</v>
      </c>
    </row>
    <row r="32" spans="1:6" x14ac:dyDescent="0.25">
      <c r="A32" t="s">
        <v>54</v>
      </c>
      <c r="B32">
        <v>51175.839999999997</v>
      </c>
      <c r="C32">
        <v>39313.79</v>
      </c>
      <c r="D32">
        <v>34884.93</v>
      </c>
      <c r="E32">
        <v>26477.23</v>
      </c>
      <c r="F32">
        <v>24374.21</v>
      </c>
    </row>
    <row r="33" spans="1:6" x14ac:dyDescent="0.25">
      <c r="A33" t="s">
        <v>55</v>
      </c>
      <c r="B33">
        <v>0</v>
      </c>
      <c r="C33">
        <v>0</v>
      </c>
      <c r="D33">
        <v>0</v>
      </c>
      <c r="E33">
        <v>0</v>
      </c>
      <c r="F33">
        <v>0</v>
      </c>
    </row>
    <row r="34" spans="1:6" x14ac:dyDescent="0.25">
      <c r="A34" t="s">
        <v>56</v>
      </c>
      <c r="B34">
        <v>55899.24</v>
      </c>
      <c r="C34">
        <v>46399.77</v>
      </c>
      <c r="D34">
        <v>41204.26</v>
      </c>
      <c r="E34">
        <v>31785.32</v>
      </c>
      <c r="F34">
        <v>27946.59</v>
      </c>
    </row>
    <row r="35" spans="1:6" x14ac:dyDescent="0.25">
      <c r="A35" t="s">
        <v>57</v>
      </c>
      <c r="B35">
        <v>0</v>
      </c>
      <c r="C35">
        <v>0</v>
      </c>
      <c r="D35">
        <v>0</v>
      </c>
      <c r="E35">
        <v>0</v>
      </c>
      <c r="F35">
        <v>0</v>
      </c>
    </row>
    <row r="36" spans="1:6" x14ac:dyDescent="0.25">
      <c r="A36" t="s">
        <v>58</v>
      </c>
      <c r="B36">
        <v>13872.67</v>
      </c>
      <c r="C36">
        <v>13689.2</v>
      </c>
      <c r="D36">
        <v>12643.02</v>
      </c>
      <c r="E36">
        <v>10417.91</v>
      </c>
      <c r="F36">
        <v>12268.98</v>
      </c>
    </row>
    <row r="37" spans="1:6" x14ac:dyDescent="0.25">
      <c r="A37" t="s">
        <v>59</v>
      </c>
      <c r="B37">
        <v>1984.34</v>
      </c>
      <c r="C37">
        <v>1565.3</v>
      </c>
      <c r="D37">
        <v>1795.55</v>
      </c>
      <c r="E37">
        <v>1640.18</v>
      </c>
      <c r="F37">
        <v>1191.8900000000001</v>
      </c>
    </row>
    <row r="38" spans="1:6" x14ac:dyDescent="0.25">
      <c r="A38" t="s">
        <v>60</v>
      </c>
      <c r="B38">
        <v>15857.01</v>
      </c>
      <c r="C38">
        <v>15254.5</v>
      </c>
      <c r="D38">
        <v>14438.57</v>
      </c>
      <c r="E38">
        <v>12058.09</v>
      </c>
      <c r="F38">
        <v>13460.87</v>
      </c>
    </row>
    <row r="39" spans="1:6" x14ac:dyDescent="0.25">
      <c r="A39" t="s">
        <v>61</v>
      </c>
      <c r="B39">
        <v>40042.230000000003</v>
      </c>
      <c r="C39">
        <v>31145.27</v>
      </c>
      <c r="D39">
        <v>26765.69</v>
      </c>
      <c r="E39">
        <v>19727.23</v>
      </c>
      <c r="F39">
        <v>14485.72</v>
      </c>
    </row>
    <row r="40" spans="1:6" x14ac:dyDescent="0.25">
      <c r="A40" t="s">
        <v>62</v>
      </c>
      <c r="B40">
        <v>0</v>
      </c>
      <c r="C40">
        <v>0</v>
      </c>
      <c r="D40">
        <v>0</v>
      </c>
      <c r="E40">
        <v>0</v>
      </c>
      <c r="F40">
        <v>0</v>
      </c>
    </row>
    <row r="41" spans="1:6" x14ac:dyDescent="0.25">
      <c r="A41" t="s">
        <v>63</v>
      </c>
      <c r="B41">
        <v>43470.14</v>
      </c>
      <c r="C41">
        <v>33971.19</v>
      </c>
      <c r="D41">
        <v>30394.65</v>
      </c>
      <c r="E41">
        <v>23719.39</v>
      </c>
      <c r="F41">
        <v>18167.77</v>
      </c>
    </row>
    <row r="43" spans="1:6" x14ac:dyDescent="0.25">
      <c r="A43" t="s">
        <v>64</v>
      </c>
      <c r="B43">
        <v>1767.91</v>
      </c>
      <c r="C43">
        <v>3597.56</v>
      </c>
      <c r="D43">
        <v>2778.43</v>
      </c>
      <c r="E43">
        <v>2420.4899999999998</v>
      </c>
      <c r="F43">
        <v>2045.96</v>
      </c>
    </row>
    <row r="44" spans="1:6" x14ac:dyDescent="0.25">
      <c r="A44" t="s">
        <v>65</v>
      </c>
      <c r="B44">
        <v>407.17</v>
      </c>
      <c r="C44">
        <v>364.65</v>
      </c>
      <c r="D44">
        <v>317.14</v>
      </c>
      <c r="E44">
        <v>264.79000000000002</v>
      </c>
      <c r="F44">
        <v>216.8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opLeftCell="A26" workbookViewId="0">
      <selection activeCell="A26" sqref="A26:F44"/>
    </sheetView>
  </sheetViews>
  <sheetFormatPr defaultRowHeight="15" x14ac:dyDescent="0.25"/>
  <cols>
    <col min="1" max="1" width="28.7109375" bestFit="1" customWidth="1"/>
  </cols>
  <sheetData>
    <row r="1" spans="1:6" x14ac:dyDescent="0.25">
      <c r="B1" t="s">
        <v>26</v>
      </c>
      <c r="C1" t="s">
        <v>27</v>
      </c>
      <c r="D1" t="s">
        <v>28</v>
      </c>
      <c r="E1" t="s">
        <v>29</v>
      </c>
      <c r="F1" t="s">
        <v>30</v>
      </c>
    </row>
    <row r="3" spans="1:6" x14ac:dyDescent="0.25">
      <c r="B3" t="s">
        <v>31</v>
      </c>
      <c r="C3" t="s">
        <v>31</v>
      </c>
      <c r="D3" t="s">
        <v>31</v>
      </c>
      <c r="E3" t="s">
        <v>31</v>
      </c>
      <c r="F3" t="s">
        <v>31</v>
      </c>
    </row>
    <row r="5" spans="1:6" x14ac:dyDescent="0.25">
      <c r="A5" t="s">
        <v>66</v>
      </c>
    </row>
    <row r="6" spans="1:6" x14ac:dyDescent="0.25">
      <c r="A6" t="s">
        <v>67</v>
      </c>
      <c r="B6">
        <v>8636.9500000000007</v>
      </c>
      <c r="C6">
        <v>7880.1</v>
      </c>
      <c r="D6">
        <v>6558.13</v>
      </c>
      <c r="E6">
        <v>5889.17</v>
      </c>
      <c r="F6">
        <v>5372.4</v>
      </c>
    </row>
    <row r="7" spans="1:6" x14ac:dyDescent="0.25">
      <c r="A7" t="s">
        <v>68</v>
      </c>
      <c r="B7">
        <v>0</v>
      </c>
      <c r="C7">
        <v>0</v>
      </c>
      <c r="D7">
        <v>0</v>
      </c>
      <c r="E7">
        <v>0</v>
      </c>
      <c r="F7">
        <v>0</v>
      </c>
    </row>
    <row r="8" spans="1:6" x14ac:dyDescent="0.25">
      <c r="A8" t="s">
        <v>69</v>
      </c>
      <c r="B8">
        <v>8636.9500000000007</v>
      </c>
      <c r="C8">
        <v>7880.1</v>
      </c>
      <c r="D8">
        <v>6558.13</v>
      </c>
      <c r="E8">
        <v>5889.17</v>
      </c>
      <c r="F8">
        <v>5372.4</v>
      </c>
    </row>
    <row r="9" spans="1:6" x14ac:dyDescent="0.25">
      <c r="A9" t="s">
        <v>70</v>
      </c>
      <c r="B9">
        <v>7.78</v>
      </c>
      <c r="C9">
        <v>8.16</v>
      </c>
      <c r="D9">
        <v>5.46</v>
      </c>
      <c r="E9">
        <v>4.71</v>
      </c>
      <c r="F9">
        <v>28.65</v>
      </c>
    </row>
    <row r="10" spans="1:6" x14ac:dyDescent="0.25">
      <c r="A10" t="s">
        <v>71</v>
      </c>
      <c r="B10">
        <v>0</v>
      </c>
      <c r="C10">
        <v>0</v>
      </c>
      <c r="D10">
        <v>0</v>
      </c>
      <c r="E10">
        <v>0</v>
      </c>
      <c r="F10">
        <v>0</v>
      </c>
    </row>
    <row r="11" spans="1:6" x14ac:dyDescent="0.25">
      <c r="A11" t="s">
        <v>3</v>
      </c>
      <c r="B11">
        <v>8644.73</v>
      </c>
      <c r="C11">
        <v>7888.26</v>
      </c>
      <c r="D11">
        <v>6563.59</v>
      </c>
      <c r="E11">
        <v>5893.88</v>
      </c>
      <c r="F11">
        <v>5401.05</v>
      </c>
    </row>
    <row r="12" spans="1:6" ht="15" customHeight="1" x14ac:dyDescent="0.25">
      <c r="A12" t="s">
        <v>72</v>
      </c>
    </row>
    <row r="13" spans="1:6" x14ac:dyDescent="0.25">
      <c r="A13" t="s">
        <v>73</v>
      </c>
      <c r="B13">
        <v>0</v>
      </c>
      <c r="C13">
        <v>0</v>
      </c>
      <c r="D13">
        <v>0</v>
      </c>
      <c r="E13">
        <v>0</v>
      </c>
      <c r="F13">
        <v>0</v>
      </c>
    </row>
    <row r="14" spans="1:6" x14ac:dyDescent="0.25">
      <c r="A14" t="s">
        <v>74</v>
      </c>
      <c r="B14">
        <v>0</v>
      </c>
      <c r="C14">
        <v>0</v>
      </c>
      <c r="D14">
        <v>0</v>
      </c>
      <c r="E14">
        <v>0</v>
      </c>
      <c r="F14">
        <v>0</v>
      </c>
    </row>
    <row r="15" spans="1:6" x14ac:dyDescent="0.25">
      <c r="A15" t="s">
        <v>75</v>
      </c>
      <c r="B15">
        <v>429.59</v>
      </c>
      <c r="C15">
        <v>408.86</v>
      </c>
      <c r="D15">
        <v>384.76</v>
      </c>
      <c r="E15">
        <v>370.06</v>
      </c>
      <c r="F15">
        <v>358.21</v>
      </c>
    </row>
    <row r="16" spans="1:6" x14ac:dyDescent="0.25">
      <c r="A16" t="s">
        <v>76</v>
      </c>
      <c r="B16">
        <v>0</v>
      </c>
      <c r="C16">
        <v>0</v>
      </c>
      <c r="D16">
        <v>0</v>
      </c>
      <c r="E16">
        <v>0</v>
      </c>
      <c r="F16">
        <v>0</v>
      </c>
    </row>
    <row r="17" spans="1:6" x14ac:dyDescent="0.25">
      <c r="A17" t="s">
        <v>77</v>
      </c>
      <c r="B17">
        <v>0</v>
      </c>
      <c r="C17">
        <v>0</v>
      </c>
      <c r="D17">
        <v>0</v>
      </c>
      <c r="E17">
        <v>0</v>
      </c>
      <c r="F17">
        <v>0</v>
      </c>
    </row>
    <row r="18" spans="1:6" x14ac:dyDescent="0.25">
      <c r="A18" t="s">
        <v>62</v>
      </c>
      <c r="B18">
        <v>1942.26</v>
      </c>
      <c r="C18">
        <v>1689.7</v>
      </c>
      <c r="D18">
        <v>1273.97</v>
      </c>
      <c r="E18">
        <v>1168.24</v>
      </c>
      <c r="F18">
        <v>892.54</v>
      </c>
    </row>
    <row r="19" spans="1:6" x14ac:dyDescent="0.25">
      <c r="A19" t="s">
        <v>78</v>
      </c>
      <c r="B19">
        <v>0</v>
      </c>
      <c r="C19">
        <v>0</v>
      </c>
      <c r="D19">
        <v>0</v>
      </c>
      <c r="E19">
        <v>0</v>
      </c>
      <c r="F19">
        <v>0</v>
      </c>
    </row>
    <row r="20" spans="1:6" x14ac:dyDescent="0.25">
      <c r="A20" t="s">
        <v>79</v>
      </c>
      <c r="B20">
        <v>2371.85</v>
      </c>
      <c r="C20">
        <v>2098.56</v>
      </c>
      <c r="D20">
        <v>1658.73</v>
      </c>
      <c r="E20">
        <v>1538.3</v>
      </c>
      <c r="F20">
        <v>1250.75</v>
      </c>
    </row>
    <row r="22" spans="1:6" x14ac:dyDescent="0.25">
      <c r="B22" t="s">
        <v>26</v>
      </c>
      <c r="C22" t="s">
        <v>27</v>
      </c>
      <c r="D22" t="s">
        <v>28</v>
      </c>
      <c r="E22" t="s">
        <v>29</v>
      </c>
      <c r="F22" t="s">
        <v>30</v>
      </c>
    </row>
    <row r="23" spans="1:6" x14ac:dyDescent="0.25">
      <c r="B23" t="s">
        <v>31</v>
      </c>
      <c r="C23" t="s">
        <v>31</v>
      </c>
      <c r="D23" t="s">
        <v>31</v>
      </c>
      <c r="E23" t="s">
        <v>31</v>
      </c>
      <c r="F23" t="s">
        <v>31</v>
      </c>
    </row>
    <row r="25" spans="1:6" x14ac:dyDescent="0.25">
      <c r="A25" t="s">
        <v>80</v>
      </c>
      <c r="B25">
        <v>6265.1</v>
      </c>
      <c r="C25">
        <v>5781.54</v>
      </c>
      <c r="D25">
        <v>4899.3999999999996</v>
      </c>
      <c r="E25">
        <v>4350.87</v>
      </c>
      <c r="F25">
        <v>4121.6499999999996</v>
      </c>
    </row>
    <row r="26" spans="1:6" x14ac:dyDescent="0.25">
      <c r="A26" t="s">
        <v>81</v>
      </c>
      <c r="B26">
        <v>6272.88</v>
      </c>
      <c r="C26">
        <v>5789.7</v>
      </c>
      <c r="D26">
        <v>4904.8599999999997</v>
      </c>
      <c r="E26">
        <v>4355.58</v>
      </c>
      <c r="F26">
        <v>4150.3</v>
      </c>
    </row>
    <row r="27" spans="1:6" x14ac:dyDescent="0.25">
      <c r="A27" t="s">
        <v>82</v>
      </c>
      <c r="B27">
        <v>4389.9799999999996</v>
      </c>
      <c r="C27">
        <v>3932.52</v>
      </c>
      <c r="D27">
        <v>2870.34</v>
      </c>
      <c r="E27">
        <v>2461.21</v>
      </c>
      <c r="F27">
        <v>2290.5500000000002</v>
      </c>
    </row>
    <row r="28" spans="1:6" x14ac:dyDescent="0.25">
      <c r="A28" t="s">
        <v>83</v>
      </c>
      <c r="B28">
        <v>1882.9</v>
      </c>
      <c r="C28">
        <v>1857.18</v>
      </c>
      <c r="D28">
        <v>2034.52</v>
      </c>
      <c r="E28">
        <v>1894.37</v>
      </c>
      <c r="F28">
        <v>1859.75</v>
      </c>
    </row>
    <row r="29" spans="1:6" x14ac:dyDescent="0.25">
      <c r="A29" t="s">
        <v>84</v>
      </c>
      <c r="B29">
        <v>40.51</v>
      </c>
      <c r="C29">
        <v>29.14</v>
      </c>
      <c r="D29">
        <v>18.329999999999998</v>
      </c>
      <c r="E29">
        <v>13.46</v>
      </c>
      <c r="F29">
        <v>10.82</v>
      </c>
    </row>
    <row r="30" spans="1:6" x14ac:dyDescent="0.25">
      <c r="A30" t="s">
        <v>85</v>
      </c>
      <c r="B30">
        <v>0</v>
      </c>
      <c r="C30">
        <v>0</v>
      </c>
      <c r="D30">
        <v>0</v>
      </c>
      <c r="E30">
        <v>0</v>
      </c>
      <c r="F30">
        <v>0</v>
      </c>
    </row>
    <row r="31" spans="1:6" x14ac:dyDescent="0.25">
      <c r="A31" t="s">
        <v>86</v>
      </c>
      <c r="B31">
        <v>1842.39</v>
      </c>
      <c r="C31">
        <v>1828.04</v>
      </c>
      <c r="D31">
        <v>2016.19</v>
      </c>
      <c r="E31">
        <v>1880.91</v>
      </c>
      <c r="F31">
        <v>1848.93</v>
      </c>
    </row>
    <row r="32" spans="1:6" x14ac:dyDescent="0.25">
      <c r="A32" t="s">
        <v>87</v>
      </c>
      <c r="B32">
        <v>0</v>
      </c>
      <c r="C32">
        <v>0</v>
      </c>
      <c r="D32">
        <v>0</v>
      </c>
      <c r="E32">
        <v>0</v>
      </c>
      <c r="F32">
        <v>0</v>
      </c>
    </row>
    <row r="33" spans="1:6" x14ac:dyDescent="0.25">
      <c r="A33" t="s">
        <v>88</v>
      </c>
      <c r="B33">
        <v>1842.39</v>
      </c>
      <c r="C33">
        <v>1828.04</v>
      </c>
      <c r="D33">
        <v>2016.19</v>
      </c>
      <c r="E33">
        <v>1880.91</v>
      </c>
      <c r="F33">
        <v>1848.93</v>
      </c>
    </row>
    <row r="34" spans="1:6" x14ac:dyDescent="0.25">
      <c r="A34" t="s">
        <v>89</v>
      </c>
      <c r="B34">
        <v>604.58000000000004</v>
      </c>
      <c r="C34">
        <v>563.83000000000004</v>
      </c>
      <c r="D34">
        <v>655.57</v>
      </c>
      <c r="E34">
        <v>623.46</v>
      </c>
      <c r="F34">
        <v>619.04999999999995</v>
      </c>
    </row>
    <row r="35" spans="1:6" x14ac:dyDescent="0.25">
      <c r="A35" t="s">
        <v>90</v>
      </c>
      <c r="B35">
        <v>1237.81</v>
      </c>
      <c r="C35">
        <v>1264.21</v>
      </c>
      <c r="D35">
        <v>1360.62</v>
      </c>
      <c r="E35">
        <v>1257.45</v>
      </c>
      <c r="F35">
        <v>1229.8800000000001</v>
      </c>
    </row>
    <row r="36" spans="1:6" x14ac:dyDescent="0.25">
      <c r="A36" t="s">
        <v>91</v>
      </c>
      <c r="B36">
        <v>2371.85</v>
      </c>
      <c r="C36">
        <v>2098.56</v>
      </c>
      <c r="D36">
        <v>1658.73</v>
      </c>
      <c r="E36">
        <v>1538.3</v>
      </c>
      <c r="F36">
        <v>1250.75</v>
      </c>
    </row>
    <row r="37" spans="1:6" x14ac:dyDescent="0.25">
      <c r="A37" t="s">
        <v>92</v>
      </c>
      <c r="B37">
        <v>0</v>
      </c>
      <c r="C37">
        <v>0</v>
      </c>
      <c r="D37">
        <v>0</v>
      </c>
      <c r="E37">
        <v>0</v>
      </c>
      <c r="F37">
        <v>0</v>
      </c>
    </row>
    <row r="38" spans="1:6" x14ac:dyDescent="0.25">
      <c r="A38" t="s">
        <v>93</v>
      </c>
      <c r="B38">
        <v>226.88</v>
      </c>
      <c r="C38">
        <v>158.82</v>
      </c>
      <c r="D38">
        <v>159</v>
      </c>
      <c r="E38">
        <v>147.09</v>
      </c>
      <c r="F38">
        <v>146.85</v>
      </c>
    </row>
    <row r="39" spans="1:6" x14ac:dyDescent="0.25">
      <c r="A39" t="s">
        <v>94</v>
      </c>
      <c r="B39">
        <v>45.36</v>
      </c>
      <c r="C39">
        <v>26.99</v>
      </c>
      <c r="D39">
        <v>26.5</v>
      </c>
      <c r="E39">
        <v>23.86</v>
      </c>
      <c r="F39">
        <v>24.39</v>
      </c>
    </row>
    <row r="40" spans="1:6" ht="24" customHeight="1" x14ac:dyDescent="0.25">
      <c r="A40" t="s">
        <v>95</v>
      </c>
    </row>
    <row r="41" spans="1:6" x14ac:dyDescent="0.25">
      <c r="A41" t="s">
        <v>96</v>
      </c>
      <c r="B41">
        <v>2268.83</v>
      </c>
      <c r="C41">
        <v>2268.83</v>
      </c>
      <c r="D41">
        <v>2268.64</v>
      </c>
      <c r="E41">
        <v>2263.0100000000002</v>
      </c>
      <c r="F41">
        <v>2261.61</v>
      </c>
    </row>
    <row r="42" spans="1:6" x14ac:dyDescent="0.25">
      <c r="A42" t="s">
        <v>97</v>
      </c>
      <c r="B42">
        <v>54.56</v>
      </c>
      <c r="C42">
        <v>55.72</v>
      </c>
      <c r="D42">
        <v>59.98</v>
      </c>
      <c r="E42">
        <v>55.57</v>
      </c>
      <c r="F42">
        <v>54.38</v>
      </c>
    </row>
    <row r="43" spans="1:6" x14ac:dyDescent="0.25">
      <c r="A43" t="s">
        <v>98</v>
      </c>
      <c r="B43">
        <v>100</v>
      </c>
      <c r="C43">
        <v>70</v>
      </c>
      <c r="D43">
        <v>70</v>
      </c>
      <c r="E43">
        <v>65</v>
      </c>
      <c r="F43">
        <v>65</v>
      </c>
    </row>
    <row r="44" spans="1:6" x14ac:dyDescent="0.25">
      <c r="A44" t="s">
        <v>65</v>
      </c>
      <c r="B44">
        <v>407.17</v>
      </c>
      <c r="C44">
        <v>364.65</v>
      </c>
      <c r="D44">
        <v>317.14</v>
      </c>
      <c r="E44">
        <v>264.79000000000002</v>
      </c>
      <c r="F44">
        <v>216.85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A9" sqref="A9"/>
    </sheetView>
  </sheetViews>
  <sheetFormatPr defaultRowHeight="15" x14ac:dyDescent="0.25"/>
  <cols>
    <col min="1" max="1" width="49.42578125" bestFit="1" customWidth="1"/>
  </cols>
  <sheetData>
    <row r="1" spans="1:6" x14ac:dyDescent="0.25">
      <c r="B1" t="s">
        <v>26</v>
      </c>
      <c r="C1" t="s">
        <v>27</v>
      </c>
      <c r="D1" t="s">
        <v>28</v>
      </c>
      <c r="E1" t="s">
        <v>29</v>
      </c>
      <c r="F1" t="s">
        <v>30</v>
      </c>
    </row>
    <row r="3" spans="1:6" x14ac:dyDescent="0.25">
      <c r="B3" t="s">
        <v>31</v>
      </c>
      <c r="C3" t="s">
        <v>31</v>
      </c>
      <c r="D3" t="s">
        <v>31</v>
      </c>
      <c r="E3" t="s">
        <v>31</v>
      </c>
      <c r="F3" t="s">
        <v>31</v>
      </c>
    </row>
    <row r="5" spans="1:6" x14ac:dyDescent="0.25">
      <c r="A5" t="s">
        <v>99</v>
      </c>
      <c r="B5">
        <v>1842.39</v>
      </c>
      <c r="C5">
        <v>1828.04</v>
      </c>
      <c r="D5">
        <v>2016.19</v>
      </c>
      <c r="E5">
        <v>1880.91</v>
      </c>
      <c r="F5">
        <v>1848.93</v>
      </c>
    </row>
    <row r="6" spans="1:6" x14ac:dyDescent="0.25">
      <c r="A6" t="s">
        <v>100</v>
      </c>
      <c r="B6">
        <v>-9906.14</v>
      </c>
      <c r="C6">
        <v>-3778.44</v>
      </c>
      <c r="D6">
        <v>-7003.46</v>
      </c>
      <c r="E6">
        <v>-865.31</v>
      </c>
      <c r="F6">
        <v>-2045.44</v>
      </c>
    </row>
    <row r="7" spans="1:6" x14ac:dyDescent="0.25">
      <c r="A7" t="s">
        <v>101</v>
      </c>
      <c r="B7">
        <v>-42.15</v>
      </c>
      <c r="C7">
        <v>-66.64</v>
      </c>
      <c r="D7">
        <v>-41.12</v>
      </c>
      <c r="E7">
        <v>-15.18</v>
      </c>
      <c r="F7">
        <v>-3.18</v>
      </c>
    </row>
    <row r="8" spans="1:6" x14ac:dyDescent="0.25">
      <c r="A8" t="s">
        <v>102</v>
      </c>
    </row>
    <row r="9" spans="1:6" x14ac:dyDescent="0.25">
      <c r="A9" t="s">
        <v>103</v>
      </c>
      <c r="B9">
        <v>8123.95</v>
      </c>
      <c r="C9">
        <v>4687.82</v>
      </c>
      <c r="D9">
        <v>7685.91</v>
      </c>
      <c r="E9">
        <v>3056.58</v>
      </c>
      <c r="F9">
        <v>1241.9000000000001</v>
      </c>
    </row>
    <row r="10" spans="1:6" x14ac:dyDescent="0.25">
      <c r="A10" t="s">
        <v>104</v>
      </c>
      <c r="B10">
        <v>-1824.34</v>
      </c>
      <c r="C10">
        <v>842.73</v>
      </c>
      <c r="D10">
        <v>641.33000000000004</v>
      </c>
      <c r="E10">
        <v>2176.09</v>
      </c>
      <c r="F10">
        <v>-806.72</v>
      </c>
    </row>
    <row r="11" spans="1:6" x14ac:dyDescent="0.25">
      <c r="A11" t="s">
        <v>105</v>
      </c>
      <c r="B11">
        <v>5312.67</v>
      </c>
      <c r="C11">
        <v>4469.9399999999996</v>
      </c>
      <c r="D11">
        <v>3828.61</v>
      </c>
      <c r="E11">
        <v>1651.38</v>
      </c>
      <c r="F11">
        <v>2458.1</v>
      </c>
    </row>
    <row r="12" spans="1:6" x14ac:dyDescent="0.25">
      <c r="A12" t="s">
        <v>106</v>
      </c>
      <c r="B12">
        <v>3488.33</v>
      </c>
      <c r="C12">
        <v>5312.67</v>
      </c>
      <c r="D12">
        <v>4469.9399999999996</v>
      </c>
      <c r="E12">
        <v>3827.47</v>
      </c>
      <c r="F12">
        <v>1651.38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Bal-Shriram</vt:lpstr>
      <vt:lpstr>inc-shriram</vt:lpstr>
      <vt:lpstr>Cash-Shriram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dc:creator>
  <cp:lastModifiedBy>abhi</cp:lastModifiedBy>
  <dcterms:created xsi:type="dcterms:W3CDTF">2015-11-28T04:15:06Z</dcterms:created>
  <dcterms:modified xsi:type="dcterms:W3CDTF">2015-11-28T05:11:51Z</dcterms:modified>
</cp:coreProperties>
</file>