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bhi\Downloads\IME611_Project\"/>
    </mc:Choice>
  </mc:AlternateContent>
  <xr:revisionPtr revIDLastSave="0" documentId="13_ncr:1_{A6E6D65A-55D5-4908-9B09-E0576C5EF09F}" xr6:coauthVersionLast="47" xr6:coauthVersionMax="47" xr10:uidLastSave="{00000000-0000-0000-0000-000000000000}"/>
  <bookViews>
    <workbookView xWindow="-108" yWindow="-108" windowWidth="23256" windowHeight="12576" activeTab="2" xr2:uid="{460F4831-0013-49B1-BC11-0B2DC32FB79A}"/>
  </bookViews>
  <sheets>
    <sheet name="Reference" sheetId="1" r:id="rId1"/>
    <sheet name="Historical Data" sheetId="2" r:id="rId2"/>
    <sheet name="Optimization" sheetId="5" r:id="rId3"/>
  </sheets>
  <definedNames>
    <definedName name="solver_adj" localSheetId="2" hidden="1">Optimization!$AR$47:$AR$56</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Optimization!$AR$47:$AR$56</definedName>
    <definedName name="solver_lhs2" localSheetId="2" hidden="1">Optimization!$AR$57</definedName>
    <definedName name="solver_lhs3" localSheetId="2" hidden="1">Optimization!$AR$60</definedName>
    <definedName name="solver_lhs4" localSheetId="2" hidden="1">Optimization!$AJ$57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3</definedName>
    <definedName name="solver_nwt" localSheetId="2" hidden="1">1</definedName>
    <definedName name="solver_opt" localSheetId="2" hidden="1">Optimization!$AJ$61</definedName>
    <definedName name="solver_pre" localSheetId="2" hidden="1">0.000001</definedName>
    <definedName name="solver_rbv" localSheetId="2" hidden="1">1</definedName>
    <definedName name="solver_rel1" localSheetId="2" hidden="1">1</definedName>
    <definedName name="solver_rel2" localSheetId="2" hidden="1">2</definedName>
    <definedName name="solver_rel3" localSheetId="2" hidden="1">2</definedName>
    <definedName name="solver_rel4" localSheetId="2" hidden="1">2</definedName>
    <definedName name="solver_rhs1" localSheetId="2" hidden="1">0.2</definedName>
    <definedName name="solver_rhs2" localSheetId="2" hidden="1">1</definedName>
    <definedName name="solver_rhs3" localSheetId="2" hidden="1">15.5</definedName>
    <definedName name="solver_rhs4"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18</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70" i="5" l="1"/>
  <c r="AL67" i="5"/>
  <c r="AN67" i="5" s="1"/>
  <c r="AL69" i="5"/>
  <c r="AN69" i="5" s="1"/>
  <c r="AL70" i="5"/>
  <c r="AL71" i="5"/>
  <c r="AN71" i="5" s="1"/>
  <c r="AL72" i="5"/>
  <c r="AN72" i="5" s="1"/>
  <c r="AJ72" i="5"/>
  <c r="AJ71" i="5"/>
  <c r="AJ70" i="5"/>
  <c r="AJ69" i="5"/>
  <c r="AJ67" i="5"/>
  <c r="AJ57" i="5"/>
  <c r="B14" i="1" a="1"/>
  <c r="B14" i="1" s="1"/>
  <c r="AF3" i="5" s="1"/>
  <c r="AR57" i="5"/>
  <c r="AJ73" i="5"/>
  <c r="AJ68" i="5"/>
  <c r="AJ40" i="5"/>
  <c r="B15" i="1" a="1"/>
  <c r="B15" i="1" s="1"/>
  <c r="AG3" i="5" s="1"/>
  <c r="B13" i="1" a="1"/>
  <c r="B13" i="1" s="1"/>
  <c r="AE3" i="5" s="1"/>
  <c r="B12" i="1" a="1"/>
  <c r="B12" i="1" s="1"/>
  <c r="AD3" i="5" s="1"/>
  <c r="B11" i="1" a="1"/>
  <c r="B11" i="1" s="1"/>
  <c r="AC3" i="5" s="1"/>
  <c r="B10" i="1" a="1"/>
  <c r="B10" i="1" s="1"/>
  <c r="AB3" i="5" s="1"/>
  <c r="B9" i="1" a="1"/>
  <c r="B9" i="1" s="1"/>
  <c r="AA3" i="5" s="1"/>
  <c r="B8" i="1" a="1"/>
  <c r="B8" i="1" s="1"/>
  <c r="Z3" i="5" s="1"/>
  <c r="B7" i="1" a="1"/>
  <c r="B7" i="1" s="1"/>
  <c r="Y3" i="5" s="1"/>
  <c r="B6" i="1" a="1"/>
  <c r="B6" i="1" s="1"/>
  <c r="AI4" i="5" s="1"/>
  <c r="AI18" i="5" s="1"/>
  <c r="AI30" i="5" s="1"/>
  <c r="AN75" i="5" l="1"/>
  <c r="AQ47" i="5"/>
  <c r="AI47" i="5"/>
  <c r="AS3" i="5"/>
  <c r="AJ3" i="5"/>
  <c r="AI13" i="5"/>
  <c r="AI27" i="5" s="1"/>
  <c r="AI12" i="5"/>
  <c r="AI26" i="5" s="1"/>
  <c r="AK3" i="5"/>
  <c r="AL3" i="5"/>
  <c r="AI11" i="5"/>
  <c r="AI25" i="5" s="1"/>
  <c r="AM3" i="5"/>
  <c r="AI10" i="5"/>
  <c r="AI24" i="5" s="1"/>
  <c r="AN3" i="5"/>
  <c r="AI9" i="5"/>
  <c r="AI23" i="5" s="1"/>
  <c r="AO3" i="5"/>
  <c r="AI8" i="5"/>
  <c r="AI22" i="5" s="1"/>
  <c r="AP3" i="5"/>
  <c r="AI7" i="5"/>
  <c r="AI21" i="5" s="1"/>
  <c r="AQ3" i="5"/>
  <c r="AI6" i="5"/>
  <c r="AI20" i="5" s="1"/>
  <c r="AR3" i="5"/>
  <c r="AI5" i="5"/>
  <c r="AI19" i="5" s="1"/>
  <c r="A3" i="5"/>
  <c r="X3" i="5"/>
  <c r="K3" i="2"/>
  <c r="P3" i="5"/>
  <c r="D3" i="5"/>
  <c r="T3" i="2"/>
  <c r="S3" i="5"/>
  <c r="G3" i="5"/>
  <c r="Q3" i="2"/>
  <c r="R3" i="5"/>
  <c r="F3" i="5"/>
  <c r="W3" i="2"/>
  <c r="T3" i="5"/>
  <c r="H3" i="5"/>
  <c r="N3" i="2"/>
  <c r="Q3" i="5"/>
  <c r="E3" i="5"/>
  <c r="AC3" i="2"/>
  <c r="V3" i="5"/>
  <c r="J3" i="5"/>
  <c r="B3" i="2"/>
  <c r="M3" i="5"/>
  <c r="E3" i="2"/>
  <c r="N3" i="5"/>
  <c r="B3" i="5"/>
  <c r="Z3" i="2"/>
  <c r="U3" i="5"/>
  <c r="I3" i="5"/>
  <c r="H3" i="2"/>
  <c r="O3" i="5"/>
  <c r="C3" i="5"/>
  <c r="AB4" i="2" a="1"/>
  <c r="Y4" i="2" a="1"/>
  <c r="P4" i="2" a="1"/>
  <c r="J4" i="2" a="1"/>
  <c r="G4" i="2" a="1"/>
  <c r="V4" i="2" a="1"/>
  <c r="D4" i="2" a="1"/>
  <c r="S4" i="2" a="1"/>
  <c r="M4" i="2" a="1"/>
  <c r="A4" i="2" a="1"/>
  <c r="AQ51" i="5" l="1"/>
  <c r="AQ52" i="5"/>
  <c r="AQ53" i="5"/>
  <c r="AQ55" i="5"/>
  <c r="AQ54" i="5"/>
  <c r="AQ49" i="5"/>
  <c r="AQ50" i="5"/>
  <c r="AQ56" i="5"/>
  <c r="AQ48" i="5"/>
  <c r="AL68" i="5"/>
  <c r="AL73" i="5"/>
  <c r="AI35" i="5"/>
  <c r="AI52" i="5"/>
  <c r="AI36" i="5"/>
  <c r="AI53" i="5"/>
  <c r="AI37" i="5"/>
  <c r="AI54" i="5"/>
  <c r="AI38" i="5"/>
  <c r="AI55" i="5"/>
  <c r="AI32" i="5"/>
  <c r="AI49" i="5"/>
  <c r="AI33" i="5"/>
  <c r="AI50" i="5"/>
  <c r="AI39" i="5"/>
  <c r="AI56" i="5"/>
  <c r="AI34" i="5"/>
  <c r="AI51" i="5"/>
  <c r="AI31" i="5"/>
  <c r="AI48" i="5"/>
  <c r="C6" i="2"/>
  <c r="AA32" i="2"/>
  <c r="I31" i="5" s="1"/>
  <c r="AA21" i="2"/>
  <c r="I20" i="5" s="1"/>
  <c r="AA10" i="2"/>
  <c r="I9" i="5" s="1"/>
  <c r="AA154" i="2"/>
  <c r="I153" i="5" s="1"/>
  <c r="AA143" i="2"/>
  <c r="I142" i="5" s="1"/>
  <c r="AA144" i="2"/>
  <c r="I143" i="5" s="1"/>
  <c r="AA145" i="2"/>
  <c r="I144" i="5" s="1"/>
  <c r="AA44" i="2"/>
  <c r="I43" i="5" s="1"/>
  <c r="AA33" i="2"/>
  <c r="I32" i="5" s="1"/>
  <c r="AA22" i="2"/>
  <c r="I21" i="5" s="1"/>
  <c r="AA11" i="2"/>
  <c r="I10" i="5" s="1"/>
  <c r="AA12" i="2"/>
  <c r="I11" i="5" s="1"/>
  <c r="AA13" i="2"/>
  <c r="I12" i="5" s="1"/>
  <c r="AA6" i="2"/>
  <c r="AA146" i="2"/>
  <c r="I145" i="5" s="1"/>
  <c r="AA56" i="2"/>
  <c r="I55" i="5" s="1"/>
  <c r="AA45" i="2"/>
  <c r="I44" i="5" s="1"/>
  <c r="AA34" i="2"/>
  <c r="I33" i="5" s="1"/>
  <c r="AA23" i="2"/>
  <c r="I22" i="5" s="1"/>
  <c r="AA24" i="2"/>
  <c r="I23" i="5" s="1"/>
  <c r="AA25" i="2"/>
  <c r="I24" i="5" s="1"/>
  <c r="AA14" i="2"/>
  <c r="I13" i="5" s="1"/>
  <c r="AA7" i="2"/>
  <c r="I6" i="5" s="1"/>
  <c r="AA147" i="2"/>
  <c r="I146" i="5" s="1"/>
  <c r="AA68" i="2"/>
  <c r="I67" i="5" s="1"/>
  <c r="AA57" i="2"/>
  <c r="I56" i="5" s="1"/>
  <c r="AA46" i="2"/>
  <c r="I45" i="5" s="1"/>
  <c r="AA35" i="2"/>
  <c r="I34" i="5" s="1"/>
  <c r="AA36" i="2"/>
  <c r="I35" i="5" s="1"/>
  <c r="AA37" i="2"/>
  <c r="I36" i="5" s="1"/>
  <c r="AA26" i="2"/>
  <c r="I25" i="5" s="1"/>
  <c r="AA15" i="2"/>
  <c r="I14" i="5" s="1"/>
  <c r="AA16" i="2"/>
  <c r="I15" i="5" s="1"/>
  <c r="AA104" i="2"/>
  <c r="I103" i="5" s="1"/>
  <c r="AA93" i="2"/>
  <c r="I92" i="5" s="1"/>
  <c r="AA20" i="2"/>
  <c r="I19" i="5" s="1"/>
  <c r="AA9" i="2"/>
  <c r="I8" i="5" s="1"/>
  <c r="AA81" i="2"/>
  <c r="I80" i="5" s="1"/>
  <c r="AA130" i="2"/>
  <c r="I129" i="5" s="1"/>
  <c r="AA72" i="2"/>
  <c r="I71" i="5" s="1"/>
  <c r="AA121" i="2"/>
  <c r="I120" i="5" s="1"/>
  <c r="AA39" i="2"/>
  <c r="I38" i="5" s="1"/>
  <c r="AA64" i="2"/>
  <c r="I63" i="5" s="1"/>
  <c r="AA67" i="2"/>
  <c r="I66" i="5" s="1"/>
  <c r="AA29" i="2"/>
  <c r="I28" i="5" s="1"/>
  <c r="AA66" i="2"/>
  <c r="I65" i="5" s="1"/>
  <c r="AA52" i="2"/>
  <c r="I51" i="5" s="1"/>
  <c r="AA105" i="2"/>
  <c r="I104" i="5" s="1"/>
  <c r="AA142" i="2"/>
  <c r="I141" i="5" s="1"/>
  <c r="AA84" i="2"/>
  <c r="I83" i="5" s="1"/>
  <c r="AA133" i="2"/>
  <c r="I132" i="5" s="1"/>
  <c r="AA51" i="2"/>
  <c r="I50" i="5" s="1"/>
  <c r="AA76" i="2"/>
  <c r="I75" i="5" s="1"/>
  <c r="AA79" i="2"/>
  <c r="I78" i="5" s="1"/>
  <c r="AA101" i="2"/>
  <c r="I100" i="5" s="1"/>
  <c r="AA65" i="2"/>
  <c r="I64" i="5" s="1"/>
  <c r="AA27" i="2"/>
  <c r="I26" i="5" s="1"/>
  <c r="AA117" i="2"/>
  <c r="I116" i="5" s="1"/>
  <c r="AA47" i="2"/>
  <c r="I46" i="5" s="1"/>
  <c r="AA96" i="2"/>
  <c r="I95" i="5" s="1"/>
  <c r="AA38" i="2"/>
  <c r="I37" i="5" s="1"/>
  <c r="AA63" i="2"/>
  <c r="I62" i="5" s="1"/>
  <c r="AA88" i="2"/>
  <c r="I87" i="5" s="1"/>
  <c r="AA91" i="2"/>
  <c r="I90" i="5" s="1"/>
  <c r="AA30" i="2"/>
  <c r="I29" i="5" s="1"/>
  <c r="AA137" i="2"/>
  <c r="I136" i="5" s="1"/>
  <c r="AA43" i="2"/>
  <c r="I42" i="5" s="1"/>
  <c r="AA90" i="2"/>
  <c r="I89" i="5" s="1"/>
  <c r="AA129" i="2"/>
  <c r="I128" i="5" s="1"/>
  <c r="AA59" i="2"/>
  <c r="I58" i="5" s="1"/>
  <c r="AA108" i="2"/>
  <c r="I107" i="5" s="1"/>
  <c r="AA50" i="2"/>
  <c r="I49" i="5" s="1"/>
  <c r="AA75" i="2"/>
  <c r="I74" i="5" s="1"/>
  <c r="AA100" i="2"/>
  <c r="I99" i="5" s="1"/>
  <c r="AA103" i="2"/>
  <c r="I102" i="5" s="1"/>
  <c r="AA102" i="2"/>
  <c r="I101" i="5" s="1"/>
  <c r="AA138" i="2"/>
  <c r="I137" i="5" s="1"/>
  <c r="AA54" i="2"/>
  <c r="I53" i="5" s="1"/>
  <c r="AA126" i="2"/>
  <c r="I125" i="5" s="1"/>
  <c r="AA8" i="2"/>
  <c r="I7" i="5" s="1"/>
  <c r="AA141" i="2"/>
  <c r="I140" i="5" s="1"/>
  <c r="AA71" i="2"/>
  <c r="I70" i="5" s="1"/>
  <c r="AA120" i="2"/>
  <c r="I119" i="5" s="1"/>
  <c r="AA62" i="2"/>
  <c r="I61" i="5" s="1"/>
  <c r="AA87" i="2"/>
  <c r="I86" i="5" s="1"/>
  <c r="AA112" i="2"/>
  <c r="I111" i="5" s="1"/>
  <c r="AA115" i="2"/>
  <c r="I114" i="5" s="1"/>
  <c r="AA41" i="2"/>
  <c r="I40" i="5" s="1"/>
  <c r="AA78" i="2"/>
  <c r="I77" i="5" s="1"/>
  <c r="AA80" i="2"/>
  <c r="I79" i="5" s="1"/>
  <c r="AA153" i="2"/>
  <c r="I152" i="5" s="1"/>
  <c r="AA83" i="2"/>
  <c r="I82" i="5" s="1"/>
  <c r="AA132" i="2"/>
  <c r="I131" i="5" s="1"/>
  <c r="AA74" i="2"/>
  <c r="I73" i="5" s="1"/>
  <c r="AA99" i="2"/>
  <c r="I98" i="5" s="1"/>
  <c r="AA124" i="2"/>
  <c r="I123" i="5" s="1"/>
  <c r="AA127" i="2"/>
  <c r="I126" i="5" s="1"/>
  <c r="AA113" i="2"/>
  <c r="I112" i="5" s="1"/>
  <c r="AA150" i="2"/>
  <c r="I149" i="5" s="1"/>
  <c r="AA92" i="2"/>
  <c r="I91" i="5" s="1"/>
  <c r="AA58" i="2"/>
  <c r="I57" i="5" s="1"/>
  <c r="AA95" i="2"/>
  <c r="I94" i="5" s="1"/>
  <c r="AA49" i="2"/>
  <c r="I48" i="5" s="1"/>
  <c r="AA86" i="2"/>
  <c r="I85" i="5" s="1"/>
  <c r="AA111" i="2"/>
  <c r="I110" i="5" s="1"/>
  <c r="AA136" i="2"/>
  <c r="I135" i="5" s="1"/>
  <c r="AA139" i="2"/>
  <c r="I138" i="5" s="1"/>
  <c r="AA42" i="2"/>
  <c r="I41" i="5" s="1"/>
  <c r="AA77" i="2"/>
  <c r="I76" i="5" s="1"/>
  <c r="Y4" i="2"/>
  <c r="AA55" i="2"/>
  <c r="I54" i="5" s="1"/>
  <c r="AA116" i="2"/>
  <c r="I115" i="5" s="1"/>
  <c r="AA70" i="2"/>
  <c r="I69" i="5" s="1"/>
  <c r="AA107" i="2"/>
  <c r="I106" i="5" s="1"/>
  <c r="AA61" i="2"/>
  <c r="I60" i="5" s="1"/>
  <c r="AA98" i="2"/>
  <c r="I97" i="5" s="1"/>
  <c r="AA123" i="2"/>
  <c r="I122" i="5" s="1"/>
  <c r="AA148" i="2"/>
  <c r="I147" i="5" s="1"/>
  <c r="AA151" i="2"/>
  <c r="I150" i="5" s="1"/>
  <c r="AA114" i="2"/>
  <c r="I113" i="5" s="1"/>
  <c r="AA149" i="2"/>
  <c r="I148" i="5" s="1"/>
  <c r="AA118" i="2"/>
  <c r="I117" i="5" s="1"/>
  <c r="AA128" i="2"/>
  <c r="I127" i="5" s="1"/>
  <c r="AA82" i="2"/>
  <c r="I81" i="5" s="1"/>
  <c r="AA119" i="2"/>
  <c r="I118" i="5" s="1"/>
  <c r="AA73" i="2"/>
  <c r="I72" i="5" s="1"/>
  <c r="AA110" i="2"/>
  <c r="I109" i="5" s="1"/>
  <c r="AA135" i="2"/>
  <c r="I134" i="5" s="1"/>
  <c r="AA19" i="2"/>
  <c r="I18" i="5" s="1"/>
  <c r="AA17" i="2"/>
  <c r="I16" i="5" s="1"/>
  <c r="AA53" i="2"/>
  <c r="I52" i="5" s="1"/>
  <c r="AA109" i="2"/>
  <c r="I108" i="5" s="1"/>
  <c r="AA140" i="2"/>
  <c r="I139" i="5" s="1"/>
  <c r="AA94" i="2"/>
  <c r="I93" i="5" s="1"/>
  <c r="AA131" i="2"/>
  <c r="I130" i="5" s="1"/>
  <c r="AA85" i="2"/>
  <c r="I84" i="5" s="1"/>
  <c r="AA122" i="2"/>
  <c r="I121" i="5" s="1"/>
  <c r="AA28" i="2"/>
  <c r="I27" i="5" s="1"/>
  <c r="AA31" i="2"/>
  <c r="I30" i="5" s="1"/>
  <c r="AA89" i="2"/>
  <c r="I88" i="5" s="1"/>
  <c r="AA125" i="2"/>
  <c r="I124" i="5" s="1"/>
  <c r="AA69" i="2"/>
  <c r="I68" i="5" s="1"/>
  <c r="AA152" i="2"/>
  <c r="I151" i="5" s="1"/>
  <c r="AA106" i="2"/>
  <c r="I105" i="5" s="1"/>
  <c r="AA48" i="2"/>
  <c r="I47" i="5" s="1"/>
  <c r="AA97" i="2"/>
  <c r="I96" i="5" s="1"/>
  <c r="AA134" i="2"/>
  <c r="I133" i="5" s="1"/>
  <c r="AA40" i="2"/>
  <c r="I39" i="5" s="1"/>
  <c r="AA18" i="2"/>
  <c r="I17" i="5" s="1"/>
  <c r="AA60" i="2"/>
  <c r="I59" i="5" s="1"/>
  <c r="X145" i="2"/>
  <c r="H144" i="5" s="1"/>
  <c r="X146" i="2"/>
  <c r="H145" i="5" s="1"/>
  <c r="X147" i="2"/>
  <c r="H146" i="5" s="1"/>
  <c r="X148" i="2"/>
  <c r="H147" i="5" s="1"/>
  <c r="X149" i="2"/>
  <c r="H148" i="5" s="1"/>
  <c r="X150" i="2"/>
  <c r="H149" i="5" s="1"/>
  <c r="X151" i="2"/>
  <c r="H150" i="5" s="1"/>
  <c r="X140" i="2"/>
  <c r="H139" i="5" s="1"/>
  <c r="X129" i="2"/>
  <c r="H128" i="5" s="1"/>
  <c r="X120" i="2"/>
  <c r="H119" i="5" s="1"/>
  <c r="X23" i="2"/>
  <c r="H22" i="5" s="1"/>
  <c r="X130" i="2"/>
  <c r="H129" i="5" s="1"/>
  <c r="X32" i="2"/>
  <c r="H31" i="5" s="1"/>
  <c r="X10" i="2"/>
  <c r="H9" i="5" s="1"/>
  <c r="X36" i="2"/>
  <c r="H35" i="5" s="1"/>
  <c r="X89" i="2"/>
  <c r="H88" i="5" s="1"/>
  <c r="X118" i="2"/>
  <c r="H117" i="5" s="1"/>
  <c r="X119" i="2"/>
  <c r="H118" i="5" s="1"/>
  <c r="X116" i="2"/>
  <c r="H115" i="5" s="1"/>
  <c r="X137" i="2"/>
  <c r="H136" i="5" s="1"/>
  <c r="X13" i="2"/>
  <c r="H12" i="5" s="1"/>
  <c r="X14" i="2"/>
  <c r="H13" i="5" s="1"/>
  <c r="X15" i="2"/>
  <c r="H14" i="5" s="1"/>
  <c r="X16" i="2"/>
  <c r="H15" i="5" s="1"/>
  <c r="X17" i="2"/>
  <c r="H16" i="5" s="1"/>
  <c r="X18" i="2"/>
  <c r="H17" i="5" s="1"/>
  <c r="X19" i="2"/>
  <c r="H18" i="5" s="1"/>
  <c r="X8" i="2"/>
  <c r="H7" i="5" s="1"/>
  <c r="X152" i="2"/>
  <c r="H151" i="5" s="1"/>
  <c r="X141" i="2"/>
  <c r="H140" i="5" s="1"/>
  <c r="X132" i="2"/>
  <c r="H131" i="5" s="1"/>
  <c r="X95" i="2"/>
  <c r="H94" i="5" s="1"/>
  <c r="X59" i="2"/>
  <c r="H58" i="5" s="1"/>
  <c r="X21" i="2"/>
  <c r="H20" i="5" s="1"/>
  <c r="X106" i="2"/>
  <c r="H105" i="5" s="1"/>
  <c r="X70" i="2"/>
  <c r="H69" i="5" s="1"/>
  <c r="X45" i="2"/>
  <c r="H44" i="5" s="1"/>
  <c r="X91" i="2"/>
  <c r="H90" i="5" s="1"/>
  <c r="X135" i="2"/>
  <c r="H134" i="5" s="1"/>
  <c r="V4" i="2"/>
  <c r="X25" i="2"/>
  <c r="H24" i="5" s="1"/>
  <c r="X26" i="2"/>
  <c r="H25" i="5" s="1"/>
  <c r="X27" i="2"/>
  <c r="H26" i="5" s="1"/>
  <c r="X28" i="2"/>
  <c r="H27" i="5" s="1"/>
  <c r="X29" i="2"/>
  <c r="H28" i="5" s="1"/>
  <c r="X30" i="2"/>
  <c r="H29" i="5" s="1"/>
  <c r="X31" i="2"/>
  <c r="H30" i="5" s="1"/>
  <c r="X20" i="2"/>
  <c r="H19" i="5" s="1"/>
  <c r="X9" i="2"/>
  <c r="H8" i="5" s="1"/>
  <c r="X153" i="2"/>
  <c r="H152" i="5" s="1"/>
  <c r="X144" i="2"/>
  <c r="H143" i="5" s="1"/>
  <c r="X34" i="2"/>
  <c r="H33" i="5" s="1"/>
  <c r="X71" i="2"/>
  <c r="H70" i="5" s="1"/>
  <c r="X43" i="2"/>
  <c r="H42" i="5" s="1"/>
  <c r="X7" i="2"/>
  <c r="H6" i="5" s="1"/>
  <c r="X56" i="2"/>
  <c r="H55" i="5" s="1"/>
  <c r="X80" i="2"/>
  <c r="H79" i="5" s="1"/>
  <c r="X127" i="2"/>
  <c r="H126" i="5" s="1"/>
  <c r="X138" i="2"/>
  <c r="H137" i="5" s="1"/>
  <c r="X37" i="2"/>
  <c r="H36" i="5" s="1"/>
  <c r="X38" i="2"/>
  <c r="H37" i="5" s="1"/>
  <c r="X39" i="2"/>
  <c r="H38" i="5" s="1"/>
  <c r="X40" i="2"/>
  <c r="H39" i="5" s="1"/>
  <c r="X41" i="2"/>
  <c r="H40" i="5" s="1"/>
  <c r="X42" i="2"/>
  <c r="H41" i="5" s="1"/>
  <c r="X12" i="2"/>
  <c r="H11" i="5" s="1"/>
  <c r="X143" i="2"/>
  <c r="H142" i="5" s="1"/>
  <c r="X67" i="2"/>
  <c r="H66" i="5" s="1"/>
  <c r="X142" i="2"/>
  <c r="H141" i="5" s="1"/>
  <c r="X69" i="2"/>
  <c r="H68" i="5" s="1"/>
  <c r="X124" i="2"/>
  <c r="H123" i="5" s="1"/>
  <c r="X134" i="2"/>
  <c r="H133" i="5" s="1"/>
  <c r="X49" i="2"/>
  <c r="H48" i="5" s="1"/>
  <c r="X50" i="2"/>
  <c r="H49" i="5" s="1"/>
  <c r="X51" i="2"/>
  <c r="H50" i="5" s="1"/>
  <c r="X52" i="2"/>
  <c r="H51" i="5" s="1"/>
  <c r="X53" i="2"/>
  <c r="H52" i="5" s="1"/>
  <c r="X54" i="2"/>
  <c r="H53" i="5" s="1"/>
  <c r="X55" i="2"/>
  <c r="H54" i="5" s="1"/>
  <c r="X44" i="2"/>
  <c r="H43" i="5" s="1"/>
  <c r="X33" i="2"/>
  <c r="H32" i="5" s="1"/>
  <c r="X24" i="2"/>
  <c r="H23" i="5" s="1"/>
  <c r="X35" i="2"/>
  <c r="H34" i="5" s="1"/>
  <c r="X82" i="2"/>
  <c r="H81" i="5" s="1"/>
  <c r="X90" i="2"/>
  <c r="H89" i="5" s="1"/>
  <c r="X121" i="2"/>
  <c r="H120" i="5" s="1"/>
  <c r="X139" i="2"/>
  <c r="H138" i="5" s="1"/>
  <c r="X61" i="2"/>
  <c r="H60" i="5" s="1"/>
  <c r="X62" i="2"/>
  <c r="H61" i="5" s="1"/>
  <c r="X63" i="2"/>
  <c r="H62" i="5" s="1"/>
  <c r="X64" i="2"/>
  <c r="H63" i="5" s="1"/>
  <c r="X65" i="2"/>
  <c r="H64" i="5" s="1"/>
  <c r="X66" i="2"/>
  <c r="H65" i="5" s="1"/>
  <c r="X107" i="2"/>
  <c r="H106" i="5" s="1"/>
  <c r="X11" i="2"/>
  <c r="H10" i="5" s="1"/>
  <c r="X84" i="2"/>
  <c r="H83" i="5" s="1"/>
  <c r="X105" i="2"/>
  <c r="H104" i="5" s="1"/>
  <c r="X73" i="2"/>
  <c r="H72" i="5" s="1"/>
  <c r="X74" i="2"/>
  <c r="H73" i="5" s="1"/>
  <c r="X75" i="2"/>
  <c r="H74" i="5" s="1"/>
  <c r="X76" i="2"/>
  <c r="H75" i="5" s="1"/>
  <c r="X77" i="2"/>
  <c r="H76" i="5" s="1"/>
  <c r="X78" i="2"/>
  <c r="H77" i="5" s="1"/>
  <c r="X79" i="2"/>
  <c r="H78" i="5" s="1"/>
  <c r="X68" i="2"/>
  <c r="H67" i="5" s="1"/>
  <c r="X57" i="2"/>
  <c r="H56" i="5" s="1"/>
  <c r="X48" i="2"/>
  <c r="H47" i="5" s="1"/>
  <c r="X154" i="2"/>
  <c r="H153" i="5" s="1"/>
  <c r="X46" i="2"/>
  <c r="H45" i="5" s="1"/>
  <c r="X87" i="2"/>
  <c r="H86" i="5" s="1"/>
  <c r="X126" i="2"/>
  <c r="H125" i="5" s="1"/>
  <c r="X136" i="2"/>
  <c r="H135" i="5" s="1"/>
  <c r="X58" i="2"/>
  <c r="H57" i="5" s="1"/>
  <c r="X85" i="2"/>
  <c r="H84" i="5" s="1"/>
  <c r="X86" i="2"/>
  <c r="H85" i="5" s="1"/>
  <c r="X88" i="2"/>
  <c r="H87" i="5" s="1"/>
  <c r="X60" i="2"/>
  <c r="H59" i="5" s="1"/>
  <c r="X122" i="2"/>
  <c r="H121" i="5" s="1"/>
  <c r="X128" i="2"/>
  <c r="H127" i="5" s="1"/>
  <c r="X97" i="2"/>
  <c r="H96" i="5" s="1"/>
  <c r="X98" i="2"/>
  <c r="H97" i="5" s="1"/>
  <c r="X99" i="2"/>
  <c r="H98" i="5" s="1"/>
  <c r="X100" i="2"/>
  <c r="H99" i="5" s="1"/>
  <c r="X101" i="2"/>
  <c r="H100" i="5" s="1"/>
  <c r="X102" i="2"/>
  <c r="H101" i="5" s="1"/>
  <c r="X103" i="2"/>
  <c r="H102" i="5" s="1"/>
  <c r="X92" i="2"/>
  <c r="H91" i="5" s="1"/>
  <c r="X81" i="2"/>
  <c r="H80" i="5" s="1"/>
  <c r="X72" i="2"/>
  <c r="H71" i="5" s="1"/>
  <c r="X83" i="2"/>
  <c r="H82" i="5" s="1"/>
  <c r="X47" i="2"/>
  <c r="H46" i="5" s="1"/>
  <c r="X131" i="2"/>
  <c r="H130" i="5" s="1"/>
  <c r="X133" i="2"/>
  <c r="H132" i="5" s="1"/>
  <c r="X94" i="2"/>
  <c r="H93" i="5" s="1"/>
  <c r="X109" i="2"/>
  <c r="H108" i="5" s="1"/>
  <c r="X110" i="2"/>
  <c r="H109" i="5" s="1"/>
  <c r="X111" i="2"/>
  <c r="H110" i="5" s="1"/>
  <c r="X112" i="2"/>
  <c r="H111" i="5" s="1"/>
  <c r="X113" i="2"/>
  <c r="H112" i="5" s="1"/>
  <c r="X114" i="2"/>
  <c r="H113" i="5" s="1"/>
  <c r="X115" i="2"/>
  <c r="H114" i="5" s="1"/>
  <c r="X104" i="2"/>
  <c r="H103" i="5" s="1"/>
  <c r="X93" i="2"/>
  <c r="H92" i="5" s="1"/>
  <c r="X6" i="2"/>
  <c r="X123" i="2"/>
  <c r="H122" i="5" s="1"/>
  <c r="X22" i="2"/>
  <c r="H21" i="5" s="1"/>
  <c r="X108" i="2"/>
  <c r="H107" i="5" s="1"/>
  <c r="X125" i="2"/>
  <c r="H124" i="5" s="1"/>
  <c r="X96" i="2"/>
  <c r="H95" i="5" s="1"/>
  <c r="X117" i="2"/>
  <c r="H116" i="5" s="1"/>
  <c r="F49" i="2"/>
  <c r="B48" i="5" s="1"/>
  <c r="F50" i="2"/>
  <c r="B49" i="5" s="1"/>
  <c r="F51" i="2"/>
  <c r="B50" i="5" s="1"/>
  <c r="F52" i="2"/>
  <c r="B51" i="5" s="1"/>
  <c r="F41" i="2"/>
  <c r="B40" i="5" s="1"/>
  <c r="F30" i="2"/>
  <c r="B29" i="5" s="1"/>
  <c r="F43" i="2"/>
  <c r="B42" i="5" s="1"/>
  <c r="F44" i="2"/>
  <c r="B43" i="5" s="1"/>
  <c r="F70" i="2"/>
  <c r="B69" i="5" s="1"/>
  <c r="F105" i="2"/>
  <c r="B104" i="5" s="1"/>
  <c r="F12" i="2"/>
  <c r="B11" i="5" s="1"/>
  <c r="F7" i="2"/>
  <c r="B6" i="5" s="1"/>
  <c r="F131" i="2"/>
  <c r="B130" i="5" s="1"/>
  <c r="F61" i="2"/>
  <c r="B60" i="5" s="1"/>
  <c r="F62" i="2"/>
  <c r="B61" i="5" s="1"/>
  <c r="F63" i="2"/>
  <c r="B62" i="5" s="1"/>
  <c r="F64" i="2"/>
  <c r="B63" i="5" s="1"/>
  <c r="F53" i="2"/>
  <c r="B52" i="5" s="1"/>
  <c r="F42" i="2"/>
  <c r="B41" i="5" s="1"/>
  <c r="F55" i="2"/>
  <c r="B54" i="5" s="1"/>
  <c r="F56" i="2"/>
  <c r="B55" i="5" s="1"/>
  <c r="F94" i="2"/>
  <c r="B93" i="5" s="1"/>
  <c r="F117" i="2"/>
  <c r="B116" i="5" s="1"/>
  <c r="F24" i="2"/>
  <c r="B23" i="5" s="1"/>
  <c r="F59" i="2"/>
  <c r="B58" i="5" s="1"/>
  <c r="F23" i="2"/>
  <c r="B22" i="5" s="1"/>
  <c r="F73" i="2"/>
  <c r="B72" i="5" s="1"/>
  <c r="F74" i="2"/>
  <c r="B73" i="5" s="1"/>
  <c r="F75" i="2"/>
  <c r="B74" i="5" s="1"/>
  <c r="F76" i="2"/>
  <c r="B75" i="5" s="1"/>
  <c r="F65" i="2"/>
  <c r="B64" i="5" s="1"/>
  <c r="F54" i="2"/>
  <c r="B53" i="5" s="1"/>
  <c r="F67" i="2"/>
  <c r="B66" i="5" s="1"/>
  <c r="F68" i="2"/>
  <c r="B67" i="5" s="1"/>
  <c r="F118" i="2"/>
  <c r="B117" i="5" s="1"/>
  <c r="F129" i="2"/>
  <c r="B128" i="5" s="1"/>
  <c r="F36" i="2"/>
  <c r="B35" i="5" s="1"/>
  <c r="F6" i="2"/>
  <c r="F85" i="2"/>
  <c r="B84" i="5" s="1"/>
  <c r="F86" i="2"/>
  <c r="B85" i="5" s="1"/>
  <c r="F87" i="2"/>
  <c r="B86" i="5" s="1"/>
  <c r="F88" i="2"/>
  <c r="B87" i="5" s="1"/>
  <c r="F77" i="2"/>
  <c r="B76" i="5" s="1"/>
  <c r="F66" i="2"/>
  <c r="B65" i="5" s="1"/>
  <c r="F79" i="2"/>
  <c r="B78" i="5" s="1"/>
  <c r="F80" i="2"/>
  <c r="B79" i="5" s="1"/>
  <c r="F142" i="2"/>
  <c r="B141" i="5" s="1"/>
  <c r="F141" i="2"/>
  <c r="B140" i="5" s="1"/>
  <c r="F48" i="2"/>
  <c r="B47" i="5" s="1"/>
  <c r="F71" i="2"/>
  <c r="B70" i="5" s="1"/>
  <c r="F97" i="2"/>
  <c r="B96" i="5" s="1"/>
  <c r="F98" i="2"/>
  <c r="B97" i="5" s="1"/>
  <c r="F99" i="2"/>
  <c r="B98" i="5" s="1"/>
  <c r="F100" i="2"/>
  <c r="B99" i="5" s="1"/>
  <c r="F89" i="2"/>
  <c r="B88" i="5" s="1"/>
  <c r="F78" i="2"/>
  <c r="B77" i="5" s="1"/>
  <c r="F91" i="2"/>
  <c r="B90" i="5" s="1"/>
  <c r="F92" i="2"/>
  <c r="B91" i="5" s="1"/>
  <c r="F9" i="2"/>
  <c r="B8" i="5" s="1"/>
  <c r="F153" i="2"/>
  <c r="B152" i="5" s="1"/>
  <c r="F60" i="2"/>
  <c r="B59" i="5" s="1"/>
  <c r="F119" i="2"/>
  <c r="B118" i="5" s="1"/>
  <c r="F109" i="2"/>
  <c r="B108" i="5" s="1"/>
  <c r="F110" i="2"/>
  <c r="B109" i="5" s="1"/>
  <c r="F111" i="2"/>
  <c r="B110" i="5" s="1"/>
  <c r="F112" i="2"/>
  <c r="B111" i="5" s="1"/>
  <c r="F101" i="2"/>
  <c r="B100" i="5" s="1"/>
  <c r="F90" i="2"/>
  <c r="B89" i="5" s="1"/>
  <c r="F103" i="2"/>
  <c r="B102" i="5" s="1"/>
  <c r="F104" i="2"/>
  <c r="B103" i="5" s="1"/>
  <c r="F21" i="2"/>
  <c r="B20" i="5" s="1"/>
  <c r="F22" i="2"/>
  <c r="B21" i="5" s="1"/>
  <c r="F72" i="2"/>
  <c r="B71" i="5" s="1"/>
  <c r="F35" i="2"/>
  <c r="B34" i="5" s="1"/>
  <c r="F121" i="2"/>
  <c r="B120" i="5" s="1"/>
  <c r="F122" i="2"/>
  <c r="B121" i="5" s="1"/>
  <c r="F123" i="2"/>
  <c r="B122" i="5" s="1"/>
  <c r="F124" i="2"/>
  <c r="B123" i="5" s="1"/>
  <c r="F113" i="2"/>
  <c r="B112" i="5" s="1"/>
  <c r="F102" i="2"/>
  <c r="B101" i="5" s="1"/>
  <c r="F115" i="2"/>
  <c r="B114" i="5" s="1"/>
  <c r="F116" i="2"/>
  <c r="B115" i="5" s="1"/>
  <c r="F33" i="2"/>
  <c r="B32" i="5" s="1"/>
  <c r="F34" i="2"/>
  <c r="B33" i="5" s="1"/>
  <c r="F84" i="2"/>
  <c r="B83" i="5" s="1"/>
  <c r="F47" i="2"/>
  <c r="B46" i="5" s="1"/>
  <c r="F133" i="2"/>
  <c r="B132" i="5" s="1"/>
  <c r="F134" i="2"/>
  <c r="B133" i="5" s="1"/>
  <c r="F135" i="2"/>
  <c r="B134" i="5" s="1"/>
  <c r="F136" i="2"/>
  <c r="B135" i="5" s="1"/>
  <c r="F125" i="2"/>
  <c r="B124" i="5" s="1"/>
  <c r="F114" i="2"/>
  <c r="B113" i="5" s="1"/>
  <c r="F127" i="2"/>
  <c r="B126" i="5" s="1"/>
  <c r="F128" i="2"/>
  <c r="B127" i="5" s="1"/>
  <c r="F45" i="2"/>
  <c r="B44" i="5" s="1"/>
  <c r="F58" i="2"/>
  <c r="B57" i="5" s="1"/>
  <c r="F96" i="2"/>
  <c r="B95" i="5" s="1"/>
  <c r="F83" i="2"/>
  <c r="B82" i="5" s="1"/>
  <c r="F145" i="2"/>
  <c r="B144" i="5" s="1"/>
  <c r="F146" i="2"/>
  <c r="B145" i="5" s="1"/>
  <c r="F147" i="2"/>
  <c r="B146" i="5" s="1"/>
  <c r="F148" i="2"/>
  <c r="B147" i="5" s="1"/>
  <c r="F137" i="2"/>
  <c r="B136" i="5" s="1"/>
  <c r="F126" i="2"/>
  <c r="B125" i="5" s="1"/>
  <c r="F139" i="2"/>
  <c r="B138" i="5" s="1"/>
  <c r="F140" i="2"/>
  <c r="B139" i="5" s="1"/>
  <c r="F57" i="2"/>
  <c r="B56" i="5" s="1"/>
  <c r="F82" i="2"/>
  <c r="B81" i="5" s="1"/>
  <c r="F108" i="2"/>
  <c r="B107" i="5" s="1"/>
  <c r="F95" i="2"/>
  <c r="B94" i="5" s="1"/>
  <c r="F37" i="2"/>
  <c r="B36" i="5" s="1"/>
  <c r="F38" i="2"/>
  <c r="B37" i="5" s="1"/>
  <c r="F39" i="2"/>
  <c r="B38" i="5" s="1"/>
  <c r="F40" i="2"/>
  <c r="B39" i="5" s="1"/>
  <c r="F29" i="2"/>
  <c r="B28" i="5" s="1"/>
  <c r="F18" i="2"/>
  <c r="B17" i="5" s="1"/>
  <c r="F31" i="2"/>
  <c r="B30" i="5" s="1"/>
  <c r="F32" i="2"/>
  <c r="B31" i="5" s="1"/>
  <c r="F46" i="2"/>
  <c r="B45" i="5" s="1"/>
  <c r="F93" i="2"/>
  <c r="B92" i="5" s="1"/>
  <c r="F154" i="2"/>
  <c r="B153" i="5" s="1"/>
  <c r="F144" i="2"/>
  <c r="B143" i="5" s="1"/>
  <c r="F11" i="2"/>
  <c r="B10" i="5" s="1"/>
  <c r="F15" i="2"/>
  <c r="B14" i="5" s="1"/>
  <c r="F152" i="2"/>
  <c r="B151" i="5" s="1"/>
  <c r="D4" i="2"/>
  <c r="F27" i="2"/>
  <c r="B26" i="5" s="1"/>
  <c r="F10" i="2"/>
  <c r="B9" i="5" s="1"/>
  <c r="F16" i="2"/>
  <c r="B15" i="5" s="1"/>
  <c r="F69" i="2"/>
  <c r="B68" i="5" s="1"/>
  <c r="F28" i="2"/>
  <c r="B27" i="5" s="1"/>
  <c r="F81" i="2"/>
  <c r="B80" i="5" s="1"/>
  <c r="F150" i="2"/>
  <c r="B149" i="5" s="1"/>
  <c r="F106" i="2"/>
  <c r="B105" i="5" s="1"/>
  <c r="F20" i="2"/>
  <c r="B19" i="5" s="1"/>
  <c r="F17" i="2"/>
  <c r="B16" i="5" s="1"/>
  <c r="F130" i="2"/>
  <c r="B129" i="5" s="1"/>
  <c r="F149" i="2"/>
  <c r="B148" i="5" s="1"/>
  <c r="F120" i="2"/>
  <c r="B119" i="5" s="1"/>
  <c r="F151" i="2"/>
  <c r="B150" i="5" s="1"/>
  <c r="F132" i="2"/>
  <c r="B131" i="5" s="1"/>
  <c r="F26" i="2"/>
  <c r="B25" i="5" s="1"/>
  <c r="F13" i="2"/>
  <c r="B12" i="5" s="1"/>
  <c r="F138" i="2"/>
  <c r="B137" i="5" s="1"/>
  <c r="F107" i="2"/>
  <c r="B106" i="5" s="1"/>
  <c r="F25" i="2"/>
  <c r="B24" i="5" s="1"/>
  <c r="F19" i="2"/>
  <c r="B18" i="5" s="1"/>
  <c r="F143" i="2"/>
  <c r="B142" i="5" s="1"/>
  <c r="F14" i="2"/>
  <c r="B13" i="5" s="1"/>
  <c r="F8" i="2"/>
  <c r="B7" i="5" s="1"/>
  <c r="R99" i="2"/>
  <c r="F98" i="5" s="1"/>
  <c r="R100" i="2"/>
  <c r="F99" i="5" s="1"/>
  <c r="R101" i="2"/>
  <c r="F100" i="5" s="1"/>
  <c r="R102" i="2"/>
  <c r="F101" i="5" s="1"/>
  <c r="R103" i="2"/>
  <c r="F102" i="5" s="1"/>
  <c r="R92" i="2"/>
  <c r="F91" i="5" s="1"/>
  <c r="R81" i="2"/>
  <c r="F80" i="5" s="1"/>
  <c r="R70" i="2"/>
  <c r="F69" i="5" s="1"/>
  <c r="R59" i="2"/>
  <c r="F58" i="5" s="1"/>
  <c r="R26" i="2"/>
  <c r="F25" i="5" s="1"/>
  <c r="R48" i="2"/>
  <c r="F47" i="5" s="1"/>
  <c r="R108" i="2"/>
  <c r="F107" i="5" s="1"/>
  <c r="R111" i="2"/>
  <c r="F110" i="5" s="1"/>
  <c r="R112" i="2"/>
  <c r="F111" i="5" s="1"/>
  <c r="R113" i="2"/>
  <c r="F112" i="5" s="1"/>
  <c r="R114" i="2"/>
  <c r="F113" i="5" s="1"/>
  <c r="R115" i="2"/>
  <c r="F114" i="5" s="1"/>
  <c r="R104" i="2"/>
  <c r="F103" i="5" s="1"/>
  <c r="R93" i="2"/>
  <c r="F92" i="5" s="1"/>
  <c r="R82" i="2"/>
  <c r="F81" i="5" s="1"/>
  <c r="R71" i="2"/>
  <c r="F70" i="5" s="1"/>
  <c r="R74" i="2"/>
  <c r="F73" i="5" s="1"/>
  <c r="R96" i="2"/>
  <c r="F95" i="5" s="1"/>
  <c r="R7" i="2"/>
  <c r="F6" i="5" s="1"/>
  <c r="R123" i="2"/>
  <c r="F122" i="5" s="1"/>
  <c r="R124" i="2"/>
  <c r="F123" i="5" s="1"/>
  <c r="R125" i="2"/>
  <c r="F124" i="5" s="1"/>
  <c r="R126" i="2"/>
  <c r="F125" i="5" s="1"/>
  <c r="R127" i="2"/>
  <c r="F126" i="5" s="1"/>
  <c r="R116" i="2"/>
  <c r="F115" i="5" s="1"/>
  <c r="R105" i="2"/>
  <c r="F104" i="5" s="1"/>
  <c r="R94" i="2"/>
  <c r="F93" i="5" s="1"/>
  <c r="R83" i="2"/>
  <c r="F82" i="5" s="1"/>
  <c r="R122" i="2"/>
  <c r="F121" i="5" s="1"/>
  <c r="R144" i="2"/>
  <c r="F143" i="5" s="1"/>
  <c r="R13" i="2"/>
  <c r="F12" i="5" s="1"/>
  <c r="R135" i="2"/>
  <c r="F134" i="5" s="1"/>
  <c r="R136" i="2"/>
  <c r="F135" i="5" s="1"/>
  <c r="R137" i="2"/>
  <c r="F136" i="5" s="1"/>
  <c r="R138" i="2"/>
  <c r="F137" i="5" s="1"/>
  <c r="R139" i="2"/>
  <c r="F138" i="5" s="1"/>
  <c r="R128" i="2"/>
  <c r="F127" i="5" s="1"/>
  <c r="R117" i="2"/>
  <c r="F116" i="5" s="1"/>
  <c r="R106" i="2"/>
  <c r="F105" i="5" s="1"/>
  <c r="R95" i="2"/>
  <c r="F94" i="5" s="1"/>
  <c r="R36" i="2"/>
  <c r="F35" i="5" s="1"/>
  <c r="R49" i="2"/>
  <c r="F48" i="5" s="1"/>
  <c r="R61" i="2"/>
  <c r="F60" i="5" s="1"/>
  <c r="R147" i="2"/>
  <c r="F146" i="5" s="1"/>
  <c r="R148" i="2"/>
  <c r="F147" i="5" s="1"/>
  <c r="R149" i="2"/>
  <c r="F148" i="5" s="1"/>
  <c r="R150" i="2"/>
  <c r="F149" i="5" s="1"/>
  <c r="R151" i="2"/>
  <c r="F150" i="5" s="1"/>
  <c r="R140" i="2"/>
  <c r="F139" i="5" s="1"/>
  <c r="R129" i="2"/>
  <c r="F128" i="5" s="1"/>
  <c r="R15" i="2"/>
  <c r="F14" i="5" s="1"/>
  <c r="R16" i="2"/>
  <c r="F15" i="5" s="1"/>
  <c r="R17" i="2"/>
  <c r="F16" i="5" s="1"/>
  <c r="R18" i="2"/>
  <c r="F17" i="5" s="1"/>
  <c r="R19" i="2"/>
  <c r="F18" i="5" s="1"/>
  <c r="R8" i="2"/>
  <c r="F7" i="5" s="1"/>
  <c r="R152" i="2"/>
  <c r="F151" i="5" s="1"/>
  <c r="R141" i="2"/>
  <c r="F140" i="5" s="1"/>
  <c r="R27" i="2"/>
  <c r="F26" i="5" s="1"/>
  <c r="R28" i="2"/>
  <c r="F27" i="5" s="1"/>
  <c r="R29" i="2"/>
  <c r="F28" i="5" s="1"/>
  <c r="R30" i="2"/>
  <c r="F29" i="5" s="1"/>
  <c r="R31" i="2"/>
  <c r="F30" i="5" s="1"/>
  <c r="R20" i="2"/>
  <c r="F19" i="5" s="1"/>
  <c r="R9" i="2"/>
  <c r="F8" i="5" s="1"/>
  <c r="R153" i="2"/>
  <c r="F152" i="5" s="1"/>
  <c r="R142" i="2"/>
  <c r="F141" i="5" s="1"/>
  <c r="R131" i="2"/>
  <c r="F130" i="5" s="1"/>
  <c r="R37" i="2"/>
  <c r="F36" i="5" s="1"/>
  <c r="R50" i="2"/>
  <c r="F49" i="5" s="1"/>
  <c r="R120" i="2"/>
  <c r="F119" i="5" s="1"/>
  <c r="R39" i="2"/>
  <c r="F38" i="5" s="1"/>
  <c r="R40" i="2"/>
  <c r="F39" i="5" s="1"/>
  <c r="R41" i="2"/>
  <c r="F40" i="5" s="1"/>
  <c r="R42" i="2"/>
  <c r="F41" i="5" s="1"/>
  <c r="R43" i="2"/>
  <c r="F42" i="5" s="1"/>
  <c r="R32" i="2"/>
  <c r="F31" i="5" s="1"/>
  <c r="R21" i="2"/>
  <c r="F20" i="5" s="1"/>
  <c r="R10" i="2"/>
  <c r="F9" i="5" s="1"/>
  <c r="R154" i="2"/>
  <c r="F153" i="5" s="1"/>
  <c r="R51" i="2"/>
  <c r="F50" i="5" s="1"/>
  <c r="R52" i="2"/>
  <c r="F51" i="5" s="1"/>
  <c r="R53" i="2"/>
  <c r="F52" i="5" s="1"/>
  <c r="R54" i="2"/>
  <c r="F53" i="5" s="1"/>
  <c r="R55" i="2"/>
  <c r="F54" i="5" s="1"/>
  <c r="R44" i="2"/>
  <c r="F43" i="5" s="1"/>
  <c r="R33" i="2"/>
  <c r="F32" i="5" s="1"/>
  <c r="R22" i="2"/>
  <c r="F21" i="5" s="1"/>
  <c r="R11" i="2"/>
  <c r="F10" i="5" s="1"/>
  <c r="R6" i="2"/>
  <c r="R133" i="2"/>
  <c r="F132" i="5" s="1"/>
  <c r="R146" i="2"/>
  <c r="F145" i="5" s="1"/>
  <c r="R87" i="2"/>
  <c r="F86" i="5" s="1"/>
  <c r="R88" i="2"/>
  <c r="F87" i="5" s="1"/>
  <c r="R89" i="2"/>
  <c r="F88" i="5" s="1"/>
  <c r="R90" i="2"/>
  <c r="F89" i="5" s="1"/>
  <c r="R91" i="2"/>
  <c r="F90" i="5" s="1"/>
  <c r="R80" i="2"/>
  <c r="F79" i="5" s="1"/>
  <c r="R69" i="2"/>
  <c r="F68" i="5" s="1"/>
  <c r="R58" i="2"/>
  <c r="F57" i="5" s="1"/>
  <c r="R47" i="2"/>
  <c r="F46" i="5" s="1"/>
  <c r="R121" i="2"/>
  <c r="F120" i="5" s="1"/>
  <c r="R134" i="2"/>
  <c r="F133" i="5" s="1"/>
  <c r="R60" i="2"/>
  <c r="F59" i="5" s="1"/>
  <c r="R63" i="2"/>
  <c r="F62" i="5" s="1"/>
  <c r="R45" i="2"/>
  <c r="F44" i="5" s="1"/>
  <c r="R73" i="2"/>
  <c r="F72" i="5" s="1"/>
  <c r="R72" i="2"/>
  <c r="F71" i="5" s="1"/>
  <c r="R75" i="2"/>
  <c r="F74" i="5" s="1"/>
  <c r="R57" i="2"/>
  <c r="F56" i="5" s="1"/>
  <c r="R84" i="2"/>
  <c r="F83" i="5" s="1"/>
  <c r="R14" i="2"/>
  <c r="F13" i="5" s="1"/>
  <c r="R64" i="2"/>
  <c r="F63" i="5" s="1"/>
  <c r="R34" i="2"/>
  <c r="F33" i="5" s="1"/>
  <c r="R132" i="2"/>
  <c r="F131" i="5" s="1"/>
  <c r="R62" i="2"/>
  <c r="F61" i="5" s="1"/>
  <c r="R24" i="2"/>
  <c r="F23" i="5" s="1"/>
  <c r="R76" i="2"/>
  <c r="F75" i="5" s="1"/>
  <c r="R46" i="2"/>
  <c r="F45" i="5" s="1"/>
  <c r="R85" i="2"/>
  <c r="F84" i="5" s="1"/>
  <c r="R110" i="2"/>
  <c r="F109" i="5" s="1"/>
  <c r="P4" i="2"/>
  <c r="R65" i="2"/>
  <c r="F64" i="5" s="1"/>
  <c r="R118" i="2"/>
  <c r="F117" i="5" s="1"/>
  <c r="R38" i="2"/>
  <c r="F37" i="5" s="1"/>
  <c r="R77" i="2"/>
  <c r="F76" i="5" s="1"/>
  <c r="R130" i="2"/>
  <c r="F129" i="5" s="1"/>
  <c r="R86" i="2"/>
  <c r="F85" i="5" s="1"/>
  <c r="R66" i="2"/>
  <c r="F65" i="5" s="1"/>
  <c r="R23" i="2"/>
  <c r="F22" i="5" s="1"/>
  <c r="R97" i="2"/>
  <c r="F96" i="5" s="1"/>
  <c r="R25" i="2"/>
  <c r="F24" i="5" s="1"/>
  <c r="R78" i="2"/>
  <c r="F77" i="5" s="1"/>
  <c r="R35" i="2"/>
  <c r="F34" i="5" s="1"/>
  <c r="R145" i="2"/>
  <c r="F144" i="5" s="1"/>
  <c r="R68" i="2"/>
  <c r="F67" i="5" s="1"/>
  <c r="R67" i="2"/>
  <c r="F66" i="5" s="1"/>
  <c r="R107" i="2"/>
  <c r="F106" i="5" s="1"/>
  <c r="R98" i="2"/>
  <c r="F97" i="5" s="1"/>
  <c r="R79" i="2"/>
  <c r="F78" i="5" s="1"/>
  <c r="R119" i="2"/>
  <c r="F118" i="5" s="1"/>
  <c r="R109" i="2"/>
  <c r="F108" i="5" s="1"/>
  <c r="R56" i="2"/>
  <c r="F55" i="5" s="1"/>
  <c r="R143" i="2"/>
  <c r="F142" i="5" s="1"/>
  <c r="R12" i="2"/>
  <c r="F11" i="5" s="1"/>
  <c r="AD116" i="2"/>
  <c r="J115" i="5" s="1"/>
  <c r="AD105" i="2"/>
  <c r="J104" i="5" s="1"/>
  <c r="AD94" i="2"/>
  <c r="J93" i="5" s="1"/>
  <c r="AD83" i="2"/>
  <c r="J82" i="5" s="1"/>
  <c r="AD72" i="2"/>
  <c r="J71" i="5" s="1"/>
  <c r="AD77" i="2"/>
  <c r="J76" i="5" s="1"/>
  <c r="AD90" i="2"/>
  <c r="J89" i="5" s="1"/>
  <c r="AD85" i="2"/>
  <c r="J84" i="5" s="1"/>
  <c r="AD86" i="2"/>
  <c r="J85" i="5" s="1"/>
  <c r="AD87" i="2"/>
  <c r="J86" i="5" s="1"/>
  <c r="AD88" i="2"/>
  <c r="J87" i="5" s="1"/>
  <c r="AD67" i="2"/>
  <c r="J66" i="5" s="1"/>
  <c r="AD128" i="2"/>
  <c r="J127" i="5" s="1"/>
  <c r="AD117" i="2"/>
  <c r="J116" i="5" s="1"/>
  <c r="AD106" i="2"/>
  <c r="J105" i="5" s="1"/>
  <c r="AD95" i="2"/>
  <c r="J94" i="5" s="1"/>
  <c r="AD84" i="2"/>
  <c r="J83" i="5" s="1"/>
  <c r="AD89" i="2"/>
  <c r="J88" i="5" s="1"/>
  <c r="AD102" i="2"/>
  <c r="J101" i="5" s="1"/>
  <c r="AD97" i="2"/>
  <c r="J96" i="5" s="1"/>
  <c r="AD98" i="2"/>
  <c r="J97" i="5" s="1"/>
  <c r="AD99" i="2"/>
  <c r="J98" i="5" s="1"/>
  <c r="AD100" i="2"/>
  <c r="J99" i="5" s="1"/>
  <c r="AD79" i="2"/>
  <c r="J78" i="5" s="1"/>
  <c r="AD140" i="2"/>
  <c r="J139" i="5" s="1"/>
  <c r="AD129" i="2"/>
  <c r="J128" i="5" s="1"/>
  <c r="AD118" i="2"/>
  <c r="J117" i="5" s="1"/>
  <c r="AD107" i="2"/>
  <c r="J106" i="5" s="1"/>
  <c r="AD96" i="2"/>
  <c r="J95" i="5" s="1"/>
  <c r="AD101" i="2"/>
  <c r="J100" i="5" s="1"/>
  <c r="AD114" i="2"/>
  <c r="J113" i="5" s="1"/>
  <c r="AD109" i="2"/>
  <c r="J108" i="5" s="1"/>
  <c r="AD110" i="2"/>
  <c r="J109" i="5" s="1"/>
  <c r="AD111" i="2"/>
  <c r="J110" i="5" s="1"/>
  <c r="AD112" i="2"/>
  <c r="J111" i="5" s="1"/>
  <c r="AD91" i="2"/>
  <c r="J90" i="5" s="1"/>
  <c r="AD8" i="2"/>
  <c r="J7" i="5" s="1"/>
  <c r="AD152" i="2"/>
  <c r="J151" i="5" s="1"/>
  <c r="AD141" i="2"/>
  <c r="J140" i="5" s="1"/>
  <c r="AD130" i="2"/>
  <c r="J129" i="5" s="1"/>
  <c r="AD119" i="2"/>
  <c r="J118" i="5" s="1"/>
  <c r="AD108" i="2"/>
  <c r="J107" i="5" s="1"/>
  <c r="AD125" i="2"/>
  <c r="J124" i="5" s="1"/>
  <c r="AD126" i="2"/>
  <c r="J125" i="5" s="1"/>
  <c r="AD121" i="2"/>
  <c r="J120" i="5" s="1"/>
  <c r="AD122" i="2"/>
  <c r="J121" i="5" s="1"/>
  <c r="AD123" i="2"/>
  <c r="J122" i="5" s="1"/>
  <c r="AD124" i="2"/>
  <c r="J123" i="5" s="1"/>
  <c r="AD103" i="2"/>
  <c r="J102" i="5" s="1"/>
  <c r="AD20" i="2"/>
  <c r="J19" i="5" s="1"/>
  <c r="AD9" i="2"/>
  <c r="J8" i="5" s="1"/>
  <c r="AD153" i="2"/>
  <c r="J152" i="5" s="1"/>
  <c r="AD142" i="2"/>
  <c r="J141" i="5" s="1"/>
  <c r="AD131" i="2"/>
  <c r="J130" i="5" s="1"/>
  <c r="AD120" i="2"/>
  <c r="J119" i="5" s="1"/>
  <c r="AD137" i="2"/>
  <c r="J136" i="5" s="1"/>
  <c r="AD138" i="2"/>
  <c r="J137" i="5" s="1"/>
  <c r="AD133" i="2"/>
  <c r="J132" i="5" s="1"/>
  <c r="AD134" i="2"/>
  <c r="J133" i="5" s="1"/>
  <c r="AD135" i="2"/>
  <c r="J134" i="5" s="1"/>
  <c r="AD136" i="2"/>
  <c r="J135" i="5" s="1"/>
  <c r="AD115" i="2"/>
  <c r="J114" i="5" s="1"/>
  <c r="AD32" i="2"/>
  <c r="J31" i="5" s="1"/>
  <c r="AD21" i="2"/>
  <c r="J20" i="5" s="1"/>
  <c r="AD10" i="2"/>
  <c r="J9" i="5" s="1"/>
  <c r="AD154" i="2"/>
  <c r="J153" i="5" s="1"/>
  <c r="AD143" i="2"/>
  <c r="J142" i="5" s="1"/>
  <c r="AD132" i="2"/>
  <c r="J131" i="5" s="1"/>
  <c r="AD149" i="2"/>
  <c r="J148" i="5" s="1"/>
  <c r="AD150" i="2"/>
  <c r="J149" i="5" s="1"/>
  <c r="AD145" i="2"/>
  <c r="J144" i="5" s="1"/>
  <c r="AD146" i="2"/>
  <c r="J145" i="5" s="1"/>
  <c r="AD147" i="2"/>
  <c r="J146" i="5" s="1"/>
  <c r="AD148" i="2"/>
  <c r="J147" i="5" s="1"/>
  <c r="AD127" i="2"/>
  <c r="J126" i="5" s="1"/>
  <c r="AD44" i="2"/>
  <c r="J43" i="5" s="1"/>
  <c r="AD33" i="2"/>
  <c r="J32" i="5" s="1"/>
  <c r="AD22" i="2"/>
  <c r="J21" i="5" s="1"/>
  <c r="AD11" i="2"/>
  <c r="J10" i="5" s="1"/>
  <c r="AD6" i="2"/>
  <c r="AD144" i="2"/>
  <c r="J143" i="5" s="1"/>
  <c r="AD18" i="2"/>
  <c r="J17" i="5" s="1"/>
  <c r="AD13" i="2"/>
  <c r="J12" i="5" s="1"/>
  <c r="AD14" i="2"/>
  <c r="J13" i="5" s="1"/>
  <c r="AD15" i="2"/>
  <c r="J14" i="5" s="1"/>
  <c r="AD16" i="2"/>
  <c r="J15" i="5" s="1"/>
  <c r="AD17" i="2"/>
  <c r="J16" i="5" s="1"/>
  <c r="AD139" i="2"/>
  <c r="J138" i="5" s="1"/>
  <c r="AD56" i="2"/>
  <c r="J55" i="5" s="1"/>
  <c r="AD45" i="2"/>
  <c r="J44" i="5" s="1"/>
  <c r="AD34" i="2"/>
  <c r="J33" i="5" s="1"/>
  <c r="AD23" i="2"/>
  <c r="J22" i="5" s="1"/>
  <c r="AD12" i="2"/>
  <c r="J11" i="5" s="1"/>
  <c r="AD7" i="2"/>
  <c r="J6" i="5" s="1"/>
  <c r="AD30" i="2"/>
  <c r="J29" i="5" s="1"/>
  <c r="AD25" i="2"/>
  <c r="J24" i="5" s="1"/>
  <c r="AD26" i="2"/>
  <c r="J25" i="5" s="1"/>
  <c r="AD27" i="2"/>
  <c r="J26" i="5" s="1"/>
  <c r="AD28" i="2"/>
  <c r="J27" i="5" s="1"/>
  <c r="AD113" i="2"/>
  <c r="J112" i="5" s="1"/>
  <c r="AD151" i="2"/>
  <c r="J150" i="5" s="1"/>
  <c r="AD68" i="2"/>
  <c r="J67" i="5" s="1"/>
  <c r="AD57" i="2"/>
  <c r="J56" i="5" s="1"/>
  <c r="AD46" i="2"/>
  <c r="J45" i="5" s="1"/>
  <c r="AD35" i="2"/>
  <c r="J34" i="5" s="1"/>
  <c r="AD24" i="2"/>
  <c r="J23" i="5" s="1"/>
  <c r="AD29" i="2"/>
  <c r="J28" i="5" s="1"/>
  <c r="AD42" i="2"/>
  <c r="J41" i="5" s="1"/>
  <c r="AD37" i="2"/>
  <c r="J36" i="5" s="1"/>
  <c r="AD38" i="2"/>
  <c r="J37" i="5" s="1"/>
  <c r="AD39" i="2"/>
  <c r="J38" i="5" s="1"/>
  <c r="AD40" i="2"/>
  <c r="J39" i="5" s="1"/>
  <c r="AD19" i="2"/>
  <c r="J18" i="5" s="1"/>
  <c r="AB4" i="2"/>
  <c r="AD80" i="2"/>
  <c r="J79" i="5" s="1"/>
  <c r="AD69" i="2"/>
  <c r="J68" i="5" s="1"/>
  <c r="AD58" i="2"/>
  <c r="J57" i="5" s="1"/>
  <c r="AD47" i="2"/>
  <c r="J46" i="5" s="1"/>
  <c r="AD36" i="2"/>
  <c r="J35" i="5" s="1"/>
  <c r="AD41" i="2"/>
  <c r="J40" i="5" s="1"/>
  <c r="AD54" i="2"/>
  <c r="J53" i="5" s="1"/>
  <c r="AD104" i="2"/>
  <c r="J103" i="5" s="1"/>
  <c r="AD93" i="2"/>
  <c r="J92" i="5" s="1"/>
  <c r="AD82" i="2"/>
  <c r="J81" i="5" s="1"/>
  <c r="AD71" i="2"/>
  <c r="J70" i="5" s="1"/>
  <c r="AD60" i="2"/>
  <c r="J59" i="5" s="1"/>
  <c r="AD65" i="2"/>
  <c r="J64" i="5" s="1"/>
  <c r="AD78" i="2"/>
  <c r="J77" i="5" s="1"/>
  <c r="AD73" i="2"/>
  <c r="J72" i="5" s="1"/>
  <c r="AD74" i="2"/>
  <c r="J73" i="5" s="1"/>
  <c r="AD75" i="2"/>
  <c r="J74" i="5" s="1"/>
  <c r="AD76" i="2"/>
  <c r="J75" i="5" s="1"/>
  <c r="AD55" i="2"/>
  <c r="J54" i="5" s="1"/>
  <c r="AD50" i="2"/>
  <c r="J49" i="5" s="1"/>
  <c r="AD62" i="2"/>
  <c r="J61" i="5" s="1"/>
  <c r="AD51" i="2"/>
  <c r="J50" i="5" s="1"/>
  <c r="AD92" i="2"/>
  <c r="J91" i="5" s="1"/>
  <c r="AD63" i="2"/>
  <c r="J62" i="5" s="1"/>
  <c r="AD81" i="2"/>
  <c r="J80" i="5" s="1"/>
  <c r="AD52" i="2"/>
  <c r="J51" i="5" s="1"/>
  <c r="AD70" i="2"/>
  <c r="J69" i="5" s="1"/>
  <c r="AD64" i="2"/>
  <c r="J63" i="5" s="1"/>
  <c r="AD59" i="2"/>
  <c r="J58" i="5" s="1"/>
  <c r="AD31" i="2"/>
  <c r="J30" i="5" s="1"/>
  <c r="AD48" i="2"/>
  <c r="J47" i="5" s="1"/>
  <c r="AD43" i="2"/>
  <c r="J42" i="5" s="1"/>
  <c r="AD53" i="2"/>
  <c r="J52" i="5" s="1"/>
  <c r="AD66" i="2"/>
  <c r="J65" i="5" s="1"/>
  <c r="AD61" i="2"/>
  <c r="J60" i="5" s="1"/>
  <c r="AD49" i="2"/>
  <c r="J48" i="5" s="1"/>
  <c r="U8" i="2"/>
  <c r="G7" i="5" s="1"/>
  <c r="U152" i="2"/>
  <c r="G151" i="5" s="1"/>
  <c r="U141" i="2"/>
  <c r="G140" i="5" s="1"/>
  <c r="U130" i="2"/>
  <c r="G129" i="5" s="1"/>
  <c r="U119" i="2"/>
  <c r="G118" i="5" s="1"/>
  <c r="U108" i="2"/>
  <c r="G107" i="5" s="1"/>
  <c r="U97" i="2"/>
  <c r="G96" i="5" s="1"/>
  <c r="U98" i="2"/>
  <c r="G97" i="5" s="1"/>
  <c r="U99" i="2"/>
  <c r="G98" i="5" s="1"/>
  <c r="U100" i="2"/>
  <c r="G99" i="5" s="1"/>
  <c r="U126" i="2"/>
  <c r="G125" i="5" s="1"/>
  <c r="U30" i="2"/>
  <c r="G29" i="5" s="1"/>
  <c r="U54" i="2"/>
  <c r="G53" i="5" s="1"/>
  <c r="U20" i="2"/>
  <c r="G19" i="5" s="1"/>
  <c r="U9" i="2"/>
  <c r="G8" i="5" s="1"/>
  <c r="U153" i="2"/>
  <c r="G152" i="5" s="1"/>
  <c r="U142" i="2"/>
  <c r="G141" i="5" s="1"/>
  <c r="U131" i="2"/>
  <c r="G130" i="5" s="1"/>
  <c r="U120" i="2"/>
  <c r="G119" i="5" s="1"/>
  <c r="U109" i="2"/>
  <c r="G108" i="5" s="1"/>
  <c r="U110" i="2"/>
  <c r="G109" i="5" s="1"/>
  <c r="U111" i="2"/>
  <c r="G110" i="5" s="1"/>
  <c r="U112" i="2"/>
  <c r="G111" i="5" s="1"/>
  <c r="U78" i="2"/>
  <c r="G77" i="5" s="1"/>
  <c r="U101" i="2"/>
  <c r="G100" i="5" s="1"/>
  <c r="U66" i="2"/>
  <c r="G65" i="5" s="1"/>
  <c r="U32" i="2"/>
  <c r="G31" i="5" s="1"/>
  <c r="U21" i="2"/>
  <c r="G20" i="5" s="1"/>
  <c r="U10" i="2"/>
  <c r="G9" i="5" s="1"/>
  <c r="U154" i="2"/>
  <c r="G153" i="5" s="1"/>
  <c r="U143" i="2"/>
  <c r="G142" i="5" s="1"/>
  <c r="U132" i="2"/>
  <c r="G131" i="5" s="1"/>
  <c r="U121" i="2"/>
  <c r="G120" i="5" s="1"/>
  <c r="U122" i="2"/>
  <c r="G121" i="5" s="1"/>
  <c r="U123" i="2"/>
  <c r="G122" i="5" s="1"/>
  <c r="U124" i="2"/>
  <c r="G123" i="5" s="1"/>
  <c r="U127" i="2"/>
  <c r="G126" i="5" s="1"/>
  <c r="U149" i="2"/>
  <c r="G148" i="5" s="1"/>
  <c r="U125" i="2"/>
  <c r="G124" i="5" s="1"/>
  <c r="U44" i="2"/>
  <c r="G43" i="5" s="1"/>
  <c r="U33" i="2"/>
  <c r="G32" i="5" s="1"/>
  <c r="U22" i="2"/>
  <c r="G21" i="5" s="1"/>
  <c r="U11" i="2"/>
  <c r="G10" i="5" s="1"/>
  <c r="U6" i="2"/>
  <c r="U144" i="2"/>
  <c r="G143" i="5" s="1"/>
  <c r="U133" i="2"/>
  <c r="G132" i="5" s="1"/>
  <c r="U134" i="2"/>
  <c r="G133" i="5" s="1"/>
  <c r="U135" i="2"/>
  <c r="G134" i="5" s="1"/>
  <c r="U136" i="2"/>
  <c r="G135" i="5" s="1"/>
  <c r="U17" i="2"/>
  <c r="G16" i="5" s="1"/>
  <c r="U41" i="2"/>
  <c r="G40" i="5" s="1"/>
  <c r="U65" i="2"/>
  <c r="G64" i="5" s="1"/>
  <c r="U56" i="2"/>
  <c r="G55" i="5" s="1"/>
  <c r="U45" i="2"/>
  <c r="G44" i="5" s="1"/>
  <c r="U34" i="2"/>
  <c r="G33" i="5" s="1"/>
  <c r="U23" i="2"/>
  <c r="G22" i="5" s="1"/>
  <c r="U12" i="2"/>
  <c r="G11" i="5" s="1"/>
  <c r="U7" i="2"/>
  <c r="G6" i="5" s="1"/>
  <c r="U145" i="2"/>
  <c r="G144" i="5" s="1"/>
  <c r="U146" i="2"/>
  <c r="G145" i="5" s="1"/>
  <c r="U147" i="2"/>
  <c r="G146" i="5" s="1"/>
  <c r="U148" i="2"/>
  <c r="G147" i="5" s="1"/>
  <c r="U89" i="2"/>
  <c r="G88" i="5" s="1"/>
  <c r="U102" i="2"/>
  <c r="G101" i="5" s="1"/>
  <c r="U115" i="2"/>
  <c r="G114" i="5" s="1"/>
  <c r="U68" i="2"/>
  <c r="G67" i="5" s="1"/>
  <c r="U57" i="2"/>
  <c r="G56" i="5" s="1"/>
  <c r="U46" i="2"/>
  <c r="G45" i="5" s="1"/>
  <c r="U35" i="2"/>
  <c r="G34" i="5" s="1"/>
  <c r="U24" i="2"/>
  <c r="G23" i="5" s="1"/>
  <c r="U13" i="2"/>
  <c r="G12" i="5" s="1"/>
  <c r="U14" i="2"/>
  <c r="G13" i="5" s="1"/>
  <c r="U15" i="2"/>
  <c r="G14" i="5" s="1"/>
  <c r="U16" i="2"/>
  <c r="G15" i="5" s="1"/>
  <c r="U19" i="2"/>
  <c r="G18" i="5" s="1"/>
  <c r="U137" i="2"/>
  <c r="G136" i="5" s="1"/>
  <c r="U150" i="2"/>
  <c r="G149" i="5" s="1"/>
  <c r="U80" i="2"/>
  <c r="G79" i="5" s="1"/>
  <c r="U69" i="2"/>
  <c r="G68" i="5" s="1"/>
  <c r="U58" i="2"/>
  <c r="G57" i="5" s="1"/>
  <c r="U47" i="2"/>
  <c r="G46" i="5" s="1"/>
  <c r="U36" i="2"/>
  <c r="G35" i="5" s="1"/>
  <c r="U25" i="2"/>
  <c r="G24" i="5" s="1"/>
  <c r="U26" i="2"/>
  <c r="G25" i="5" s="1"/>
  <c r="U27" i="2"/>
  <c r="G26" i="5" s="1"/>
  <c r="U28" i="2"/>
  <c r="G27" i="5" s="1"/>
  <c r="U31" i="2"/>
  <c r="G30" i="5" s="1"/>
  <c r="U18" i="2"/>
  <c r="G17" i="5" s="1"/>
  <c r="U42" i="2"/>
  <c r="G41" i="5" s="1"/>
  <c r="U92" i="2"/>
  <c r="G91" i="5" s="1"/>
  <c r="U81" i="2"/>
  <c r="G80" i="5" s="1"/>
  <c r="U70" i="2"/>
  <c r="G69" i="5" s="1"/>
  <c r="U59" i="2"/>
  <c r="G58" i="5" s="1"/>
  <c r="U48" i="2"/>
  <c r="G47" i="5" s="1"/>
  <c r="U37" i="2"/>
  <c r="G36" i="5" s="1"/>
  <c r="U38" i="2"/>
  <c r="G37" i="5" s="1"/>
  <c r="U39" i="2"/>
  <c r="G38" i="5" s="1"/>
  <c r="U40" i="2"/>
  <c r="G39" i="5" s="1"/>
  <c r="U43" i="2"/>
  <c r="G42" i="5" s="1"/>
  <c r="U90" i="2"/>
  <c r="G89" i="5" s="1"/>
  <c r="U103" i="2"/>
  <c r="G102" i="5" s="1"/>
  <c r="U104" i="2"/>
  <c r="G103" i="5" s="1"/>
  <c r="U93" i="2"/>
  <c r="G92" i="5" s="1"/>
  <c r="U82" i="2"/>
  <c r="G81" i="5" s="1"/>
  <c r="U71" i="2"/>
  <c r="G70" i="5" s="1"/>
  <c r="U60" i="2"/>
  <c r="G59" i="5" s="1"/>
  <c r="U49" i="2"/>
  <c r="G48" i="5" s="1"/>
  <c r="U50" i="2"/>
  <c r="G49" i="5" s="1"/>
  <c r="U51" i="2"/>
  <c r="G50" i="5" s="1"/>
  <c r="U52" i="2"/>
  <c r="G51" i="5" s="1"/>
  <c r="U55" i="2"/>
  <c r="G54" i="5" s="1"/>
  <c r="U138" i="2"/>
  <c r="G137" i="5" s="1"/>
  <c r="U151" i="2"/>
  <c r="G150" i="5" s="1"/>
  <c r="U140" i="2"/>
  <c r="G139" i="5" s="1"/>
  <c r="U129" i="2"/>
  <c r="G128" i="5" s="1"/>
  <c r="U118" i="2"/>
  <c r="G117" i="5" s="1"/>
  <c r="U107" i="2"/>
  <c r="G106" i="5" s="1"/>
  <c r="U96" i="2"/>
  <c r="G95" i="5" s="1"/>
  <c r="U85" i="2"/>
  <c r="G84" i="5" s="1"/>
  <c r="U86" i="2"/>
  <c r="G85" i="5" s="1"/>
  <c r="U87" i="2"/>
  <c r="G86" i="5" s="1"/>
  <c r="U88" i="2"/>
  <c r="G87" i="5" s="1"/>
  <c r="U77" i="2"/>
  <c r="G76" i="5" s="1"/>
  <c r="U139" i="2"/>
  <c r="G138" i="5" s="1"/>
  <c r="U113" i="2"/>
  <c r="G112" i="5" s="1"/>
  <c r="U116" i="2"/>
  <c r="G115" i="5" s="1"/>
  <c r="U62" i="2"/>
  <c r="G61" i="5" s="1"/>
  <c r="U128" i="2"/>
  <c r="G127" i="5" s="1"/>
  <c r="U74" i="2"/>
  <c r="G73" i="5" s="1"/>
  <c r="U105" i="2"/>
  <c r="G104" i="5" s="1"/>
  <c r="U63" i="2"/>
  <c r="G62" i="5" s="1"/>
  <c r="U73" i="2"/>
  <c r="G72" i="5" s="1"/>
  <c r="U117" i="2"/>
  <c r="G116" i="5" s="1"/>
  <c r="U75" i="2"/>
  <c r="G74" i="5" s="1"/>
  <c r="U94" i="2"/>
  <c r="G93" i="5" s="1"/>
  <c r="U64" i="2"/>
  <c r="G63" i="5" s="1"/>
  <c r="U106" i="2"/>
  <c r="G105" i="5" s="1"/>
  <c r="U76" i="2"/>
  <c r="G75" i="5" s="1"/>
  <c r="U83" i="2"/>
  <c r="G82" i="5" s="1"/>
  <c r="U67" i="2"/>
  <c r="G66" i="5" s="1"/>
  <c r="S4" i="2"/>
  <c r="U95" i="2"/>
  <c r="G94" i="5" s="1"/>
  <c r="U79" i="2"/>
  <c r="G78" i="5" s="1"/>
  <c r="U72" i="2"/>
  <c r="G71" i="5" s="1"/>
  <c r="U29" i="2"/>
  <c r="G28" i="5" s="1"/>
  <c r="U84" i="2"/>
  <c r="G83" i="5" s="1"/>
  <c r="U91" i="2"/>
  <c r="G90" i="5" s="1"/>
  <c r="U61" i="2"/>
  <c r="G60" i="5" s="1"/>
  <c r="U114" i="2"/>
  <c r="G113" i="5" s="1"/>
  <c r="U53" i="2"/>
  <c r="G52" i="5" s="1"/>
  <c r="I15" i="2"/>
  <c r="C14" i="5" s="1"/>
  <c r="I40" i="2"/>
  <c r="C39" i="5" s="1"/>
  <c r="I55" i="2"/>
  <c r="C54" i="5" s="1"/>
  <c r="I70" i="2"/>
  <c r="C69" i="5" s="1"/>
  <c r="I86" i="2"/>
  <c r="C85" i="5" s="1"/>
  <c r="I102" i="2"/>
  <c r="C101" i="5" s="1"/>
  <c r="I117" i="2"/>
  <c r="C116" i="5" s="1"/>
  <c r="I132" i="2"/>
  <c r="C131" i="5" s="1"/>
  <c r="I145" i="2"/>
  <c r="C144" i="5" s="1"/>
  <c r="I106" i="2"/>
  <c r="C105" i="5" s="1"/>
  <c r="I53" i="2"/>
  <c r="C52" i="5" s="1"/>
  <c r="I66" i="2"/>
  <c r="C65" i="5" s="1"/>
  <c r="I27" i="2"/>
  <c r="C26" i="5" s="1"/>
  <c r="I54" i="2"/>
  <c r="C53" i="5" s="1"/>
  <c r="I69" i="2"/>
  <c r="C68" i="5" s="1"/>
  <c r="I84" i="2"/>
  <c r="C83" i="5" s="1"/>
  <c r="I101" i="2"/>
  <c r="C100" i="5" s="1"/>
  <c r="I116" i="2"/>
  <c r="C115" i="5" s="1"/>
  <c r="I131" i="2"/>
  <c r="C130" i="5" s="1"/>
  <c r="I144" i="2"/>
  <c r="C143" i="5" s="1"/>
  <c r="I35" i="2"/>
  <c r="C34" i="5" s="1"/>
  <c r="I120" i="2"/>
  <c r="C119" i="5" s="1"/>
  <c r="I67" i="2"/>
  <c r="C66" i="5" s="1"/>
  <c r="I80" i="2"/>
  <c r="C79" i="5" s="1"/>
  <c r="I13" i="2"/>
  <c r="C12" i="5" s="1"/>
  <c r="I39" i="2"/>
  <c r="C38" i="5" s="1"/>
  <c r="I68" i="2"/>
  <c r="C67" i="5" s="1"/>
  <c r="I83" i="2"/>
  <c r="C82" i="5" s="1"/>
  <c r="I100" i="2"/>
  <c r="C99" i="5" s="1"/>
  <c r="I115" i="2"/>
  <c r="C114" i="5" s="1"/>
  <c r="I130" i="2"/>
  <c r="C129" i="5" s="1"/>
  <c r="I143" i="2"/>
  <c r="C142" i="5" s="1"/>
  <c r="I7" i="2"/>
  <c r="C6" i="5" s="1"/>
  <c r="I65" i="2"/>
  <c r="C64" i="5" s="1"/>
  <c r="I134" i="2"/>
  <c r="C133" i="5" s="1"/>
  <c r="I81" i="2"/>
  <c r="C80" i="5" s="1"/>
  <c r="I94" i="2"/>
  <c r="C93" i="5" s="1"/>
  <c r="I25" i="2"/>
  <c r="C24" i="5" s="1"/>
  <c r="I51" i="2"/>
  <c r="C50" i="5" s="1"/>
  <c r="I82" i="2"/>
  <c r="C81" i="5" s="1"/>
  <c r="I98" i="2"/>
  <c r="C97" i="5" s="1"/>
  <c r="I114" i="2"/>
  <c r="C113" i="5" s="1"/>
  <c r="I129" i="2"/>
  <c r="C128" i="5" s="1"/>
  <c r="I142" i="2"/>
  <c r="C141" i="5" s="1"/>
  <c r="I6" i="2"/>
  <c r="I19" i="2"/>
  <c r="C18" i="5" s="1"/>
  <c r="I93" i="2"/>
  <c r="C92" i="5" s="1"/>
  <c r="I146" i="2"/>
  <c r="C145" i="5" s="1"/>
  <c r="I95" i="2"/>
  <c r="C94" i="5" s="1"/>
  <c r="I108" i="2"/>
  <c r="C107" i="5" s="1"/>
  <c r="I37" i="2"/>
  <c r="C36" i="5" s="1"/>
  <c r="I63" i="2"/>
  <c r="C62" i="5" s="1"/>
  <c r="I96" i="2"/>
  <c r="C95" i="5" s="1"/>
  <c r="I113" i="2"/>
  <c r="C112" i="5" s="1"/>
  <c r="I128" i="2"/>
  <c r="C127" i="5" s="1"/>
  <c r="I141" i="2"/>
  <c r="C140" i="5" s="1"/>
  <c r="I154" i="2"/>
  <c r="C153" i="5" s="1"/>
  <c r="I18" i="2"/>
  <c r="C17" i="5" s="1"/>
  <c r="I33" i="2"/>
  <c r="C32" i="5" s="1"/>
  <c r="I107" i="2"/>
  <c r="C106" i="5" s="1"/>
  <c r="I21" i="2"/>
  <c r="C20" i="5" s="1"/>
  <c r="I110" i="2"/>
  <c r="C109" i="5" s="1"/>
  <c r="I136" i="2"/>
  <c r="C135" i="5" s="1"/>
  <c r="I49" i="2"/>
  <c r="C48" i="5" s="1"/>
  <c r="I75" i="2"/>
  <c r="C74" i="5" s="1"/>
  <c r="I112" i="2"/>
  <c r="C111" i="5" s="1"/>
  <c r="I127" i="2"/>
  <c r="C126" i="5" s="1"/>
  <c r="I140" i="2"/>
  <c r="C139" i="5" s="1"/>
  <c r="I153" i="2"/>
  <c r="C152" i="5" s="1"/>
  <c r="I17" i="2"/>
  <c r="C16" i="5" s="1"/>
  <c r="I32" i="2"/>
  <c r="C31" i="5" s="1"/>
  <c r="I47" i="2"/>
  <c r="C46" i="5" s="1"/>
  <c r="I135" i="2"/>
  <c r="C134" i="5" s="1"/>
  <c r="I50" i="2"/>
  <c r="C49" i="5" s="1"/>
  <c r="I125" i="2"/>
  <c r="C124" i="5" s="1"/>
  <c r="I22" i="2"/>
  <c r="C21" i="5" s="1"/>
  <c r="I61" i="2"/>
  <c r="C60" i="5" s="1"/>
  <c r="I87" i="2"/>
  <c r="C86" i="5" s="1"/>
  <c r="I126" i="2"/>
  <c r="C125" i="5" s="1"/>
  <c r="I139" i="2"/>
  <c r="C138" i="5" s="1"/>
  <c r="I152" i="2"/>
  <c r="C151" i="5" s="1"/>
  <c r="I16" i="2"/>
  <c r="C15" i="5" s="1"/>
  <c r="I31" i="2"/>
  <c r="C30" i="5" s="1"/>
  <c r="I46" i="2"/>
  <c r="C45" i="5" s="1"/>
  <c r="I62" i="2"/>
  <c r="C61" i="5" s="1"/>
  <c r="I20" i="2"/>
  <c r="C19" i="5" s="1"/>
  <c r="I79" i="2"/>
  <c r="C78" i="5" s="1"/>
  <c r="I137" i="2"/>
  <c r="C136" i="5" s="1"/>
  <c r="I148" i="2"/>
  <c r="C147" i="5" s="1"/>
  <c r="I73" i="2"/>
  <c r="C72" i="5" s="1"/>
  <c r="I99" i="2"/>
  <c r="C98" i="5" s="1"/>
  <c r="I138" i="2"/>
  <c r="C137" i="5" s="1"/>
  <c r="I151" i="2"/>
  <c r="C150" i="5" s="1"/>
  <c r="I14" i="2"/>
  <c r="C13" i="5" s="1"/>
  <c r="I30" i="2"/>
  <c r="C29" i="5" s="1"/>
  <c r="I45" i="2"/>
  <c r="C44" i="5" s="1"/>
  <c r="I60" i="2"/>
  <c r="C59" i="5" s="1"/>
  <c r="I77" i="2"/>
  <c r="C76" i="5" s="1"/>
  <c r="I34" i="2"/>
  <c r="C33" i="5" s="1"/>
  <c r="I122" i="2"/>
  <c r="C121" i="5" s="1"/>
  <c r="I149" i="2"/>
  <c r="C148" i="5" s="1"/>
  <c r="I85" i="2"/>
  <c r="C84" i="5" s="1"/>
  <c r="I111" i="2"/>
  <c r="C110" i="5" s="1"/>
  <c r="I150" i="2"/>
  <c r="C149" i="5" s="1"/>
  <c r="I12" i="2"/>
  <c r="C11" i="5" s="1"/>
  <c r="I29" i="2"/>
  <c r="C28" i="5" s="1"/>
  <c r="I44" i="2"/>
  <c r="C43" i="5" s="1"/>
  <c r="I59" i="2"/>
  <c r="C58" i="5" s="1"/>
  <c r="I76" i="2"/>
  <c r="C75" i="5" s="1"/>
  <c r="I91" i="2"/>
  <c r="C90" i="5" s="1"/>
  <c r="I48" i="2"/>
  <c r="C47" i="5" s="1"/>
  <c r="I147" i="2"/>
  <c r="C146" i="5" s="1"/>
  <c r="I52" i="2"/>
  <c r="C51" i="5" s="1"/>
  <c r="I121" i="2"/>
  <c r="C120" i="5" s="1"/>
  <c r="I24" i="2"/>
  <c r="C23" i="5" s="1"/>
  <c r="I41" i="2"/>
  <c r="C40" i="5" s="1"/>
  <c r="I56" i="2"/>
  <c r="C55" i="5" s="1"/>
  <c r="I71" i="2"/>
  <c r="C70" i="5" s="1"/>
  <c r="I88" i="2"/>
  <c r="C87" i="5" s="1"/>
  <c r="I103" i="2"/>
  <c r="C102" i="5" s="1"/>
  <c r="I118" i="2"/>
  <c r="C117" i="5" s="1"/>
  <c r="I133" i="2"/>
  <c r="C132" i="5" s="1"/>
  <c r="I92" i="2"/>
  <c r="C91" i="5" s="1"/>
  <c r="I38" i="2"/>
  <c r="C37" i="5" s="1"/>
  <c r="I36" i="2"/>
  <c r="C35" i="5" s="1"/>
  <c r="I123" i="2"/>
  <c r="C122" i="5" s="1"/>
  <c r="I90" i="2"/>
  <c r="C89" i="5" s="1"/>
  <c r="G4" i="2"/>
  <c r="I10" i="2"/>
  <c r="C9" i="5" s="1"/>
  <c r="I104" i="2"/>
  <c r="C103" i="5" s="1"/>
  <c r="I11" i="2"/>
  <c r="C10" i="5" s="1"/>
  <c r="I105" i="2"/>
  <c r="C104" i="5" s="1"/>
  <c r="I26" i="2"/>
  <c r="C25" i="5" s="1"/>
  <c r="I119" i="2"/>
  <c r="C118" i="5" s="1"/>
  <c r="I109" i="2"/>
  <c r="C108" i="5" s="1"/>
  <c r="I28" i="2"/>
  <c r="C27" i="5" s="1"/>
  <c r="I64" i="2"/>
  <c r="C63" i="5" s="1"/>
  <c r="I42" i="2"/>
  <c r="C41" i="5" s="1"/>
  <c r="I78" i="2"/>
  <c r="C77" i="5" s="1"/>
  <c r="I43" i="2"/>
  <c r="C42" i="5" s="1"/>
  <c r="I9" i="2"/>
  <c r="C8" i="5" s="1"/>
  <c r="I89" i="2"/>
  <c r="C88" i="5" s="1"/>
  <c r="I57" i="2"/>
  <c r="C56" i="5" s="1"/>
  <c r="I23" i="2"/>
  <c r="C22" i="5" s="1"/>
  <c r="I58" i="2"/>
  <c r="C57" i="5" s="1"/>
  <c r="I124" i="2"/>
  <c r="C123" i="5" s="1"/>
  <c r="I72" i="2"/>
  <c r="C71" i="5" s="1"/>
  <c r="I8" i="2"/>
  <c r="C7" i="5" s="1"/>
  <c r="I97" i="2"/>
  <c r="C96" i="5" s="1"/>
  <c r="I74" i="2"/>
  <c r="C73" i="5" s="1"/>
  <c r="O58" i="2"/>
  <c r="E57" i="5" s="1"/>
  <c r="O47" i="2"/>
  <c r="E46" i="5" s="1"/>
  <c r="O36" i="2"/>
  <c r="E35" i="5" s="1"/>
  <c r="O25" i="2"/>
  <c r="E24" i="5" s="1"/>
  <c r="O26" i="2"/>
  <c r="E25" i="5" s="1"/>
  <c r="O27" i="2"/>
  <c r="E26" i="5" s="1"/>
  <c r="O28" i="2"/>
  <c r="E27" i="5" s="1"/>
  <c r="O18" i="2"/>
  <c r="E17" i="5" s="1"/>
  <c r="O56" i="2"/>
  <c r="E55" i="5" s="1"/>
  <c r="O67" i="2"/>
  <c r="E66" i="5" s="1"/>
  <c r="O77" i="2"/>
  <c r="E76" i="5" s="1"/>
  <c r="O151" i="2"/>
  <c r="E150" i="5" s="1"/>
  <c r="O9" i="2"/>
  <c r="E8" i="5" s="1"/>
  <c r="O145" i="2"/>
  <c r="E144" i="5" s="1"/>
  <c r="O153" i="2"/>
  <c r="E152" i="5" s="1"/>
  <c r="O17" i="2"/>
  <c r="E16" i="5" s="1"/>
  <c r="O70" i="2"/>
  <c r="E69" i="5" s="1"/>
  <c r="O59" i="2"/>
  <c r="E58" i="5" s="1"/>
  <c r="O48" i="2"/>
  <c r="E47" i="5" s="1"/>
  <c r="O37" i="2"/>
  <c r="E36" i="5" s="1"/>
  <c r="O38" i="2"/>
  <c r="E37" i="5" s="1"/>
  <c r="O39" i="2"/>
  <c r="E38" i="5" s="1"/>
  <c r="O40" i="2"/>
  <c r="E39" i="5" s="1"/>
  <c r="O30" i="2"/>
  <c r="E29" i="5" s="1"/>
  <c r="O92" i="2"/>
  <c r="E91" i="5" s="1"/>
  <c r="O103" i="2"/>
  <c r="E102" i="5" s="1"/>
  <c r="O113" i="2"/>
  <c r="E112" i="5" s="1"/>
  <c r="O8" i="2"/>
  <c r="E7" i="5" s="1"/>
  <c r="M4" i="2"/>
  <c r="O15" i="2"/>
  <c r="E14" i="5" s="1"/>
  <c r="O82" i="2"/>
  <c r="E81" i="5" s="1"/>
  <c r="O71" i="2"/>
  <c r="E70" i="5" s="1"/>
  <c r="O60" i="2"/>
  <c r="E59" i="5" s="1"/>
  <c r="O49" i="2"/>
  <c r="E48" i="5" s="1"/>
  <c r="O50" i="2"/>
  <c r="E49" i="5" s="1"/>
  <c r="O51" i="2"/>
  <c r="E50" i="5" s="1"/>
  <c r="O52" i="2"/>
  <c r="E51" i="5" s="1"/>
  <c r="O42" i="2"/>
  <c r="E41" i="5" s="1"/>
  <c r="O128" i="2"/>
  <c r="E127" i="5" s="1"/>
  <c r="O139" i="2"/>
  <c r="E138" i="5" s="1"/>
  <c r="O149" i="2"/>
  <c r="E148" i="5" s="1"/>
  <c r="O81" i="2"/>
  <c r="E80" i="5" s="1"/>
  <c r="O20" i="2"/>
  <c r="E19" i="5" s="1"/>
  <c r="O94" i="2"/>
  <c r="E93" i="5" s="1"/>
  <c r="O83" i="2"/>
  <c r="E82" i="5" s="1"/>
  <c r="O72" i="2"/>
  <c r="E71" i="5" s="1"/>
  <c r="O61" i="2"/>
  <c r="E60" i="5" s="1"/>
  <c r="O62" i="2"/>
  <c r="E61" i="5" s="1"/>
  <c r="O63" i="2"/>
  <c r="E62" i="5" s="1"/>
  <c r="O64" i="2"/>
  <c r="E63" i="5" s="1"/>
  <c r="O54" i="2"/>
  <c r="E53" i="5" s="1"/>
  <c r="O21" i="2"/>
  <c r="E20" i="5" s="1"/>
  <c r="O32" i="2"/>
  <c r="E31" i="5" s="1"/>
  <c r="O43" i="2"/>
  <c r="E42" i="5" s="1"/>
  <c r="O152" i="2"/>
  <c r="E151" i="5" s="1"/>
  <c r="O106" i="2"/>
  <c r="E105" i="5" s="1"/>
  <c r="O95" i="2"/>
  <c r="E94" i="5" s="1"/>
  <c r="O84" i="2"/>
  <c r="E83" i="5" s="1"/>
  <c r="O73" i="2"/>
  <c r="E72" i="5" s="1"/>
  <c r="O74" i="2"/>
  <c r="E73" i="5" s="1"/>
  <c r="O75" i="2"/>
  <c r="E74" i="5" s="1"/>
  <c r="O76" i="2"/>
  <c r="E75" i="5" s="1"/>
  <c r="O66" i="2"/>
  <c r="E65" i="5" s="1"/>
  <c r="O57" i="2"/>
  <c r="E56" i="5" s="1"/>
  <c r="O68" i="2"/>
  <c r="E67" i="5" s="1"/>
  <c r="O79" i="2"/>
  <c r="E78" i="5" s="1"/>
  <c r="O19" i="2"/>
  <c r="E18" i="5" s="1"/>
  <c r="O23" i="2"/>
  <c r="E22" i="5" s="1"/>
  <c r="O13" i="2"/>
  <c r="E12" i="5" s="1"/>
  <c r="O118" i="2"/>
  <c r="E117" i="5" s="1"/>
  <c r="O107" i="2"/>
  <c r="E106" i="5" s="1"/>
  <c r="O96" i="2"/>
  <c r="E95" i="5" s="1"/>
  <c r="O85" i="2"/>
  <c r="E84" i="5" s="1"/>
  <c r="O86" i="2"/>
  <c r="E85" i="5" s="1"/>
  <c r="O87" i="2"/>
  <c r="E86" i="5" s="1"/>
  <c r="O88" i="2"/>
  <c r="E87" i="5" s="1"/>
  <c r="O78" i="2"/>
  <c r="E77" i="5" s="1"/>
  <c r="O93" i="2"/>
  <c r="E92" i="5" s="1"/>
  <c r="O104" i="2"/>
  <c r="E103" i="5" s="1"/>
  <c r="O115" i="2"/>
  <c r="E114" i="5" s="1"/>
  <c r="O55" i="2"/>
  <c r="E54" i="5" s="1"/>
  <c r="O148" i="2"/>
  <c r="E147" i="5" s="1"/>
  <c r="O41" i="2"/>
  <c r="E40" i="5" s="1"/>
  <c r="O130" i="2"/>
  <c r="E129" i="5" s="1"/>
  <c r="O119" i="2"/>
  <c r="E118" i="5" s="1"/>
  <c r="O108" i="2"/>
  <c r="E107" i="5" s="1"/>
  <c r="O97" i="2"/>
  <c r="E96" i="5" s="1"/>
  <c r="O98" i="2"/>
  <c r="E97" i="5" s="1"/>
  <c r="O99" i="2"/>
  <c r="E98" i="5" s="1"/>
  <c r="O100" i="2"/>
  <c r="E99" i="5" s="1"/>
  <c r="O90" i="2"/>
  <c r="E89" i="5" s="1"/>
  <c r="O129" i="2"/>
  <c r="E128" i="5" s="1"/>
  <c r="O140" i="2"/>
  <c r="E139" i="5" s="1"/>
  <c r="O150" i="2"/>
  <c r="E149" i="5" s="1"/>
  <c r="O91" i="2"/>
  <c r="E90" i="5" s="1"/>
  <c r="O34" i="2"/>
  <c r="E33" i="5" s="1"/>
  <c r="O16" i="2"/>
  <c r="E15" i="5" s="1"/>
  <c r="O142" i="2"/>
  <c r="E141" i="5" s="1"/>
  <c r="O131" i="2"/>
  <c r="E130" i="5" s="1"/>
  <c r="O120" i="2"/>
  <c r="E119" i="5" s="1"/>
  <c r="O109" i="2"/>
  <c r="E108" i="5" s="1"/>
  <c r="O110" i="2"/>
  <c r="E109" i="5" s="1"/>
  <c r="O111" i="2"/>
  <c r="E110" i="5" s="1"/>
  <c r="O112" i="2"/>
  <c r="E111" i="5" s="1"/>
  <c r="O102" i="2"/>
  <c r="E101" i="5" s="1"/>
  <c r="O29" i="2"/>
  <c r="E28" i="5" s="1"/>
  <c r="O33" i="2"/>
  <c r="E32" i="5" s="1"/>
  <c r="O45" i="2"/>
  <c r="E44" i="5" s="1"/>
  <c r="O127" i="2"/>
  <c r="E126" i="5" s="1"/>
  <c r="O7" i="2"/>
  <c r="E6" i="5" s="1"/>
  <c r="O46" i="2"/>
  <c r="E45" i="5" s="1"/>
  <c r="O31" i="2"/>
  <c r="E30" i="5" s="1"/>
  <c r="O10" i="2"/>
  <c r="E9" i="5" s="1"/>
  <c r="O154" i="2"/>
  <c r="E153" i="5" s="1"/>
  <c r="O143" i="2"/>
  <c r="E142" i="5" s="1"/>
  <c r="O132" i="2"/>
  <c r="E131" i="5" s="1"/>
  <c r="O121" i="2"/>
  <c r="E120" i="5" s="1"/>
  <c r="O122" i="2"/>
  <c r="E121" i="5" s="1"/>
  <c r="O123" i="2"/>
  <c r="E122" i="5" s="1"/>
  <c r="O124" i="2"/>
  <c r="E123" i="5" s="1"/>
  <c r="O114" i="2"/>
  <c r="E113" i="5" s="1"/>
  <c r="O65" i="2"/>
  <c r="E64" i="5" s="1"/>
  <c r="O69" i="2"/>
  <c r="E68" i="5" s="1"/>
  <c r="O117" i="2"/>
  <c r="E116" i="5" s="1"/>
  <c r="O125" i="2"/>
  <c r="E124" i="5" s="1"/>
  <c r="O12" i="2"/>
  <c r="E11" i="5" s="1"/>
  <c r="O14" i="2"/>
  <c r="E13" i="5" s="1"/>
  <c r="O22" i="2"/>
  <c r="E21" i="5" s="1"/>
  <c r="O11" i="2"/>
  <c r="E10" i="5" s="1"/>
  <c r="O6" i="2"/>
  <c r="O144" i="2"/>
  <c r="E143" i="5" s="1"/>
  <c r="O133" i="2"/>
  <c r="E132" i="5" s="1"/>
  <c r="O134" i="2"/>
  <c r="E133" i="5" s="1"/>
  <c r="O135" i="2"/>
  <c r="E134" i="5" s="1"/>
  <c r="O136" i="2"/>
  <c r="E135" i="5" s="1"/>
  <c r="O126" i="2"/>
  <c r="E125" i="5" s="1"/>
  <c r="O101" i="2"/>
  <c r="E100" i="5" s="1"/>
  <c r="O105" i="2"/>
  <c r="E104" i="5" s="1"/>
  <c r="O44" i="2"/>
  <c r="E43" i="5" s="1"/>
  <c r="O53" i="2"/>
  <c r="E52" i="5" s="1"/>
  <c r="O146" i="2"/>
  <c r="E145" i="5" s="1"/>
  <c r="O141" i="2"/>
  <c r="E140" i="5" s="1"/>
  <c r="O24" i="2"/>
  <c r="E23" i="5" s="1"/>
  <c r="O89" i="2"/>
  <c r="E88" i="5" s="1"/>
  <c r="O147" i="2"/>
  <c r="E146" i="5" s="1"/>
  <c r="O138" i="2"/>
  <c r="E137" i="5" s="1"/>
  <c r="O137" i="2"/>
  <c r="E136" i="5" s="1"/>
  <c r="O80" i="2"/>
  <c r="E79" i="5" s="1"/>
  <c r="O35" i="2"/>
  <c r="E34" i="5" s="1"/>
  <c r="O116" i="2"/>
  <c r="E115" i="5" s="1"/>
  <c r="L78" i="2"/>
  <c r="D77" i="5" s="1"/>
  <c r="L79" i="2"/>
  <c r="D78" i="5" s="1"/>
  <c r="L80" i="2"/>
  <c r="D79" i="5" s="1"/>
  <c r="L69" i="2"/>
  <c r="D68" i="5" s="1"/>
  <c r="L23" i="2"/>
  <c r="D22" i="5" s="1"/>
  <c r="L74" i="2"/>
  <c r="D73" i="5" s="1"/>
  <c r="L147" i="2"/>
  <c r="D146" i="5" s="1"/>
  <c r="L77" i="2"/>
  <c r="D76" i="5" s="1"/>
  <c r="L151" i="2"/>
  <c r="D150" i="5" s="1"/>
  <c r="L84" i="2"/>
  <c r="D83" i="5" s="1"/>
  <c r="L85" i="2"/>
  <c r="D84" i="5" s="1"/>
  <c r="L72" i="2"/>
  <c r="D71" i="5" s="1"/>
  <c r="L90" i="2"/>
  <c r="D89" i="5" s="1"/>
  <c r="L91" i="2"/>
  <c r="D90" i="5" s="1"/>
  <c r="L92" i="2"/>
  <c r="D91" i="5" s="1"/>
  <c r="L81" i="2"/>
  <c r="D80" i="5" s="1"/>
  <c r="L13" i="2"/>
  <c r="D12" i="5" s="1"/>
  <c r="L94" i="2"/>
  <c r="D93" i="5" s="1"/>
  <c r="L16" i="2"/>
  <c r="D15" i="5" s="1"/>
  <c r="L97" i="2"/>
  <c r="D96" i="5" s="1"/>
  <c r="L25" i="2"/>
  <c r="D24" i="5" s="1"/>
  <c r="L100" i="2"/>
  <c r="D99" i="5" s="1"/>
  <c r="L101" i="2"/>
  <c r="D100" i="5" s="1"/>
  <c r="L88" i="2"/>
  <c r="D87" i="5" s="1"/>
  <c r="L102" i="2"/>
  <c r="D101" i="5" s="1"/>
  <c r="L103" i="2"/>
  <c r="D102" i="5" s="1"/>
  <c r="L104" i="2"/>
  <c r="D103" i="5" s="1"/>
  <c r="L93" i="2"/>
  <c r="D92" i="5" s="1"/>
  <c r="L36" i="2"/>
  <c r="D35" i="5" s="1"/>
  <c r="L110" i="2"/>
  <c r="D109" i="5" s="1"/>
  <c r="L39" i="2"/>
  <c r="D38" i="5" s="1"/>
  <c r="L113" i="2"/>
  <c r="D112" i="5" s="1"/>
  <c r="L47" i="2"/>
  <c r="D46" i="5" s="1"/>
  <c r="L120" i="2"/>
  <c r="D119" i="5" s="1"/>
  <c r="L121" i="2"/>
  <c r="D120" i="5" s="1"/>
  <c r="L108" i="2"/>
  <c r="D107" i="5" s="1"/>
  <c r="L114" i="2"/>
  <c r="D113" i="5" s="1"/>
  <c r="L115" i="2"/>
  <c r="D114" i="5" s="1"/>
  <c r="L116" i="2"/>
  <c r="D115" i="5" s="1"/>
  <c r="L105" i="2"/>
  <c r="D104" i="5" s="1"/>
  <c r="L53" i="2"/>
  <c r="D52" i="5" s="1"/>
  <c r="L130" i="2"/>
  <c r="D129" i="5" s="1"/>
  <c r="L60" i="2"/>
  <c r="D59" i="5" s="1"/>
  <c r="L133" i="2"/>
  <c r="D132" i="5" s="1"/>
  <c r="L63" i="2"/>
  <c r="D62" i="5" s="1"/>
  <c r="L136" i="2"/>
  <c r="D135" i="5" s="1"/>
  <c r="L137" i="2"/>
  <c r="D136" i="5" s="1"/>
  <c r="L124" i="2"/>
  <c r="D123" i="5" s="1"/>
  <c r="L126" i="2"/>
  <c r="D125" i="5" s="1"/>
  <c r="L127" i="2"/>
  <c r="D126" i="5" s="1"/>
  <c r="L128" i="2"/>
  <c r="D127" i="5" s="1"/>
  <c r="L117" i="2"/>
  <c r="D116" i="5" s="1"/>
  <c r="L73" i="2"/>
  <c r="D72" i="5" s="1"/>
  <c r="L146" i="2"/>
  <c r="D145" i="5" s="1"/>
  <c r="L76" i="2"/>
  <c r="D75" i="5" s="1"/>
  <c r="L149" i="2"/>
  <c r="D148" i="5" s="1"/>
  <c r="L83" i="2"/>
  <c r="D82" i="5" s="1"/>
  <c r="L154" i="2"/>
  <c r="D153" i="5" s="1"/>
  <c r="L6" i="2"/>
  <c r="L144" i="2"/>
  <c r="D143" i="5" s="1"/>
  <c r="L138" i="2"/>
  <c r="D137" i="5" s="1"/>
  <c r="L139" i="2"/>
  <c r="D138" i="5" s="1"/>
  <c r="L140" i="2"/>
  <c r="D139" i="5" s="1"/>
  <c r="L129" i="2"/>
  <c r="D128" i="5" s="1"/>
  <c r="L89" i="2"/>
  <c r="D88" i="5" s="1"/>
  <c r="L15" i="2"/>
  <c r="D14" i="5" s="1"/>
  <c r="L96" i="2"/>
  <c r="D95" i="5" s="1"/>
  <c r="L24" i="2"/>
  <c r="D23" i="5" s="1"/>
  <c r="L99" i="2"/>
  <c r="D98" i="5" s="1"/>
  <c r="L28" i="2"/>
  <c r="D27" i="5" s="1"/>
  <c r="L50" i="2"/>
  <c r="D49" i="5" s="1"/>
  <c r="L123" i="2"/>
  <c r="D122" i="5" s="1"/>
  <c r="L150" i="2"/>
  <c r="D149" i="5" s="1"/>
  <c r="L8" i="2"/>
  <c r="D7" i="5" s="1"/>
  <c r="L152" i="2"/>
  <c r="D151" i="5" s="1"/>
  <c r="L141" i="2"/>
  <c r="D140" i="5" s="1"/>
  <c r="L109" i="2"/>
  <c r="D108" i="5" s="1"/>
  <c r="L38" i="2"/>
  <c r="D37" i="5" s="1"/>
  <c r="L112" i="2"/>
  <c r="D111" i="5" s="1"/>
  <c r="L41" i="2"/>
  <c r="D40" i="5" s="1"/>
  <c r="L119" i="2"/>
  <c r="D118" i="5" s="1"/>
  <c r="L86" i="2"/>
  <c r="D85" i="5" s="1"/>
  <c r="L70" i="2"/>
  <c r="D69" i="5" s="1"/>
  <c r="L143" i="2"/>
  <c r="D142" i="5" s="1"/>
  <c r="L18" i="2"/>
  <c r="D17" i="5" s="1"/>
  <c r="L19" i="2"/>
  <c r="D18" i="5" s="1"/>
  <c r="L20" i="2"/>
  <c r="D19" i="5" s="1"/>
  <c r="L9" i="2"/>
  <c r="D8" i="5" s="1"/>
  <c r="L10" i="2"/>
  <c r="D9" i="5" s="1"/>
  <c r="L125" i="2"/>
  <c r="D124" i="5" s="1"/>
  <c r="L59" i="2"/>
  <c r="D58" i="5" s="1"/>
  <c r="L132" i="2"/>
  <c r="D131" i="5" s="1"/>
  <c r="L62" i="2"/>
  <c r="D61" i="5" s="1"/>
  <c r="L135" i="2"/>
  <c r="D134" i="5" s="1"/>
  <c r="L122" i="2"/>
  <c r="D121" i="5" s="1"/>
  <c r="L106" i="2"/>
  <c r="D105" i="5" s="1"/>
  <c r="L29" i="2"/>
  <c r="D28" i="5" s="1"/>
  <c r="L30" i="2"/>
  <c r="D29" i="5" s="1"/>
  <c r="L31" i="2"/>
  <c r="D30" i="5" s="1"/>
  <c r="L32" i="2"/>
  <c r="D31" i="5" s="1"/>
  <c r="L21" i="2"/>
  <c r="D20" i="5" s="1"/>
  <c r="L22" i="2"/>
  <c r="D21" i="5" s="1"/>
  <c r="L145" i="2"/>
  <c r="D144" i="5" s="1"/>
  <c r="L75" i="2"/>
  <c r="D74" i="5" s="1"/>
  <c r="L148" i="2"/>
  <c r="D147" i="5" s="1"/>
  <c r="L82" i="2"/>
  <c r="D81" i="5" s="1"/>
  <c r="L153" i="2"/>
  <c r="D152" i="5" s="1"/>
  <c r="L7" i="2"/>
  <c r="D6" i="5" s="1"/>
  <c r="L142" i="2"/>
  <c r="D141" i="5" s="1"/>
  <c r="L51" i="2"/>
  <c r="D50" i="5" s="1"/>
  <c r="L66" i="2"/>
  <c r="D65" i="5" s="1"/>
  <c r="L67" i="2"/>
  <c r="D66" i="5" s="1"/>
  <c r="L68" i="2"/>
  <c r="D67" i="5" s="1"/>
  <c r="L57" i="2"/>
  <c r="D56" i="5" s="1"/>
  <c r="L11" i="2"/>
  <c r="D10" i="5" s="1"/>
  <c r="L58" i="2"/>
  <c r="D57" i="5" s="1"/>
  <c r="L131" i="2"/>
  <c r="D130" i="5" s="1"/>
  <c r="L61" i="2"/>
  <c r="D60" i="5" s="1"/>
  <c r="L134" i="2"/>
  <c r="D133" i="5" s="1"/>
  <c r="L64" i="2"/>
  <c r="D63" i="5" s="1"/>
  <c r="L65" i="2"/>
  <c r="D64" i="5" s="1"/>
  <c r="L52" i="2"/>
  <c r="D51" i="5" s="1"/>
  <c r="L107" i="2"/>
  <c r="D106" i="5" s="1"/>
  <c r="L43" i="2"/>
  <c r="D42" i="5" s="1"/>
  <c r="L17" i="2"/>
  <c r="D16" i="5" s="1"/>
  <c r="L55" i="2"/>
  <c r="D54" i="5" s="1"/>
  <c r="L40" i="2"/>
  <c r="D39" i="5" s="1"/>
  <c r="L44" i="2"/>
  <c r="D43" i="5" s="1"/>
  <c r="L98" i="2"/>
  <c r="D97" i="5" s="1"/>
  <c r="L54" i="2"/>
  <c r="D53" i="5" s="1"/>
  <c r="L56" i="2"/>
  <c r="D55" i="5" s="1"/>
  <c r="L118" i="2"/>
  <c r="D117" i="5" s="1"/>
  <c r="L33" i="2"/>
  <c r="D32" i="5" s="1"/>
  <c r="L26" i="2"/>
  <c r="D25" i="5" s="1"/>
  <c r="L45" i="2"/>
  <c r="D44" i="5" s="1"/>
  <c r="L48" i="2"/>
  <c r="D47" i="5" s="1"/>
  <c r="L111" i="2"/>
  <c r="D110" i="5" s="1"/>
  <c r="L34" i="2"/>
  <c r="D33" i="5" s="1"/>
  <c r="L27" i="2"/>
  <c r="D26" i="5" s="1"/>
  <c r="J4" i="2"/>
  <c r="L46" i="2"/>
  <c r="D45" i="5" s="1"/>
  <c r="L49" i="2"/>
  <c r="D48" i="5" s="1"/>
  <c r="L14" i="2"/>
  <c r="D13" i="5" s="1"/>
  <c r="L12" i="2"/>
  <c r="D11" i="5" s="1"/>
  <c r="L87" i="2"/>
  <c r="D86" i="5" s="1"/>
  <c r="L37" i="2"/>
  <c r="D36" i="5" s="1"/>
  <c r="L35" i="2"/>
  <c r="D34" i="5" s="1"/>
  <c r="L42" i="2"/>
  <c r="D41" i="5" s="1"/>
  <c r="L95" i="2"/>
  <c r="D94" i="5" s="1"/>
  <c r="L71" i="2"/>
  <c r="D70" i="5" s="1"/>
  <c r="C8" i="2"/>
  <c r="A7" i="5" s="1"/>
  <c r="C20" i="2"/>
  <c r="A19" i="5" s="1"/>
  <c r="C32" i="2"/>
  <c r="A31" i="5" s="1"/>
  <c r="C44" i="2"/>
  <c r="A43" i="5" s="1"/>
  <c r="C56" i="2"/>
  <c r="A55" i="5" s="1"/>
  <c r="C68" i="2"/>
  <c r="A67" i="5" s="1"/>
  <c r="C80" i="2"/>
  <c r="A79" i="5" s="1"/>
  <c r="C92" i="2"/>
  <c r="A91" i="5" s="1"/>
  <c r="C104" i="2"/>
  <c r="A103" i="5" s="1"/>
  <c r="C116" i="2"/>
  <c r="A115" i="5" s="1"/>
  <c r="C128" i="2"/>
  <c r="A127" i="5" s="1"/>
  <c r="C140" i="2"/>
  <c r="A139" i="5" s="1"/>
  <c r="C152" i="2"/>
  <c r="A151" i="5" s="1"/>
  <c r="C9" i="2"/>
  <c r="A8" i="5" s="1"/>
  <c r="C21" i="2"/>
  <c r="A20" i="5" s="1"/>
  <c r="C33" i="2"/>
  <c r="A32" i="5" s="1"/>
  <c r="C45" i="2"/>
  <c r="A44" i="5" s="1"/>
  <c r="C57" i="2"/>
  <c r="A56" i="5" s="1"/>
  <c r="C69" i="2"/>
  <c r="A68" i="5" s="1"/>
  <c r="C81" i="2"/>
  <c r="A80" i="5" s="1"/>
  <c r="C93" i="2"/>
  <c r="A92" i="5" s="1"/>
  <c r="C105" i="2"/>
  <c r="A104" i="5" s="1"/>
  <c r="C117" i="2"/>
  <c r="A116" i="5" s="1"/>
  <c r="C129" i="2"/>
  <c r="A128" i="5" s="1"/>
  <c r="C141" i="2"/>
  <c r="A140" i="5" s="1"/>
  <c r="C153" i="2"/>
  <c r="A152" i="5" s="1"/>
  <c r="C10" i="2"/>
  <c r="A9" i="5" s="1"/>
  <c r="C22" i="2"/>
  <c r="A21" i="5" s="1"/>
  <c r="C34" i="2"/>
  <c r="A33" i="5" s="1"/>
  <c r="C46" i="2"/>
  <c r="A45" i="5" s="1"/>
  <c r="C58" i="2"/>
  <c r="A57" i="5" s="1"/>
  <c r="C70" i="2"/>
  <c r="A69" i="5" s="1"/>
  <c r="C82" i="2"/>
  <c r="A81" i="5" s="1"/>
  <c r="C94" i="2"/>
  <c r="A93" i="5" s="1"/>
  <c r="C106" i="2"/>
  <c r="A105" i="5" s="1"/>
  <c r="C118" i="2"/>
  <c r="A117" i="5" s="1"/>
  <c r="C130" i="2"/>
  <c r="A129" i="5" s="1"/>
  <c r="C142" i="2"/>
  <c r="A141" i="5" s="1"/>
  <c r="C154" i="2"/>
  <c r="A153" i="5" s="1"/>
  <c r="C11" i="2"/>
  <c r="A10" i="5" s="1"/>
  <c r="C23" i="2"/>
  <c r="A22" i="5" s="1"/>
  <c r="C35" i="2"/>
  <c r="A34" i="5" s="1"/>
  <c r="C47" i="2"/>
  <c r="A46" i="5" s="1"/>
  <c r="C59" i="2"/>
  <c r="A58" i="5" s="1"/>
  <c r="C71" i="2"/>
  <c r="A70" i="5" s="1"/>
  <c r="C83" i="2"/>
  <c r="A82" i="5" s="1"/>
  <c r="C95" i="2"/>
  <c r="A94" i="5" s="1"/>
  <c r="C107" i="2"/>
  <c r="A106" i="5" s="1"/>
  <c r="C119" i="2"/>
  <c r="A118" i="5" s="1"/>
  <c r="C131" i="2"/>
  <c r="A130" i="5" s="1"/>
  <c r="C143" i="2"/>
  <c r="A142" i="5" s="1"/>
  <c r="C7" i="2"/>
  <c r="A6" i="5" s="1"/>
  <c r="C132" i="2"/>
  <c r="A131" i="5" s="1"/>
  <c r="C61" i="2"/>
  <c r="A60" i="5" s="1"/>
  <c r="C97" i="2"/>
  <c r="A96" i="5" s="1"/>
  <c r="C133" i="2"/>
  <c r="A132" i="5" s="1"/>
  <c r="C12" i="2"/>
  <c r="A11" i="5" s="1"/>
  <c r="C24" i="2"/>
  <c r="A23" i="5" s="1"/>
  <c r="C36" i="2"/>
  <c r="A35" i="5" s="1"/>
  <c r="C48" i="2"/>
  <c r="A47" i="5" s="1"/>
  <c r="C60" i="2"/>
  <c r="A59" i="5" s="1"/>
  <c r="C72" i="2"/>
  <c r="A71" i="5" s="1"/>
  <c r="C84" i="2"/>
  <c r="A83" i="5" s="1"/>
  <c r="C96" i="2"/>
  <c r="A95" i="5" s="1"/>
  <c r="C108" i="2"/>
  <c r="A107" i="5" s="1"/>
  <c r="C120" i="2"/>
  <c r="A119" i="5" s="1"/>
  <c r="C144" i="2"/>
  <c r="A143" i="5" s="1"/>
  <c r="C13" i="2"/>
  <c r="A12" i="5" s="1"/>
  <c r="C49" i="2"/>
  <c r="A48" i="5" s="1"/>
  <c r="C85" i="2"/>
  <c r="A84" i="5" s="1"/>
  <c r="C121" i="2"/>
  <c r="A120" i="5" s="1"/>
  <c r="C50" i="2"/>
  <c r="A49" i="5" s="1"/>
  <c r="C98" i="2"/>
  <c r="A97" i="5" s="1"/>
  <c r="C134" i="2"/>
  <c r="A133" i="5" s="1"/>
  <c r="C99" i="2"/>
  <c r="A98" i="5" s="1"/>
  <c r="C147" i="2"/>
  <c r="A146" i="5" s="1"/>
  <c r="C25" i="2"/>
  <c r="A24" i="5" s="1"/>
  <c r="C37" i="2"/>
  <c r="A36" i="5" s="1"/>
  <c r="C73" i="2"/>
  <c r="A72" i="5" s="1"/>
  <c r="C109" i="2"/>
  <c r="A108" i="5" s="1"/>
  <c r="C145" i="2"/>
  <c r="A144" i="5" s="1"/>
  <c r="C26" i="2"/>
  <c r="A25" i="5" s="1"/>
  <c r="C74" i="2"/>
  <c r="A73" i="5" s="1"/>
  <c r="C122" i="2"/>
  <c r="A121" i="5" s="1"/>
  <c r="C14" i="2"/>
  <c r="A13" i="5" s="1"/>
  <c r="C38" i="2"/>
  <c r="A37" i="5" s="1"/>
  <c r="C62" i="2"/>
  <c r="A61" i="5" s="1"/>
  <c r="C86" i="2"/>
  <c r="A85" i="5" s="1"/>
  <c r="C110" i="2"/>
  <c r="A109" i="5" s="1"/>
  <c r="C146" i="2"/>
  <c r="A145" i="5" s="1"/>
  <c r="C123" i="2"/>
  <c r="A122" i="5" s="1"/>
  <c r="C15" i="2"/>
  <c r="A14" i="5" s="1"/>
  <c r="C27" i="2"/>
  <c r="A26" i="5" s="1"/>
  <c r="C39" i="2"/>
  <c r="A38" i="5" s="1"/>
  <c r="C51" i="2"/>
  <c r="A50" i="5" s="1"/>
  <c r="C63" i="2"/>
  <c r="A62" i="5" s="1"/>
  <c r="C75" i="2"/>
  <c r="A74" i="5" s="1"/>
  <c r="C87" i="2"/>
  <c r="A86" i="5" s="1"/>
  <c r="C111" i="2"/>
  <c r="A110" i="5" s="1"/>
  <c r="C135" i="2"/>
  <c r="A134" i="5" s="1"/>
  <c r="C148" i="2"/>
  <c r="A147" i="5" s="1"/>
  <c r="C17" i="2"/>
  <c r="A16" i="5" s="1"/>
  <c r="C41" i="2"/>
  <c r="A40" i="5" s="1"/>
  <c r="C65" i="2"/>
  <c r="A64" i="5" s="1"/>
  <c r="C101" i="2"/>
  <c r="A100" i="5" s="1"/>
  <c r="C125" i="2"/>
  <c r="A124" i="5" s="1"/>
  <c r="C16" i="2"/>
  <c r="A15" i="5" s="1"/>
  <c r="C28" i="2"/>
  <c r="A27" i="5" s="1"/>
  <c r="C40" i="2"/>
  <c r="A39" i="5" s="1"/>
  <c r="C52" i="2"/>
  <c r="A51" i="5" s="1"/>
  <c r="C64" i="2"/>
  <c r="A63" i="5" s="1"/>
  <c r="C76" i="2"/>
  <c r="A75" i="5" s="1"/>
  <c r="C88" i="2"/>
  <c r="A87" i="5" s="1"/>
  <c r="C100" i="2"/>
  <c r="A99" i="5" s="1"/>
  <c r="C112" i="2"/>
  <c r="A111" i="5" s="1"/>
  <c r="C124" i="2"/>
  <c r="A123" i="5" s="1"/>
  <c r="C136" i="2"/>
  <c r="A135" i="5" s="1"/>
  <c r="C29" i="2"/>
  <c r="A28" i="5" s="1"/>
  <c r="C53" i="2"/>
  <c r="A52" i="5" s="1"/>
  <c r="C77" i="2"/>
  <c r="A76" i="5" s="1"/>
  <c r="C89" i="2"/>
  <c r="A88" i="5" s="1"/>
  <c r="C113" i="2"/>
  <c r="A112" i="5" s="1"/>
  <c r="C19" i="2"/>
  <c r="A18" i="5" s="1"/>
  <c r="C31" i="2"/>
  <c r="A30" i="5" s="1"/>
  <c r="C43" i="2"/>
  <c r="A42" i="5" s="1"/>
  <c r="C55" i="2"/>
  <c r="A54" i="5" s="1"/>
  <c r="C67" i="2"/>
  <c r="A66" i="5" s="1"/>
  <c r="C79" i="2"/>
  <c r="A78" i="5" s="1"/>
  <c r="C91" i="2"/>
  <c r="A90" i="5" s="1"/>
  <c r="C103" i="2"/>
  <c r="A102" i="5" s="1"/>
  <c r="C115" i="2"/>
  <c r="A114" i="5" s="1"/>
  <c r="C127" i="2"/>
  <c r="A126" i="5" s="1"/>
  <c r="C139" i="2"/>
  <c r="A138" i="5" s="1"/>
  <c r="C151" i="2"/>
  <c r="A150" i="5" s="1"/>
  <c r="C54" i="2"/>
  <c r="A53" i="5" s="1"/>
  <c r="C66" i="2"/>
  <c r="A65" i="5" s="1"/>
  <c r="C137" i="2"/>
  <c r="A136" i="5" s="1"/>
  <c r="C138" i="2"/>
  <c r="A137" i="5" s="1"/>
  <c r="C18" i="2"/>
  <c r="A17" i="5" s="1"/>
  <c r="C78" i="2"/>
  <c r="A77" i="5" s="1"/>
  <c r="C149" i="2"/>
  <c r="A148" i="5" s="1"/>
  <c r="C90" i="2"/>
  <c r="A89" i="5" s="1"/>
  <c r="C102" i="2"/>
  <c r="A101" i="5" s="1"/>
  <c r="C114" i="2"/>
  <c r="A113" i="5" s="1"/>
  <c r="C126" i="2"/>
  <c r="A125" i="5" s="1"/>
  <c r="C150" i="2"/>
  <c r="A149" i="5" s="1"/>
  <c r="C30" i="2"/>
  <c r="A29" i="5" s="1"/>
  <c r="C42" i="2"/>
  <c r="A41" i="5" s="1"/>
  <c r="A4" i="2"/>
  <c r="AN73" i="5" l="1"/>
  <c r="AN68" i="5"/>
  <c r="J5" i="5"/>
  <c r="H5" i="5"/>
  <c r="F5" i="5"/>
  <c r="G5" i="5"/>
  <c r="I5" i="5"/>
  <c r="C5" i="5"/>
  <c r="E5" i="5"/>
  <c r="A5" i="5"/>
  <c r="B5" i="5"/>
  <c r="D5" i="5"/>
  <c r="R5" i="5" l="1"/>
  <c r="R7" i="5" s="1"/>
  <c r="U5" i="5"/>
  <c r="U7" i="5" s="1"/>
  <c r="M5" i="5"/>
  <c r="M7" i="5" s="1"/>
  <c r="V5" i="5"/>
  <c r="V7" i="5" s="1"/>
  <c r="Q5" i="5"/>
  <c r="Q7" i="5" s="1"/>
  <c r="T5" i="5"/>
  <c r="T7" i="5" s="1"/>
  <c r="N5" i="5"/>
  <c r="N7" i="5" s="1"/>
  <c r="P5" i="5"/>
  <c r="P7" i="5" s="1"/>
  <c r="S5" i="5"/>
  <c r="S7" i="5" s="1"/>
  <c r="O5" i="5"/>
  <c r="O7" i="5" s="1"/>
  <c r="R4" i="5"/>
  <c r="M4" i="5"/>
  <c r="V4" i="5"/>
  <c r="Q4" i="5"/>
  <c r="AJ22" i="5" s="1"/>
  <c r="T4" i="5"/>
  <c r="N4" i="5"/>
  <c r="U4" i="5"/>
  <c r="P4" i="5"/>
  <c r="S4" i="5"/>
  <c r="O4" i="5"/>
  <c r="T6" i="5" l="1"/>
  <c r="AJ25" i="5"/>
  <c r="P6" i="5"/>
  <c r="AJ21" i="5"/>
  <c r="N6" i="5"/>
  <c r="AJ19" i="5"/>
  <c r="M6" i="5"/>
  <c r="AJ18" i="5"/>
  <c r="R6" i="5"/>
  <c r="AJ23" i="5"/>
  <c r="U6" i="5"/>
  <c r="AJ26" i="5"/>
  <c r="S6" i="5"/>
  <c r="AJ24" i="5"/>
  <c r="V6" i="5"/>
  <c r="AJ27" i="5"/>
  <c r="O6" i="5"/>
  <c r="AJ20" i="5"/>
  <c r="Q6" i="5"/>
  <c r="AD47" i="5"/>
  <c r="AF36" i="5"/>
  <c r="AC75" i="5"/>
  <c r="AE86" i="5"/>
  <c r="AA150" i="5"/>
  <c r="AG29" i="5"/>
  <c r="X35" i="5"/>
  <c r="Z98" i="5"/>
  <c r="Y108" i="5"/>
  <c r="AD39" i="5"/>
  <c r="X70" i="5"/>
  <c r="AD113" i="5"/>
  <c r="AD27" i="5"/>
  <c r="AC6" i="5"/>
  <c r="AD75" i="5"/>
  <c r="AF127" i="5"/>
  <c r="AD129" i="5"/>
  <c r="AE144" i="5"/>
  <c r="AC134" i="5"/>
  <c r="AF31" i="5"/>
  <c r="Z78" i="5"/>
  <c r="AG45" i="5"/>
  <c r="X13" i="5"/>
  <c r="Y28" i="5"/>
  <c r="AD54" i="5"/>
  <c r="AD102" i="5"/>
  <c r="X100" i="5"/>
  <c r="AE152" i="5"/>
  <c r="AG95" i="5"/>
  <c r="Z101" i="5"/>
  <c r="AG135" i="5"/>
  <c r="AF94" i="5"/>
  <c r="AG96" i="5"/>
  <c r="AD77" i="5"/>
  <c r="Z110" i="5"/>
  <c r="Z144" i="5"/>
  <c r="Z57" i="5"/>
  <c r="X12" i="5"/>
  <c r="X115" i="5"/>
  <c r="X107" i="5"/>
  <c r="Y112" i="5"/>
  <c r="AC76" i="5"/>
  <c r="AF104" i="5"/>
  <c r="AD137" i="5"/>
  <c r="Z21" i="5"/>
  <c r="X93" i="5"/>
  <c r="AC52" i="5"/>
  <c r="AF60" i="5"/>
  <c r="Z102" i="5"/>
  <c r="AD63" i="5"/>
  <c r="AE139" i="5"/>
  <c r="AF87" i="5"/>
  <c r="AC107" i="5"/>
  <c r="Z15" i="5"/>
  <c r="Z16" i="5"/>
  <c r="AD8" i="5"/>
  <c r="Z12" i="5"/>
  <c r="AC77" i="5"/>
  <c r="AC41" i="5"/>
  <c r="AD59" i="5"/>
  <c r="AF69" i="5"/>
  <c r="AD30" i="5"/>
  <c r="AF146" i="5"/>
  <c r="AD36" i="5"/>
  <c r="AG57" i="5"/>
  <c r="AF72" i="5"/>
  <c r="Z5" i="5"/>
  <c r="Z31" i="5"/>
  <c r="AD89" i="5"/>
  <c r="Z34" i="5"/>
  <c r="AF12" i="5"/>
  <c r="AD53" i="5"/>
  <c r="AD90" i="5"/>
  <c r="AF14" i="5"/>
  <c r="AF17" i="5"/>
  <c r="AF66" i="5"/>
  <c r="AB56" i="5"/>
  <c r="AB133" i="5"/>
  <c r="AB4" i="5"/>
  <c r="AB100" i="5"/>
  <c r="AB139" i="5"/>
  <c r="AB31" i="5"/>
  <c r="AB20" i="5"/>
  <c r="AB130" i="5"/>
  <c r="AB30" i="5"/>
  <c r="AB72" i="5"/>
  <c r="AB83" i="5"/>
  <c r="AB36" i="5"/>
  <c r="AB16" i="5"/>
  <c r="AB65" i="5"/>
  <c r="AB26" i="5"/>
  <c r="AB69" i="5"/>
  <c r="AB38" i="5"/>
  <c r="AB131" i="5"/>
  <c r="AB101" i="5"/>
  <c r="AB40" i="5"/>
  <c r="AB37" i="5"/>
  <c r="AB142" i="5"/>
  <c r="AB145" i="5"/>
  <c r="AB92" i="5"/>
  <c r="AB147" i="5"/>
  <c r="AB51" i="5"/>
  <c r="AB17" i="5"/>
  <c r="AB146" i="5"/>
  <c r="AB144" i="5"/>
  <c r="AB18" i="5"/>
  <c r="AB80" i="5"/>
  <c r="AB60" i="5"/>
  <c r="AB89" i="5"/>
  <c r="AB123" i="5"/>
  <c r="AB140" i="5"/>
  <c r="AB46" i="5"/>
  <c r="AB54" i="5"/>
  <c r="AB150" i="5"/>
  <c r="AB23" i="5"/>
  <c r="AB41" i="5"/>
  <c r="AB75" i="5"/>
  <c r="AB122" i="5"/>
  <c r="AB50" i="5"/>
  <c r="AB61" i="5"/>
  <c r="AB66" i="5"/>
  <c r="AB104" i="5"/>
  <c r="AB99" i="5"/>
  <c r="AB141" i="5"/>
  <c r="AB12" i="5"/>
  <c r="AB110" i="5"/>
  <c r="AB86" i="5"/>
  <c r="AB10" i="5"/>
  <c r="AB39" i="5"/>
  <c r="AB125" i="5"/>
  <c r="AB49" i="5"/>
  <c r="AB102" i="5"/>
  <c r="AB43" i="5"/>
  <c r="AB42" i="5"/>
  <c r="AB35" i="5"/>
  <c r="AB67" i="5"/>
  <c r="AB105" i="5"/>
  <c r="AB109" i="5"/>
  <c r="AB53" i="5"/>
  <c r="AB45" i="5"/>
  <c r="AB90" i="5"/>
  <c r="AB47" i="5"/>
  <c r="AB22" i="5"/>
  <c r="AB107" i="5"/>
  <c r="AB81" i="5"/>
  <c r="AB93" i="5"/>
  <c r="AB14" i="5"/>
  <c r="AB27" i="5"/>
  <c r="AB88" i="5"/>
  <c r="AB119" i="5"/>
  <c r="AB9" i="5"/>
  <c r="AB7" i="5"/>
  <c r="AB74" i="5"/>
  <c r="AB120" i="5"/>
  <c r="AB82" i="5"/>
  <c r="AB58" i="5"/>
  <c r="AB116" i="5"/>
  <c r="AB127" i="5"/>
  <c r="AB11" i="5"/>
  <c r="AE62" i="5"/>
  <c r="AE43" i="5"/>
  <c r="AE116" i="5"/>
  <c r="AE90" i="5"/>
  <c r="AE132" i="5"/>
  <c r="AE98" i="5"/>
  <c r="AE44" i="5"/>
  <c r="AE147" i="5"/>
  <c r="AE11" i="5"/>
  <c r="AE127" i="5"/>
  <c r="AE136" i="5"/>
  <c r="AE4" i="5"/>
  <c r="AE40" i="5"/>
  <c r="AE151" i="5"/>
  <c r="AE37" i="5"/>
  <c r="AE56" i="5"/>
  <c r="AE113" i="5"/>
  <c r="AE100" i="5"/>
  <c r="AE31" i="5"/>
  <c r="AE125" i="5"/>
  <c r="AE117" i="5"/>
  <c r="AE35" i="5"/>
  <c r="AE45" i="5"/>
  <c r="AE143" i="5"/>
  <c r="AE97" i="5"/>
  <c r="AE30" i="5"/>
  <c r="AE92" i="5"/>
  <c r="AE94" i="5"/>
  <c r="AE77" i="5"/>
  <c r="AE76" i="5"/>
  <c r="AE140" i="5"/>
  <c r="AE81" i="5"/>
  <c r="AE6" i="5"/>
  <c r="AE61" i="5"/>
  <c r="AE129" i="5"/>
  <c r="AE47" i="5"/>
  <c r="AE88" i="5"/>
  <c r="AE51" i="5"/>
  <c r="AE58" i="5"/>
  <c r="AE12" i="5"/>
  <c r="AE19" i="5"/>
  <c r="AE111" i="5"/>
  <c r="AE26" i="5"/>
  <c r="AE134" i="5"/>
  <c r="AE121" i="5"/>
  <c r="AE18" i="5"/>
  <c r="AE118" i="5"/>
  <c r="AE22" i="5"/>
  <c r="AE70" i="5"/>
  <c r="AE84" i="5"/>
  <c r="AE28" i="5"/>
  <c r="AE104" i="5"/>
  <c r="AE95" i="5"/>
  <c r="AE63" i="5"/>
  <c r="AE105" i="5"/>
  <c r="AE78" i="5"/>
  <c r="AE55" i="5"/>
  <c r="AE122" i="5"/>
  <c r="AE54" i="5"/>
  <c r="AE85" i="5"/>
  <c r="AE46" i="5"/>
  <c r="AE27" i="5"/>
  <c r="AE138" i="5"/>
  <c r="AE91" i="5"/>
  <c r="AE42" i="5"/>
  <c r="AE16" i="5"/>
  <c r="AE36" i="5"/>
  <c r="AE67" i="5"/>
  <c r="AE34" i="5"/>
  <c r="AE29" i="5"/>
  <c r="AE66" i="5"/>
  <c r="AE93" i="5"/>
  <c r="AE130" i="5"/>
  <c r="AE53" i="5"/>
  <c r="AE112" i="5"/>
  <c r="AE71" i="5"/>
  <c r="AE131" i="5"/>
  <c r="AE102" i="5"/>
  <c r="AE137" i="5"/>
  <c r="AE126" i="5"/>
  <c r="AE25" i="5"/>
  <c r="AE149" i="5"/>
  <c r="AE65" i="5"/>
  <c r="AE7" i="5"/>
  <c r="AE119" i="5"/>
  <c r="AE141" i="5"/>
  <c r="AE79" i="5"/>
  <c r="AE120" i="5"/>
  <c r="AE150" i="5"/>
  <c r="AE148" i="5"/>
  <c r="AG76" i="5"/>
  <c r="AB13" i="5"/>
  <c r="AE10" i="5"/>
  <c r="AE146" i="5"/>
  <c r="X137" i="5"/>
  <c r="X18" i="5"/>
  <c r="AD42" i="5"/>
  <c r="AG28" i="5"/>
  <c r="AG10" i="5"/>
  <c r="X37" i="5"/>
  <c r="AB77" i="5"/>
  <c r="AE75" i="5"/>
  <c r="AB15" i="5"/>
  <c r="AE32" i="5"/>
  <c r="Z151" i="5"/>
  <c r="AF109" i="5"/>
  <c r="AE48" i="5"/>
  <c r="Z125" i="5"/>
  <c r="AF47" i="5"/>
  <c r="Y74" i="5"/>
  <c r="Z73" i="5"/>
  <c r="AD31" i="5"/>
  <c r="X27" i="5"/>
  <c r="Y8" i="5"/>
  <c r="AG141" i="5"/>
  <c r="Z114" i="5"/>
  <c r="AB59" i="5"/>
  <c r="AE142" i="5"/>
  <c r="AC61" i="5"/>
  <c r="AC84" i="5"/>
  <c r="Y122" i="5"/>
  <c r="AB143" i="5"/>
  <c r="Z40" i="5"/>
  <c r="AC110" i="5"/>
  <c r="X87" i="5"/>
  <c r="AB52" i="5"/>
  <c r="AG86" i="5"/>
  <c r="AC39" i="5"/>
  <c r="AF92" i="5"/>
  <c r="Z47" i="5"/>
  <c r="AE114" i="5"/>
  <c r="AD114" i="5"/>
  <c r="AF10" i="5"/>
  <c r="AD135" i="5"/>
  <c r="Z28" i="5"/>
  <c r="AG71" i="5"/>
  <c r="X101" i="5"/>
  <c r="AC64" i="5"/>
  <c r="Z79" i="5"/>
  <c r="AF48" i="5"/>
  <c r="AD62" i="5"/>
  <c r="AF20" i="5"/>
  <c r="AD123" i="5"/>
  <c r="AB76" i="5"/>
  <c r="AD152" i="5"/>
  <c r="Z65" i="5"/>
  <c r="AG72" i="5"/>
  <c r="AF50" i="5"/>
  <c r="AE109" i="5"/>
  <c r="AG23" i="5"/>
  <c r="AF91" i="5"/>
  <c r="AG120" i="5"/>
  <c r="X119" i="5"/>
  <c r="AC86" i="5"/>
  <c r="AA39" i="5"/>
  <c r="Z45" i="5"/>
  <c r="AF40" i="5"/>
  <c r="Z118" i="5"/>
  <c r="AF64" i="5"/>
  <c r="AD17" i="5"/>
  <c r="AB68" i="5"/>
  <c r="AF6" i="5"/>
  <c r="AD13" i="5"/>
  <c r="AA92" i="5"/>
  <c r="AE68" i="5"/>
  <c r="AD11" i="5"/>
  <c r="AA73" i="5"/>
  <c r="AF88" i="5"/>
  <c r="AC129" i="5"/>
  <c r="AC5" i="5"/>
  <c r="Z94" i="5"/>
  <c r="AF25" i="5"/>
  <c r="AF63" i="5"/>
  <c r="Y118" i="5"/>
  <c r="AE80" i="5"/>
  <c r="AC85" i="5"/>
  <c r="AC96" i="5"/>
  <c r="AF13" i="5"/>
  <c r="AA21" i="5"/>
  <c r="AD58" i="5"/>
  <c r="Y82" i="5"/>
  <c r="AC14" i="5"/>
  <c r="AE135" i="5"/>
  <c r="AB21" i="5"/>
  <c r="Z41" i="5"/>
  <c r="X67" i="5"/>
  <c r="X65" i="5"/>
  <c r="X21" i="5"/>
  <c r="X28" i="5"/>
  <c r="X130" i="5"/>
  <c r="X66" i="5"/>
  <c r="X146" i="5"/>
  <c r="X54" i="5"/>
  <c r="X96" i="5"/>
  <c r="X25" i="5"/>
  <c r="X59" i="5"/>
  <c r="X144" i="5"/>
  <c r="X135" i="5"/>
  <c r="X10" i="5"/>
  <c r="X55" i="5"/>
  <c r="X53" i="5"/>
  <c r="X106" i="5"/>
  <c r="X114" i="5"/>
  <c r="X79" i="5"/>
  <c r="X68" i="5"/>
  <c r="X5" i="5"/>
  <c r="X41" i="5"/>
  <c r="X56" i="5"/>
  <c r="X45" i="5"/>
  <c r="X80" i="5"/>
  <c r="X108" i="5"/>
  <c r="X95" i="5"/>
  <c r="X43" i="5"/>
  <c r="X143" i="5"/>
  <c r="X121" i="5"/>
  <c r="X39" i="5"/>
  <c r="X83" i="5"/>
  <c r="X15" i="5"/>
  <c r="X23" i="5"/>
  <c r="X52" i="5"/>
  <c r="X64" i="5"/>
  <c r="X38" i="5"/>
  <c r="X63" i="5"/>
  <c r="X17" i="5"/>
  <c r="X60" i="5"/>
  <c r="X11" i="5"/>
  <c r="X88" i="5"/>
  <c r="X29" i="5"/>
  <c r="X109" i="5"/>
  <c r="X9" i="5"/>
  <c r="X47" i="5"/>
  <c r="X97" i="5"/>
  <c r="X32" i="5"/>
  <c r="X147" i="5"/>
  <c r="X20" i="5"/>
  <c r="X136" i="5"/>
  <c r="X140" i="5"/>
  <c r="X62" i="5"/>
  <c r="X71" i="5"/>
  <c r="X74" i="5"/>
  <c r="X122" i="5"/>
  <c r="X84" i="5"/>
  <c r="X152" i="5"/>
  <c r="X102" i="5"/>
  <c r="X118" i="5"/>
  <c r="X91" i="5"/>
  <c r="X58" i="5"/>
  <c r="X50" i="5"/>
  <c r="X4" i="5"/>
  <c r="X98" i="5"/>
  <c r="X76" i="5"/>
  <c r="X94" i="5"/>
  <c r="X31" i="5"/>
  <c r="X145" i="5"/>
  <c r="X133" i="5"/>
  <c r="X105" i="5"/>
  <c r="X125" i="5"/>
  <c r="X16" i="5"/>
  <c r="X131" i="5"/>
  <c r="X42" i="5"/>
  <c r="X44" i="5"/>
  <c r="X86" i="5"/>
  <c r="X129" i="5"/>
  <c r="AD43" i="5"/>
  <c r="AB8" i="5"/>
  <c r="AD128" i="5"/>
  <c r="Y140" i="5"/>
  <c r="AG136" i="5"/>
  <c r="X34" i="5"/>
  <c r="AC150" i="5"/>
  <c r="AD138" i="5"/>
  <c r="X124" i="5"/>
  <c r="AD100" i="5"/>
  <c r="AD104" i="5"/>
  <c r="AG56" i="5"/>
  <c r="Y19" i="5"/>
  <c r="AG40" i="5"/>
  <c r="AE23" i="5"/>
  <c r="AG131" i="5"/>
  <c r="X72" i="5"/>
  <c r="X149" i="5"/>
  <c r="AG77" i="5"/>
  <c r="X120" i="5"/>
  <c r="AC44" i="5"/>
  <c r="AA44" i="5"/>
  <c r="AC123" i="5"/>
  <c r="AA75" i="5"/>
  <c r="AD51" i="5"/>
  <c r="AF18" i="5"/>
  <c r="AD88" i="5"/>
  <c r="AA135" i="5"/>
  <c r="AD139" i="5"/>
  <c r="AF5" i="5"/>
  <c r="AF42" i="5"/>
  <c r="AD6" i="5"/>
  <c r="AB32" i="5"/>
  <c r="AF105" i="5"/>
  <c r="AG59" i="5"/>
  <c r="X78" i="5"/>
  <c r="AB5" i="5"/>
  <c r="X73" i="5"/>
  <c r="AC97" i="5"/>
  <c r="Y134" i="5"/>
  <c r="AD61" i="5"/>
  <c r="AA132" i="5"/>
  <c r="AA54" i="5"/>
  <c r="Y99" i="5"/>
  <c r="AE128" i="5"/>
  <c r="AC122" i="5"/>
  <c r="AF58" i="5"/>
  <c r="AA145" i="5"/>
  <c r="AG143" i="5"/>
  <c r="X33" i="5"/>
  <c r="AA105" i="5"/>
  <c r="Z37" i="5"/>
  <c r="AA16" i="5"/>
  <c r="AE8" i="5"/>
  <c r="AC15" i="5"/>
  <c r="AC142" i="5"/>
  <c r="AC78" i="5"/>
  <c r="AC33" i="5"/>
  <c r="AC120" i="5"/>
  <c r="AC42" i="5"/>
  <c r="AC49" i="5"/>
  <c r="AC60" i="5"/>
  <c r="AC8" i="5"/>
  <c r="AC131" i="5"/>
  <c r="AC36" i="5"/>
  <c r="AC143" i="5"/>
  <c r="AC119" i="5"/>
  <c r="AC79" i="5"/>
  <c r="AC104" i="5"/>
  <c r="AC133" i="5"/>
  <c r="AC98" i="5"/>
  <c r="AC26" i="5"/>
  <c r="AC69" i="5"/>
  <c r="AC58" i="5"/>
  <c r="AC151" i="5"/>
  <c r="AC35" i="5"/>
  <c r="AC68" i="5"/>
  <c r="AC149" i="5"/>
  <c r="AC34" i="5"/>
  <c r="AC135" i="5"/>
  <c r="AC46" i="5"/>
  <c r="AC132" i="5"/>
  <c r="AC121" i="5"/>
  <c r="AC117" i="5"/>
  <c r="AC91" i="5"/>
  <c r="AC29" i="5"/>
  <c r="AC116" i="5"/>
  <c r="AC105" i="5"/>
  <c r="AC62" i="5"/>
  <c r="AC18" i="5"/>
  <c r="AC140" i="5"/>
  <c r="AC43" i="5"/>
  <c r="AC144" i="5"/>
  <c r="AC31" i="5"/>
  <c r="AC92" i="5"/>
  <c r="AC37" i="5"/>
  <c r="AC56" i="5"/>
  <c r="AC72" i="5"/>
  <c r="AC90" i="5"/>
  <c r="AC17" i="5"/>
  <c r="AC32" i="5"/>
  <c r="AC65" i="5"/>
  <c r="AC24" i="5"/>
  <c r="AC30" i="5"/>
  <c r="AC93" i="5"/>
  <c r="AC70" i="5"/>
  <c r="AC124" i="5"/>
  <c r="AC38" i="5"/>
  <c r="AC128" i="5"/>
  <c r="AC57" i="5"/>
  <c r="AC12" i="5"/>
  <c r="AC9" i="5"/>
  <c r="AC113" i="5"/>
  <c r="AC45" i="5"/>
  <c r="AC115" i="5"/>
  <c r="AC82" i="5"/>
  <c r="AC99" i="5"/>
  <c r="AC87" i="5"/>
  <c r="AC10" i="5"/>
  <c r="AC59" i="5"/>
  <c r="AC81" i="5"/>
  <c r="AC103" i="5"/>
  <c r="AC16" i="5"/>
  <c r="AC7" i="5"/>
  <c r="AC48" i="5"/>
  <c r="AC4" i="5"/>
  <c r="AC55" i="5"/>
  <c r="AC40" i="5"/>
  <c r="AC13" i="5"/>
  <c r="AC137" i="5"/>
  <c r="AC88" i="5"/>
  <c r="AG74" i="5"/>
  <c r="AC125" i="5"/>
  <c r="AG16" i="5"/>
  <c r="X14" i="5"/>
  <c r="AC21" i="5"/>
  <c r="AA56" i="5"/>
  <c r="AA48" i="5"/>
  <c r="AD20" i="5"/>
  <c r="AB24" i="5"/>
  <c r="AG62" i="5"/>
  <c r="AE69" i="5"/>
  <c r="AG119" i="5"/>
  <c r="X148" i="5"/>
  <c r="AG89" i="5"/>
  <c r="X61" i="5"/>
  <c r="AC95" i="5"/>
  <c r="X138" i="5"/>
  <c r="X82" i="5"/>
  <c r="AC89" i="5"/>
  <c r="X150" i="5"/>
  <c r="AC148" i="5"/>
  <c r="AA97" i="5"/>
  <c r="Y137" i="5"/>
  <c r="AB106" i="5"/>
  <c r="AD78" i="5"/>
  <c r="AA151" i="5"/>
  <c r="AD19" i="5"/>
  <c r="AC23" i="5"/>
  <c r="AG142" i="5"/>
  <c r="X24" i="5"/>
  <c r="AD117" i="5"/>
  <c r="AG9" i="5"/>
  <c r="AB28" i="5"/>
  <c r="AF37" i="5"/>
  <c r="AG31" i="5"/>
  <c r="AA7" i="5"/>
  <c r="Z148" i="5"/>
  <c r="AC83" i="5"/>
  <c r="Y111" i="5"/>
  <c r="Y51" i="5"/>
  <c r="AD143" i="5"/>
  <c r="Y11" i="5"/>
  <c r="Y43" i="5"/>
  <c r="AA32" i="5"/>
  <c r="AF78" i="5"/>
  <c r="Y52" i="5"/>
  <c r="AF52" i="5"/>
  <c r="AB117" i="5"/>
  <c r="AA122" i="5"/>
  <c r="AG30" i="5"/>
  <c r="AC66" i="5"/>
  <c r="AA4" i="5"/>
  <c r="Z68" i="5"/>
  <c r="AF4" i="5"/>
  <c r="Z115" i="5"/>
  <c r="X77" i="5"/>
  <c r="AG133" i="5"/>
  <c r="X75" i="5"/>
  <c r="AG85" i="5"/>
  <c r="X116" i="5"/>
  <c r="AC139" i="5"/>
  <c r="AA131" i="5"/>
  <c r="AC101" i="5"/>
  <c r="AG39" i="5"/>
  <c r="Y116" i="5"/>
  <c r="AG148" i="5"/>
  <c r="X49" i="5"/>
  <c r="AC74" i="5"/>
  <c r="X132" i="5"/>
  <c r="AC73" i="5"/>
  <c r="X139" i="5"/>
  <c r="AC25" i="5"/>
  <c r="AA117" i="5"/>
  <c r="AA10" i="5"/>
  <c r="AC114" i="5"/>
  <c r="AA133" i="5"/>
  <c r="Y67" i="5"/>
  <c r="AB135" i="5"/>
  <c r="Y65" i="5"/>
  <c r="AD148" i="5"/>
  <c r="AD106" i="5"/>
  <c r="AG73" i="5"/>
  <c r="AG22" i="5"/>
  <c r="X113" i="5"/>
  <c r="AG84" i="5"/>
  <c r="X126" i="5"/>
  <c r="X89" i="5"/>
  <c r="AG88" i="5"/>
  <c r="Z83" i="5"/>
  <c r="AB97" i="5"/>
  <c r="AG70" i="5"/>
  <c r="AB148" i="5"/>
  <c r="Z141" i="5"/>
  <c r="X134" i="5"/>
  <c r="Y41" i="5"/>
  <c r="AE82" i="5"/>
  <c r="Y39" i="5"/>
  <c r="X123" i="5"/>
  <c r="X99" i="5"/>
  <c r="AA13" i="5"/>
  <c r="AF32" i="5"/>
  <c r="AE89" i="5"/>
  <c r="X90" i="5"/>
  <c r="AD99" i="5"/>
  <c r="Z29" i="5"/>
  <c r="AC63" i="5"/>
  <c r="Y55" i="5"/>
  <c r="Z49" i="5"/>
  <c r="AD93" i="5"/>
  <c r="AF62" i="5"/>
  <c r="AG82" i="5"/>
  <c r="AG58" i="5"/>
  <c r="AG46" i="5"/>
  <c r="AG138" i="5"/>
  <c r="AG145" i="5"/>
  <c r="AG18" i="5"/>
  <c r="AG68" i="5"/>
  <c r="AG21" i="5"/>
  <c r="AG54" i="5"/>
  <c r="AG134" i="5"/>
  <c r="AG111" i="5"/>
  <c r="AG52" i="5"/>
  <c r="AG83" i="5"/>
  <c r="AG123" i="5"/>
  <c r="AG75" i="5"/>
  <c r="AG87" i="5"/>
  <c r="AG151" i="5"/>
  <c r="AG94" i="5"/>
  <c r="AG98" i="5"/>
  <c r="AG150" i="5"/>
  <c r="AG4" i="5"/>
  <c r="AG78" i="5"/>
  <c r="AG20" i="5"/>
  <c r="AG43" i="5"/>
  <c r="AG80" i="5"/>
  <c r="AG24" i="5"/>
  <c r="AG34" i="5"/>
  <c r="AG103" i="5"/>
  <c r="AG112" i="5"/>
  <c r="AG8" i="5"/>
  <c r="AG48" i="5"/>
  <c r="AG69" i="5"/>
  <c r="AG55" i="5"/>
  <c r="AG90" i="5"/>
  <c r="AG130" i="5"/>
  <c r="AG27" i="5"/>
  <c r="AG6" i="5"/>
  <c r="AG126" i="5"/>
  <c r="AG7" i="5"/>
  <c r="AG100" i="5"/>
  <c r="AG50" i="5"/>
  <c r="AG35" i="5"/>
  <c r="AG115" i="5"/>
  <c r="AG104" i="5"/>
  <c r="AG127" i="5"/>
  <c r="AG51" i="5"/>
  <c r="AG19" i="5"/>
  <c r="AG91" i="5"/>
  <c r="AG15" i="5"/>
  <c r="AG53" i="5"/>
  <c r="AG60" i="5"/>
  <c r="AG132" i="5"/>
  <c r="AG152" i="5"/>
  <c r="AG32" i="5"/>
  <c r="AG41" i="5"/>
  <c r="AG26" i="5"/>
  <c r="AG93" i="5"/>
  <c r="AG25" i="5"/>
  <c r="AG101" i="5"/>
  <c r="AG121" i="5"/>
  <c r="AG117" i="5"/>
  <c r="AG47" i="5"/>
  <c r="AG81" i="5"/>
  <c r="AG42" i="5"/>
  <c r="AG49" i="5"/>
  <c r="AG139" i="5"/>
  <c r="AG113" i="5"/>
  <c r="AG129" i="5"/>
  <c r="AG17" i="5"/>
  <c r="AG11" i="5"/>
  <c r="AG92" i="5"/>
  <c r="AG149" i="5"/>
  <c r="AG64" i="5"/>
  <c r="AG37" i="5"/>
  <c r="AG137" i="5"/>
  <c r="AG105" i="5"/>
  <c r="AG13" i="5"/>
  <c r="AG36" i="5"/>
  <c r="AG97" i="5"/>
  <c r="AG144" i="5"/>
  <c r="AG61" i="5"/>
  <c r="AG106" i="5"/>
  <c r="AG14" i="5"/>
  <c r="AG146" i="5"/>
  <c r="AG140" i="5"/>
  <c r="AG114" i="5"/>
  <c r="AG102" i="5"/>
  <c r="AG147" i="5"/>
  <c r="X85" i="5"/>
  <c r="X117" i="5"/>
  <c r="AC51" i="5"/>
  <c r="AA146" i="5"/>
  <c r="Y130" i="5"/>
  <c r="AB63" i="5"/>
  <c r="X69" i="5"/>
  <c r="AG122" i="5"/>
  <c r="X26" i="5"/>
  <c r="AC54" i="5"/>
  <c r="X127" i="5"/>
  <c r="AC147" i="5"/>
  <c r="X30" i="5"/>
  <c r="AC126" i="5"/>
  <c r="AA80" i="5"/>
  <c r="Y24" i="5"/>
  <c r="AA149" i="5"/>
  <c r="AA121" i="5"/>
  <c r="Y80" i="5"/>
  <c r="AA98" i="5"/>
  <c r="Y90" i="5"/>
  <c r="AB85" i="5"/>
  <c r="AE124" i="5"/>
  <c r="AF150" i="5"/>
  <c r="AG12" i="5"/>
  <c r="X112" i="5"/>
  <c r="AG109" i="5"/>
  <c r="X46" i="5"/>
  <c r="AC50" i="5"/>
  <c r="AA22" i="5"/>
  <c r="X22" i="5"/>
  <c r="AC152" i="5"/>
  <c r="Z113" i="5"/>
  <c r="AE60" i="5"/>
  <c r="AC19" i="5"/>
  <c r="Z120" i="5"/>
  <c r="AD50" i="5"/>
  <c r="X81" i="5"/>
  <c r="AA69" i="5"/>
  <c r="AE14" i="5"/>
  <c r="AE33" i="5"/>
  <c r="X104" i="5"/>
  <c r="X92" i="5"/>
  <c r="AB87" i="5"/>
  <c r="AA34" i="5"/>
  <c r="X103" i="5"/>
  <c r="Y75" i="5"/>
  <c r="Y32" i="5"/>
  <c r="AA101" i="5"/>
  <c r="AF137" i="5"/>
  <c r="AD65" i="5"/>
  <c r="AB113" i="5"/>
  <c r="AG116" i="5"/>
  <c r="AC130" i="5"/>
  <c r="Z66" i="5"/>
  <c r="Z52" i="5"/>
  <c r="Z82" i="5"/>
  <c r="Z111" i="5"/>
  <c r="Z147" i="5"/>
  <c r="Z136" i="5"/>
  <c r="Z106" i="5"/>
  <c r="Z122" i="5"/>
  <c r="Z42" i="5"/>
  <c r="Z25" i="5"/>
  <c r="Z60" i="5"/>
  <c r="Z104" i="5"/>
  <c r="Z105" i="5"/>
  <c r="Z99" i="5"/>
  <c r="Z121" i="5"/>
  <c r="Z127" i="5"/>
  <c r="Z126" i="5"/>
  <c r="Z86" i="5"/>
  <c r="Z11" i="5"/>
  <c r="Z67" i="5"/>
  <c r="Z13" i="5"/>
  <c r="Z93" i="5"/>
  <c r="Z135" i="5"/>
  <c r="Z24" i="5"/>
  <c r="Z19" i="5"/>
  <c r="Z23" i="5"/>
  <c r="Z14" i="5"/>
  <c r="Z103" i="5"/>
  <c r="Z146" i="5"/>
  <c r="Z22" i="5"/>
  <c r="Z88" i="5"/>
  <c r="Z91" i="5"/>
  <c r="Z112" i="5"/>
  <c r="Z123" i="5"/>
  <c r="Z116" i="5"/>
  <c r="Z89" i="5"/>
  <c r="Z152" i="5"/>
  <c r="Z130" i="5"/>
  <c r="Z51" i="5"/>
  <c r="Z84" i="5"/>
  <c r="Z119" i="5"/>
  <c r="Z117" i="5"/>
  <c r="Z8" i="5"/>
  <c r="Z9" i="5"/>
  <c r="Z55" i="5"/>
  <c r="Z137" i="5"/>
  <c r="Z59" i="5"/>
  <c r="Z132" i="5"/>
  <c r="Z131" i="5"/>
  <c r="Z75" i="5"/>
  <c r="Z80" i="5"/>
  <c r="Z95" i="5"/>
  <c r="Z56" i="5"/>
  <c r="Z138" i="5"/>
  <c r="Z109" i="5"/>
  <c r="Z145" i="5"/>
  <c r="Z108" i="5"/>
  <c r="Z35" i="5"/>
  <c r="Z134" i="5"/>
  <c r="Z129" i="5"/>
  <c r="Z61" i="5"/>
  <c r="Z58" i="5"/>
  <c r="Z38" i="5"/>
  <c r="Z92" i="5"/>
  <c r="Z90" i="5"/>
  <c r="Z107" i="5"/>
  <c r="Z97" i="5"/>
  <c r="Z139" i="5"/>
  <c r="Z36" i="5"/>
  <c r="Z48" i="5"/>
  <c r="Z32" i="5"/>
  <c r="Z18" i="5"/>
  <c r="Z74" i="5"/>
  <c r="Z53" i="5"/>
  <c r="Z124" i="5"/>
  <c r="Z133" i="5"/>
  <c r="Z77" i="5"/>
  <c r="Z26" i="5"/>
  <c r="Z70" i="5"/>
  <c r="Z46" i="5"/>
  <c r="Z6" i="5"/>
  <c r="X8" i="5"/>
  <c r="AC27" i="5"/>
  <c r="AA52" i="5"/>
  <c r="AC112" i="5"/>
  <c r="AA45" i="5"/>
  <c r="Y101" i="5"/>
  <c r="AB62" i="5"/>
  <c r="X36" i="5"/>
  <c r="AC108" i="5"/>
  <c r="X128" i="5"/>
  <c r="AC118" i="5"/>
  <c r="AA60" i="5"/>
  <c r="Y14" i="5"/>
  <c r="AA141" i="5"/>
  <c r="Y91" i="5"/>
  <c r="AA118" i="5"/>
  <c r="Y102" i="5"/>
  <c r="AB95" i="5"/>
  <c r="AB114" i="5"/>
  <c r="Y127" i="5"/>
  <c r="AB118" i="5"/>
  <c r="AE108" i="5"/>
  <c r="AB34" i="5"/>
  <c r="AE133" i="5"/>
  <c r="X111" i="5"/>
  <c r="AG65" i="5"/>
  <c r="X48" i="5"/>
  <c r="AC71" i="5"/>
  <c r="AA96" i="5"/>
  <c r="AC111" i="5"/>
  <c r="AB136" i="5"/>
  <c r="AA38" i="5"/>
  <c r="AC109" i="5"/>
  <c r="AD48" i="5"/>
  <c r="X110" i="5"/>
  <c r="Y133" i="5"/>
  <c r="Z81" i="5"/>
  <c r="AD147" i="5"/>
  <c r="AA9" i="5"/>
  <c r="AA36" i="5"/>
  <c r="AF93" i="5"/>
  <c r="AE21" i="5"/>
  <c r="Z142" i="5"/>
  <c r="AA143" i="5"/>
  <c r="AB94" i="5"/>
  <c r="AB48" i="5"/>
  <c r="AA57" i="5"/>
  <c r="AE96" i="5"/>
  <c r="AC141" i="5"/>
  <c r="Y117" i="5"/>
  <c r="AC28" i="5"/>
  <c r="AA31" i="5"/>
  <c r="AE5" i="5"/>
  <c r="AC80" i="5"/>
  <c r="AA109" i="5"/>
  <c r="AB138" i="5"/>
  <c r="AD56" i="5"/>
  <c r="AD127" i="5"/>
  <c r="AD9" i="5"/>
  <c r="AD116" i="5"/>
  <c r="AD40" i="5"/>
  <c r="AD16" i="5"/>
  <c r="AD74" i="5"/>
  <c r="AD35" i="5"/>
  <c r="AD85" i="5"/>
  <c r="AD115" i="5"/>
  <c r="AD67" i="5"/>
  <c r="AD133" i="5"/>
  <c r="AD141" i="5"/>
  <c r="AD60" i="5"/>
  <c r="AD81" i="5"/>
  <c r="AD55" i="5"/>
  <c r="AD4" i="5"/>
  <c r="AD87" i="5"/>
  <c r="AD18" i="5"/>
  <c r="AD124" i="5"/>
  <c r="AD84" i="5"/>
  <c r="AD111" i="5"/>
  <c r="AD92" i="5"/>
  <c r="AD26" i="5"/>
  <c r="AD23" i="5"/>
  <c r="AD130" i="5"/>
  <c r="AD150" i="5"/>
  <c r="AD125" i="5"/>
  <c r="AD28" i="5"/>
  <c r="AD76" i="5"/>
  <c r="AD131" i="5"/>
  <c r="AD140" i="5"/>
  <c r="AD5" i="5"/>
  <c r="AD80" i="5"/>
  <c r="AD14" i="5"/>
  <c r="AD49" i="5"/>
  <c r="AD101" i="5"/>
  <c r="AD24" i="5"/>
  <c r="AD94" i="5"/>
  <c r="AD44" i="5"/>
  <c r="AD142" i="5"/>
  <c r="AD10" i="5"/>
  <c r="AD37" i="5"/>
  <c r="AD112" i="5"/>
  <c r="AD146" i="5"/>
  <c r="AD33" i="5"/>
  <c r="AD91" i="5"/>
  <c r="AD96" i="5"/>
  <c r="AD105" i="5"/>
  <c r="AD72" i="5"/>
  <c r="AD45" i="5"/>
  <c r="AD32" i="5"/>
  <c r="AD52" i="5"/>
  <c r="AD73" i="5"/>
  <c r="AD57" i="5"/>
  <c r="AD98" i="5"/>
  <c r="AD126" i="5"/>
  <c r="AD68" i="5"/>
  <c r="AD118" i="5"/>
  <c r="AD21" i="5"/>
  <c r="AD103" i="5"/>
  <c r="AD12" i="5"/>
  <c r="AD25" i="5"/>
  <c r="AD97" i="5"/>
  <c r="AD79" i="5"/>
  <c r="AD22" i="5"/>
  <c r="AD34" i="5"/>
  <c r="AD119" i="5"/>
  <c r="AD121" i="5"/>
  <c r="AD70" i="5"/>
  <c r="AD95" i="5"/>
  <c r="AD108" i="5"/>
  <c r="AD107" i="5"/>
  <c r="AD149" i="5"/>
  <c r="AD46" i="5"/>
  <c r="AD151" i="5"/>
  <c r="AD66" i="5"/>
  <c r="AD110" i="5"/>
  <c r="AA5" i="5"/>
  <c r="Y136" i="5"/>
  <c r="AA152" i="5"/>
  <c r="Y126" i="5"/>
  <c r="AB44" i="5"/>
  <c r="AE106" i="5"/>
  <c r="Z39" i="5"/>
  <c r="X19" i="5"/>
  <c r="AC138" i="5"/>
  <c r="AA59" i="5"/>
  <c r="AC100" i="5"/>
  <c r="AA23" i="5"/>
  <c r="Y89" i="5"/>
  <c r="AA70" i="5"/>
  <c r="Y139" i="5"/>
  <c r="AB29" i="5"/>
  <c r="AE123" i="5"/>
  <c r="AB151" i="5"/>
  <c r="AB91" i="5"/>
  <c r="AE83" i="5"/>
  <c r="AB6" i="5"/>
  <c r="AE39" i="5"/>
  <c r="Z150" i="5"/>
  <c r="AF121" i="5"/>
  <c r="X141" i="5"/>
  <c r="AC53" i="5"/>
  <c r="X6" i="5"/>
  <c r="AC136" i="5"/>
  <c r="AA81" i="5"/>
  <c r="Y125" i="5"/>
  <c r="AB84" i="5"/>
  <c r="AA74" i="5"/>
  <c r="Y123" i="5"/>
  <c r="AD122" i="5"/>
  <c r="X57" i="5"/>
  <c r="AE9" i="5"/>
  <c r="AD120" i="5"/>
  <c r="AG67" i="5"/>
  <c r="AA58" i="5"/>
  <c r="AA72" i="5"/>
  <c r="AF35" i="5"/>
  <c r="AF76" i="5"/>
  <c r="AD38" i="5"/>
  <c r="AA37" i="5"/>
  <c r="Z72" i="5"/>
  <c r="Z50" i="5"/>
  <c r="Z128" i="5"/>
  <c r="AC47" i="5"/>
  <c r="AA55" i="5"/>
  <c r="AB78" i="5"/>
  <c r="AA63" i="5"/>
  <c r="AC127" i="5"/>
  <c r="X142" i="5"/>
  <c r="AE64" i="5"/>
  <c r="AC94" i="5"/>
  <c r="AA138" i="5"/>
  <c r="AA33" i="5"/>
  <c r="AA103" i="5"/>
  <c r="AA41" i="5"/>
  <c r="AA102" i="5"/>
  <c r="AA46" i="5"/>
  <c r="AA35" i="5"/>
  <c r="AA110" i="5"/>
  <c r="AA19" i="5"/>
  <c r="AA66" i="5"/>
  <c r="AA147" i="5"/>
  <c r="AA65" i="5"/>
  <c r="AA115" i="5"/>
  <c r="AA27" i="5"/>
  <c r="AA29" i="5"/>
  <c r="AA127" i="5"/>
  <c r="AA83" i="5"/>
  <c r="AA100" i="5"/>
  <c r="AA123" i="5"/>
  <c r="AA120" i="5"/>
  <c r="AA42" i="5"/>
  <c r="AA18" i="5"/>
  <c r="AA12" i="5"/>
  <c r="AA6" i="5"/>
  <c r="AA68" i="5"/>
  <c r="AA144" i="5"/>
  <c r="AA94" i="5"/>
  <c r="AA24" i="5"/>
  <c r="AA67" i="5"/>
  <c r="AA140" i="5"/>
  <c r="AA40" i="5"/>
  <c r="AA124" i="5"/>
  <c r="AA11" i="5"/>
  <c r="AA53" i="5"/>
  <c r="AA95" i="5"/>
  <c r="AA111" i="5"/>
  <c r="AA79" i="5"/>
  <c r="AA15" i="5"/>
  <c r="AA25" i="5"/>
  <c r="AA43" i="5"/>
  <c r="AA85" i="5"/>
  <c r="AA88" i="5"/>
  <c r="AA139" i="5"/>
  <c r="AA148" i="5"/>
  <c r="AA125" i="5"/>
  <c r="AA128" i="5"/>
  <c r="AA8" i="5"/>
  <c r="AA130" i="5"/>
  <c r="AA113" i="5"/>
  <c r="AA99" i="5"/>
  <c r="AA112" i="5"/>
  <c r="AA76" i="5"/>
  <c r="AA136" i="5"/>
  <c r="AA28" i="5"/>
  <c r="AA26" i="5"/>
  <c r="AA62" i="5"/>
  <c r="AA107" i="5"/>
  <c r="AA108" i="5"/>
  <c r="AA78" i="5"/>
  <c r="AA89" i="5"/>
  <c r="AA61" i="5"/>
  <c r="AA47" i="5"/>
  <c r="AA93" i="5"/>
  <c r="AA20" i="5"/>
  <c r="AA50" i="5"/>
  <c r="AA17" i="5"/>
  <c r="AA129" i="5"/>
  <c r="AA87" i="5"/>
  <c r="AA64" i="5"/>
  <c r="AA49" i="5"/>
  <c r="AA126" i="5"/>
  <c r="AA14" i="5"/>
  <c r="AA30" i="5"/>
  <c r="AA137" i="5"/>
  <c r="AA90" i="5"/>
  <c r="AA77" i="5"/>
  <c r="AA119" i="5"/>
  <c r="AA106" i="5"/>
  <c r="Y20" i="5"/>
  <c r="AB124" i="5"/>
  <c r="Y92" i="5"/>
  <c r="AB126" i="5"/>
  <c r="AE49" i="5"/>
  <c r="Z140" i="5"/>
  <c r="AA104" i="5"/>
  <c r="Y79" i="5"/>
  <c r="AA134" i="5"/>
  <c r="Y114" i="5"/>
  <c r="AB129" i="5"/>
  <c r="AE107" i="5"/>
  <c r="AB98" i="5"/>
  <c r="AE101" i="5"/>
  <c r="AB137" i="5"/>
  <c r="AE50" i="5"/>
  <c r="Z149" i="5"/>
  <c r="AB25" i="5"/>
  <c r="AE24" i="5"/>
  <c r="Z27" i="5"/>
  <c r="AF15" i="5"/>
  <c r="Z143" i="5"/>
  <c r="AF27" i="5"/>
  <c r="AA116" i="5"/>
  <c r="AC102" i="5"/>
  <c r="AA84" i="5"/>
  <c r="Y30" i="5"/>
  <c r="AB134" i="5"/>
  <c r="Y54" i="5"/>
  <c r="Y149" i="5"/>
  <c r="AB132" i="5"/>
  <c r="Y40" i="5"/>
  <c r="AG66" i="5"/>
  <c r="AA71" i="5"/>
  <c r="AE13" i="5"/>
  <c r="AG38" i="5"/>
  <c r="AG124" i="5"/>
  <c r="AB112" i="5"/>
  <c r="AB128" i="5"/>
  <c r="Z30" i="5"/>
  <c r="AF43" i="5"/>
  <c r="AD64" i="5"/>
  <c r="AD134" i="5"/>
  <c r="Z85" i="5"/>
  <c r="Z96" i="5"/>
  <c r="AC145" i="5"/>
  <c r="AF28" i="5"/>
  <c r="AD71" i="5"/>
  <c r="AG5" i="5"/>
  <c r="Y47" i="5"/>
  <c r="AD109" i="5"/>
  <c r="Z20" i="5"/>
  <c r="Y85" i="5"/>
  <c r="AA91" i="5"/>
  <c r="AF98" i="5"/>
  <c r="AF101" i="5"/>
  <c r="AF113" i="5"/>
  <c r="AF145" i="5"/>
  <c r="AF135" i="5"/>
  <c r="AF120" i="5"/>
  <c r="AF143" i="5"/>
  <c r="AF133" i="5"/>
  <c r="AF21" i="5"/>
  <c r="AF132" i="5"/>
  <c r="AF118" i="5"/>
  <c r="AF89" i="5"/>
  <c r="AF83" i="5"/>
  <c r="AF102" i="5"/>
  <c r="AF122" i="5"/>
  <c r="AF26" i="5"/>
  <c r="AF124" i="5"/>
  <c r="AF151" i="5"/>
  <c r="AF45" i="5"/>
  <c r="AF111" i="5"/>
  <c r="AF136" i="5"/>
  <c r="AF8" i="5"/>
  <c r="AF110" i="5"/>
  <c r="AF116" i="5"/>
  <c r="AF134" i="5"/>
  <c r="AF77" i="5"/>
  <c r="AF148" i="5"/>
  <c r="AF54" i="5"/>
  <c r="AF126" i="5"/>
  <c r="AF33" i="5"/>
  <c r="AF70" i="5"/>
  <c r="AF79" i="5"/>
  <c r="AF49" i="5"/>
  <c r="AF30" i="5"/>
  <c r="AF9" i="5"/>
  <c r="AF65" i="5"/>
  <c r="AF106" i="5"/>
  <c r="AF24" i="5"/>
  <c r="AF119" i="5"/>
  <c r="AF71" i="5"/>
  <c r="AF39" i="5"/>
  <c r="AF147" i="5"/>
  <c r="AF149" i="5"/>
  <c r="AF129" i="5"/>
  <c r="AF141" i="5"/>
  <c r="AF80" i="5"/>
  <c r="AF96" i="5"/>
  <c r="AF152" i="5"/>
  <c r="AF68" i="5"/>
  <c r="AF7" i="5"/>
  <c r="AF90" i="5"/>
  <c r="AF86" i="5"/>
  <c r="AF128" i="5"/>
  <c r="AF114" i="5"/>
  <c r="AF16" i="5"/>
  <c r="AF44" i="5"/>
  <c r="AF100" i="5"/>
  <c r="AF23" i="5"/>
  <c r="AF74" i="5"/>
  <c r="AF131" i="5"/>
  <c r="AF138" i="5"/>
  <c r="AF84" i="5"/>
  <c r="AF29" i="5"/>
  <c r="AF38" i="5"/>
  <c r="AF130" i="5"/>
  <c r="AF117" i="5"/>
  <c r="AF55" i="5"/>
  <c r="AF85" i="5"/>
  <c r="AF95" i="5"/>
  <c r="AF19" i="5"/>
  <c r="AF99" i="5"/>
  <c r="AF22" i="5"/>
  <c r="AF125" i="5"/>
  <c r="AF11" i="5"/>
  <c r="AF61" i="5"/>
  <c r="AF108" i="5"/>
  <c r="AF51" i="5"/>
  <c r="AF81" i="5"/>
  <c r="AF53" i="5"/>
  <c r="AF82" i="5"/>
  <c r="AF97" i="5"/>
  <c r="AF142" i="5"/>
  <c r="AF59" i="5"/>
  <c r="AF73" i="5"/>
  <c r="AF75" i="5"/>
  <c r="AF144" i="5"/>
  <c r="AB152" i="5"/>
  <c r="AE115" i="5"/>
  <c r="AB55" i="5"/>
  <c r="AE73" i="5"/>
  <c r="Z54" i="5"/>
  <c r="AE145" i="5"/>
  <c r="AD86" i="5"/>
  <c r="AA86" i="5"/>
  <c r="Y151" i="5"/>
  <c r="AB115" i="5"/>
  <c r="Y103" i="5"/>
  <c r="AB111" i="5"/>
  <c r="AE38" i="5"/>
  <c r="AB57" i="5"/>
  <c r="AE41" i="5"/>
  <c r="Z69" i="5"/>
  <c r="AF67" i="5"/>
  <c r="Z33" i="5"/>
  <c r="Z44" i="5"/>
  <c r="AF112" i="5"/>
  <c r="Z63" i="5"/>
  <c r="AF115" i="5"/>
  <c r="AD29" i="5"/>
  <c r="AB33" i="5"/>
  <c r="AA142" i="5"/>
  <c r="Y56" i="5"/>
  <c r="AA82" i="5"/>
  <c r="Y78" i="5"/>
  <c r="AB64" i="5"/>
  <c r="AE72" i="5"/>
  <c r="Y88" i="5"/>
  <c r="AB73" i="5"/>
  <c r="AE103" i="5"/>
  <c r="AG99" i="5"/>
  <c r="AB71" i="5"/>
  <c r="AF56" i="5"/>
  <c r="AG128" i="5"/>
  <c r="AC22" i="5"/>
  <c r="AD145" i="5"/>
  <c r="AB149" i="5"/>
  <c r="AA51" i="5"/>
  <c r="AG33" i="5"/>
  <c r="AG44" i="5"/>
  <c r="AG63" i="5"/>
  <c r="Z100" i="5"/>
  <c r="AD83" i="5"/>
  <c r="Y25" i="5"/>
  <c r="X7" i="5"/>
  <c r="AD144" i="5"/>
  <c r="Y66" i="5"/>
  <c r="AF46" i="5"/>
  <c r="AE57" i="5"/>
  <c r="AA114" i="5"/>
  <c r="AD69" i="5"/>
  <c r="AB70" i="5"/>
  <c r="Y42" i="5"/>
  <c r="Y94" i="5"/>
  <c r="Y148" i="5"/>
  <c r="Y142" i="5"/>
  <c r="Y27" i="5"/>
  <c r="Y121" i="5"/>
  <c r="Y31" i="5"/>
  <c r="Y100" i="5"/>
  <c r="Y71" i="5"/>
  <c r="Y129" i="5"/>
  <c r="Y10" i="5"/>
  <c r="Y77" i="5"/>
  <c r="Y12" i="5"/>
  <c r="Y62" i="5"/>
  <c r="Y146" i="5"/>
  <c r="Y63" i="5"/>
  <c r="Y96" i="5"/>
  <c r="Y110" i="5"/>
  <c r="Y29" i="5"/>
  <c r="Y48" i="5"/>
  <c r="Y135" i="5"/>
  <c r="Y120" i="5"/>
  <c r="Y109" i="5"/>
  <c r="Y18" i="5"/>
  <c r="Y49" i="5"/>
  <c r="Y45" i="5"/>
  <c r="Y119" i="5"/>
  <c r="Y97" i="5"/>
  <c r="Y6" i="5"/>
  <c r="Y64" i="5"/>
  <c r="Y76" i="5"/>
  <c r="Y23" i="5"/>
  <c r="Y81" i="5"/>
  <c r="Y4" i="5"/>
  <c r="Y107" i="5"/>
  <c r="Y17" i="5"/>
  <c r="Y13" i="5"/>
  <c r="Y5" i="5"/>
  <c r="Y98" i="5"/>
  <c r="Y150" i="5"/>
  <c r="Y16" i="5"/>
  <c r="Y59" i="5"/>
  <c r="Y35" i="5"/>
  <c r="Y61" i="5"/>
  <c r="Y72" i="5"/>
  <c r="Y50" i="5"/>
  <c r="Y115" i="5"/>
  <c r="Y132" i="5"/>
  <c r="Y46" i="5"/>
  <c r="Y9" i="5"/>
  <c r="Y84" i="5"/>
  <c r="Y143" i="5"/>
  <c r="Y58" i="5"/>
  <c r="Y68" i="5"/>
  <c r="Y138" i="5"/>
  <c r="Y131" i="5"/>
  <c r="Y86" i="5"/>
  <c r="Y95" i="5"/>
  <c r="Y144" i="5"/>
  <c r="Y57" i="5"/>
  <c r="Y36" i="5"/>
  <c r="Y106" i="5"/>
  <c r="Y69" i="5"/>
  <c r="Y113" i="5"/>
  <c r="Y73" i="5"/>
  <c r="Y38" i="5"/>
  <c r="Y44" i="5"/>
  <c r="Y83" i="5"/>
  <c r="Y128" i="5"/>
  <c r="Y124" i="5"/>
  <c r="Y145" i="5"/>
  <c r="Y21" i="5"/>
  <c r="Y93" i="5"/>
  <c r="Y70" i="5"/>
  <c r="Y104" i="5"/>
  <c r="Y26" i="5"/>
  <c r="Y53" i="5"/>
  <c r="Y7" i="5"/>
  <c r="Y87" i="5"/>
  <c r="Y15" i="5"/>
  <c r="Y37" i="5"/>
  <c r="Y141" i="5"/>
  <c r="Y33" i="5"/>
  <c r="Y152" i="5"/>
  <c r="Y34" i="5"/>
  <c r="Y105" i="5"/>
  <c r="AB79" i="5"/>
  <c r="AE52" i="5"/>
  <c r="Z87" i="5"/>
  <c r="AE87" i="5"/>
  <c r="Z4" i="5"/>
  <c r="AF139" i="5"/>
  <c r="AD15" i="5"/>
  <c r="AB108" i="5"/>
  <c r="AE110" i="5"/>
  <c r="AB19" i="5"/>
  <c r="AE59" i="5"/>
  <c r="Z10" i="5"/>
  <c r="AF123" i="5"/>
  <c r="Z43" i="5"/>
  <c r="AF107" i="5"/>
  <c r="Z17" i="5"/>
  <c r="AF57" i="5"/>
  <c r="AD41" i="5"/>
  <c r="Z64" i="5"/>
  <c r="AF103" i="5"/>
  <c r="AD136" i="5"/>
  <c r="X151" i="5"/>
  <c r="AD7" i="5"/>
  <c r="AE74" i="5"/>
  <c r="AB103" i="5"/>
  <c r="Y22" i="5"/>
  <c r="AB96" i="5"/>
  <c r="AE99" i="5"/>
  <c r="Z7" i="5"/>
  <c r="AE17" i="5"/>
  <c r="AE20" i="5"/>
  <c r="Z76" i="5"/>
  <c r="AE15" i="5"/>
  <c r="AC11" i="5"/>
  <c r="Z62" i="5"/>
  <c r="AF34" i="5"/>
  <c r="AG110" i="5"/>
  <c r="AC146" i="5"/>
  <c r="AG79" i="5"/>
  <c r="Z71" i="5"/>
  <c r="AB121" i="5"/>
  <c r="AG108" i="5"/>
  <c r="AG107" i="5"/>
  <c r="AG118" i="5"/>
  <c r="AC106" i="5"/>
  <c r="AD132" i="5"/>
  <c r="AF41" i="5"/>
  <c r="AD82" i="5"/>
  <c r="Y147" i="5"/>
  <c r="X51" i="5"/>
  <c r="AF140" i="5"/>
  <c r="Y60" i="5"/>
  <c r="X40" i="5"/>
  <c r="AC67" i="5"/>
  <c r="AC20" i="5"/>
  <c r="AG125" i="5"/>
  <c r="AR59" i="5" l="1" a="1"/>
  <c r="AR59" i="5" s="1"/>
  <c r="AJ59" i="5" a="1"/>
  <c r="AJ59" i="5" s="1"/>
  <c r="AJ4" i="5" a="1"/>
  <c r="AJ4" i="5" s="1"/>
  <c r="AR60" i="5" s="1" a="1"/>
  <c r="AR60" i="5" s="1"/>
  <c r="AJ42" i="5" a="1"/>
  <c r="AJ42" i="5" s="1"/>
  <c r="AR61" i="5" l="1"/>
  <c r="AJ43" i="5" a="1"/>
  <c r="AJ43" i="5" s="1"/>
  <c r="AJ44" i="5" s="1"/>
  <c r="AJ60" i="5" a="1"/>
  <c r="AJ60" i="5" s="1"/>
  <c r="AJ6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2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futureMetadata>
  <cellMetadata count="1">
    <bk>
      <rc t="1" v="0"/>
    </bk>
  </cellMetadata>
  <valueMetadata count="16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valueMetadata>
</metadata>
</file>

<file path=xl/sharedStrings.xml><?xml version="1.0" encoding="utf-8"?>
<sst xmlns="http://schemas.openxmlformats.org/spreadsheetml/2006/main" count="64" uniqueCount="45">
  <si>
    <t>Start Date</t>
  </si>
  <si>
    <t>End Date</t>
  </si>
  <si>
    <t>Company Name</t>
  </si>
  <si>
    <t>Ticker</t>
  </si>
  <si>
    <t>HISTORICAL DATA</t>
  </si>
  <si>
    <t>RETURNS</t>
  </si>
  <si>
    <t>Change</t>
  </si>
  <si>
    <t>ITC</t>
  </si>
  <si>
    <t>ADANIENT</t>
  </si>
  <si>
    <t>Variance</t>
  </si>
  <si>
    <t>Avg. Daily Return</t>
  </si>
  <si>
    <t>EXCESS RETURNS</t>
  </si>
  <si>
    <t xml:space="preserve"> </t>
  </si>
  <si>
    <t>EQUALLY WEIGHTED PORTFOLIO</t>
  </si>
  <si>
    <t>Sum</t>
  </si>
  <si>
    <t>Expected Return</t>
  </si>
  <si>
    <t>Risk</t>
  </si>
  <si>
    <t>Sharpe Ratio</t>
  </si>
  <si>
    <t>Annual Return</t>
  </si>
  <si>
    <t>Annual Variance</t>
  </si>
  <si>
    <t>OPTIMALLY WEIGHTED PORTFOLIO</t>
  </si>
  <si>
    <t>EXPECTED ANNUAL RETURNS</t>
  </si>
  <si>
    <t>Capital In-Hand</t>
  </si>
  <si>
    <t>Amount</t>
  </si>
  <si>
    <t>Stock</t>
  </si>
  <si>
    <t># Shares</t>
  </si>
  <si>
    <t>Profit</t>
  </si>
  <si>
    <t>Net Profit</t>
  </si>
  <si>
    <t>Risk-free Interest rate</t>
  </si>
  <si>
    <t>CHANGES</t>
  </si>
  <si>
    <t>Optimised using Solver</t>
  </si>
  <si>
    <t xml:space="preserve">Minimum Risk </t>
  </si>
  <si>
    <t>Maximum Risk</t>
  </si>
  <si>
    <t>TO GET DATA POINTS FOR EFFICIENT FRONTIER</t>
  </si>
  <si>
    <t>Expectations</t>
  </si>
  <si>
    <t>Data Points</t>
  </si>
  <si>
    <t>NA</t>
  </si>
  <si>
    <t>x</t>
  </si>
  <si>
    <t>VARIANCE-COVARIANCE MATRIX</t>
  </si>
  <si>
    <t>Risk Free Rate</t>
  </si>
  <si>
    <t>BHARTIAIRTEL</t>
  </si>
  <si>
    <t>HEROMOTOCO</t>
  </si>
  <si>
    <t>COALINDIA</t>
  </si>
  <si>
    <t>SBIN</t>
  </si>
  <si>
    <t>DRREDDY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</si>
</sst>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 [$₹-4009]\ * #,##0.00_ ;_ [$₹-4009]\ * \-#,##0.00_ ;_ [$₹-4009]\ * &quot;-&quot;??_ ;_ @_ "/>
    <numFmt numFmtId="166" formatCode="&quot;₹&quot;\ #,##0.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106">
    <xf numFmtId="0" fontId="0" fillId="0" borderId="0" xfId="0"/>
    <xf numFmtId="164" fontId="0" fillId="0" borderId="0" xfId="0" applyNumberFormat="1"/>
    <xf numFmtId="14" fontId="0" fillId="0" borderId="0" xfId="0" applyNumberFormat="1"/>
    <xf numFmtId="0" fontId="1" fillId="0" borderId="0" xfId="0" applyFont="1"/>
    <xf numFmtId="165" fontId="0" fillId="0" borderId="0" xfId="0" applyNumberFormat="1"/>
    <xf numFmtId="9" fontId="0" fillId="0" borderId="0" xfId="0" applyNumberFormat="1" applyAlignment="1">
      <alignment horizontal="center"/>
    </xf>
    <xf numFmtId="0" fontId="0" fillId="0" borderId="0" xfId="0" applyAlignment="1">
      <alignment horizontal="center"/>
    </xf>
    <xf numFmtId="4" fontId="0" fillId="0" borderId="0" xfId="0" applyNumberFormat="1" applyAlignment="1">
      <alignment horizontal="center"/>
    </xf>
    <xf numFmtId="10" fontId="0" fillId="0" borderId="0" xfId="0" applyNumberFormat="1" applyAlignment="1">
      <alignment horizontal="center"/>
    </xf>
    <xf numFmtId="0" fontId="1" fillId="0" borderId="0" xfId="0" applyFont="1" applyAlignment="1">
      <alignment horizontal="center"/>
    </xf>
    <xf numFmtId="10" fontId="0" fillId="0" borderId="0" xfId="0" applyNumberFormat="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4" fontId="0" fillId="0" borderId="0" xfId="0" applyNumberFormat="1" applyFont="1" applyAlignment="1">
      <alignment horizontal="center"/>
    </xf>
    <xf numFmtId="0" fontId="1" fillId="0" borderId="0" xfId="0" applyFont="1" applyBorder="1" applyAlignment="1">
      <alignment horizontal="center"/>
    </xf>
    <xf numFmtId="4" fontId="0" fillId="0" borderId="0" xfId="0" applyNumberFormat="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166" fontId="0" fillId="0" borderId="0" xfId="0" applyNumberFormat="1" applyFill="1" applyAlignment="1">
      <alignment horizontal="center"/>
    </xf>
    <xf numFmtId="166" fontId="0" fillId="0" borderId="0" xfId="0" applyNumberFormat="1" applyAlignment="1">
      <alignment horizontal="center"/>
    </xf>
    <xf numFmtId="3" fontId="0" fillId="0" borderId="0" xfId="0" applyNumberFormat="1" applyAlignment="1">
      <alignment horizontal="center"/>
    </xf>
    <xf numFmtId="0" fontId="1" fillId="0" borderId="4" xfId="0" applyFont="1" applyBorder="1" applyAlignment="1">
      <alignment horizontal="center"/>
    </xf>
    <xf numFmtId="0" fontId="0" fillId="0" borderId="0" xfId="0" applyFill="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0" fontId="0" fillId="0" borderId="6" xfId="0" applyNumberFormat="1" applyBorder="1" applyAlignment="1">
      <alignment horizontal="center"/>
    </xf>
    <xf numFmtId="0" fontId="0" fillId="0" borderId="6" xfId="0" applyBorder="1"/>
    <xf numFmtId="0" fontId="1" fillId="0" borderId="8" xfId="0" applyFont="1" applyBorder="1" applyAlignment="1">
      <alignment horizontal="center"/>
    </xf>
    <xf numFmtId="0" fontId="1" fillId="0" borderId="7" xfId="0" applyFont="1" applyBorder="1" applyAlignment="1">
      <alignment horizontal="center"/>
    </xf>
    <xf numFmtId="0" fontId="1" fillId="0" borderId="7" xfId="0" applyFont="1" applyBorder="1"/>
    <xf numFmtId="0" fontId="0" fillId="0" borderId="3" xfId="0" applyBorder="1" applyAlignment="1">
      <alignment horizontal="left"/>
    </xf>
    <xf numFmtId="0" fontId="1" fillId="0" borderId="2" xfId="0" applyFont="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0" fillId="0" borderId="9" xfId="0" applyBorder="1" applyAlignment="1">
      <alignment horizontal="left"/>
    </xf>
    <xf numFmtId="0" fontId="1" fillId="0" borderId="0" xfId="0" applyFont="1" applyAlignment="1"/>
    <xf numFmtId="14" fontId="0" fillId="2" borderId="0" xfId="0" applyNumberFormat="1" applyFill="1"/>
    <xf numFmtId="9" fontId="0" fillId="2" borderId="0" xfId="0" applyNumberFormat="1" applyFill="1" applyAlignment="1">
      <alignment horizontal="center"/>
    </xf>
    <xf numFmtId="0" fontId="1" fillId="0" borderId="0" xfId="0" applyFont="1" applyAlignment="1">
      <alignment horizontal="center"/>
    </xf>
    <xf numFmtId="0" fontId="0" fillId="0" borderId="14" xfId="0" applyBorder="1" applyAlignment="1">
      <alignment horizontal="center"/>
    </xf>
    <xf numFmtId="0" fontId="4" fillId="0" borderId="10" xfId="0" applyFont="1" applyBorder="1" applyAlignment="1">
      <alignment horizontal="center"/>
    </xf>
    <xf numFmtId="2" fontId="0" fillId="0" borderId="14" xfId="0" applyNumberFormat="1" applyBorder="1" applyAlignment="1">
      <alignment horizontal="center"/>
    </xf>
    <xf numFmtId="2" fontId="0" fillId="0" borderId="15" xfId="0" applyNumberFormat="1" applyBorder="1" applyAlignment="1">
      <alignment horizontal="center"/>
    </xf>
    <xf numFmtId="0" fontId="1" fillId="3" borderId="17" xfId="0" applyFont="1" applyFill="1" applyBorder="1" applyAlignment="1">
      <alignment horizontal="center"/>
    </xf>
    <xf numFmtId="14" fontId="0" fillId="4" borderId="19" xfId="0" applyNumberFormat="1" applyFill="1" applyBorder="1"/>
    <xf numFmtId="14" fontId="0" fillId="4" borderId="18" xfId="0" applyNumberFormat="1" applyFill="1" applyBorder="1"/>
    <xf numFmtId="0" fontId="0" fillId="5" borderId="6" xfId="0" applyFill="1" applyBorder="1" applyAlignment="1">
      <alignment horizontal="left"/>
    </xf>
    <xf numFmtId="0" fontId="0" fillId="5" borderId="7" xfId="0" applyFill="1" applyBorder="1" applyAlignment="1">
      <alignment horizontal="left"/>
    </xf>
    <xf numFmtId="0" fontId="1" fillId="3" borderId="20" xfId="0" applyFont="1" applyFill="1" applyBorder="1" applyAlignment="1">
      <alignment horizontal="center"/>
    </xf>
    <xf numFmtId="0" fontId="0" fillId="6" borderId="3" xfId="0" applyFill="1" applyBorder="1" applyAlignment="1">
      <alignment horizontal="left"/>
    </xf>
    <xf numFmtId="0" fontId="1" fillId="6" borderId="1" xfId="0" applyFont="1" applyFill="1" applyBorder="1" applyAlignment="1">
      <alignment horizontal="center"/>
    </xf>
    <xf numFmtId="0" fontId="1" fillId="6" borderId="2" xfId="0" applyFont="1" applyFill="1" applyBorder="1" applyAlignment="1">
      <alignment horizontal="left"/>
    </xf>
    <xf numFmtId="4" fontId="0" fillId="4" borderId="0" xfId="0" applyNumberFormat="1" applyFill="1" applyAlignment="1">
      <alignment horizontal="center"/>
    </xf>
    <xf numFmtId="0" fontId="1" fillId="6" borderId="0" xfId="0" applyFont="1" applyFill="1" applyAlignment="1">
      <alignment horizontal="left"/>
    </xf>
    <xf numFmtId="0" fontId="1" fillId="6" borderId="6" xfId="0" applyFont="1" applyFill="1" applyBorder="1" applyAlignment="1">
      <alignment horizontal="center"/>
    </xf>
    <xf numFmtId="0" fontId="1" fillId="6" borderId="16" xfId="0" applyFont="1" applyFill="1" applyBorder="1" applyAlignment="1">
      <alignment horizontal="center"/>
    </xf>
    <xf numFmtId="0" fontId="0" fillId="0" borderId="16" xfId="0" applyBorder="1" applyAlignment="1">
      <alignment horizontal="center"/>
    </xf>
    <xf numFmtId="4" fontId="0" fillId="0" borderId="16" xfId="0" applyNumberFormat="1" applyBorder="1" applyAlignment="1">
      <alignment horizontal="center"/>
    </xf>
    <xf numFmtId="4" fontId="0" fillId="0" borderId="16" xfId="0" applyNumberFormat="1" applyFont="1" applyBorder="1" applyAlignment="1">
      <alignment horizontal="center"/>
    </xf>
    <xf numFmtId="0" fontId="1" fillId="6" borderId="4" xfId="0" applyFont="1" applyFill="1" applyBorder="1" applyAlignment="1">
      <alignment horizontal="center"/>
    </xf>
    <xf numFmtId="0" fontId="1" fillId="6" borderId="7" xfId="0" applyFont="1" applyFill="1" applyBorder="1" applyAlignment="1">
      <alignment horizontal="center"/>
    </xf>
    <xf numFmtId="10" fontId="1" fillId="6" borderId="6" xfId="0" applyNumberFormat="1" applyFont="1" applyFill="1" applyBorder="1" applyAlignment="1">
      <alignment horizontal="center"/>
    </xf>
    <xf numFmtId="4" fontId="1" fillId="2" borderId="0" xfId="0" applyNumberFormat="1" applyFont="1" applyFill="1" applyAlignment="1">
      <alignment horizontal="center"/>
    </xf>
    <xf numFmtId="0" fontId="0" fillId="0" borderId="0" xfId="0" applyFill="1" applyAlignment="1">
      <alignment horizontal="left"/>
    </xf>
    <xf numFmtId="4" fontId="1" fillId="0" borderId="1" xfId="0" applyNumberFormat="1" applyFont="1" applyFill="1" applyBorder="1" applyAlignment="1">
      <alignment horizontal="center"/>
    </xf>
    <xf numFmtId="4" fontId="0" fillId="0" borderId="0" xfId="0" applyNumberFormat="1" applyFill="1" applyBorder="1" applyAlignment="1">
      <alignment horizontal="center"/>
    </xf>
    <xf numFmtId="4" fontId="1" fillId="0" borderId="0" xfId="0" applyNumberFormat="1" applyFont="1" applyFill="1" applyBorder="1" applyAlignment="1">
      <alignment horizontal="center"/>
    </xf>
    <xf numFmtId="0" fontId="0" fillId="6" borderId="10" xfId="0" applyFill="1" applyBorder="1" applyAlignment="1">
      <alignment horizontal="left"/>
    </xf>
    <xf numFmtId="0" fontId="1" fillId="6" borderId="14" xfId="0" applyFont="1" applyFill="1" applyBorder="1" applyAlignment="1">
      <alignment horizontal="left"/>
    </xf>
    <xf numFmtId="0" fontId="0" fillId="0" borderId="2" xfId="0" applyFill="1" applyBorder="1" applyAlignment="1">
      <alignment horizontal="center"/>
    </xf>
    <xf numFmtId="0" fontId="1" fillId="6" borderId="15" xfId="0" applyFont="1" applyFill="1" applyBorder="1" applyAlignment="1">
      <alignment horizontal="left"/>
    </xf>
    <xf numFmtId="0" fontId="0" fillId="0" borderId="3" xfId="0" applyFill="1" applyBorder="1" applyAlignment="1">
      <alignment horizontal="center"/>
    </xf>
    <xf numFmtId="0" fontId="1" fillId="0" borderId="15" xfId="0" applyFont="1" applyFill="1" applyBorder="1" applyAlignment="1">
      <alignment horizontal="left"/>
    </xf>
    <xf numFmtId="0" fontId="1" fillId="6" borderId="21" xfId="0" applyFont="1" applyFill="1" applyBorder="1" applyAlignment="1">
      <alignment horizontal="left"/>
    </xf>
    <xf numFmtId="0" fontId="1" fillId="6" borderId="22" xfId="0" applyFont="1" applyFill="1" applyBorder="1" applyAlignment="1">
      <alignment horizontal="left"/>
    </xf>
    <xf numFmtId="0" fontId="1" fillId="6" borderId="23" xfId="0" applyFont="1" applyFill="1" applyBorder="1" applyAlignment="1">
      <alignment horizontal="left"/>
    </xf>
    <xf numFmtId="4" fontId="1" fillId="2" borderId="9" xfId="0" applyNumberFormat="1" applyFont="1" applyFill="1" applyBorder="1" applyAlignment="1">
      <alignment horizontal="center"/>
    </xf>
    <xf numFmtId="4" fontId="1" fillId="2" borderId="2" xfId="0" applyNumberFormat="1" applyFont="1" applyFill="1" applyBorder="1" applyAlignment="1">
      <alignment horizontal="center"/>
    </xf>
    <xf numFmtId="4" fontId="1" fillId="2" borderId="3" xfId="0" applyNumberFormat="1" applyFont="1" applyFill="1" applyBorder="1" applyAlignment="1">
      <alignment horizontal="center"/>
    </xf>
    <xf numFmtId="0" fontId="1" fillId="6" borderId="1" xfId="0" applyFont="1" applyFill="1" applyBorder="1" applyAlignment="1">
      <alignment horizontal="left"/>
    </xf>
    <xf numFmtId="14" fontId="1" fillId="6" borderId="1" xfId="0" applyNumberFormat="1" applyFont="1" applyFill="1" applyBorder="1" applyAlignment="1">
      <alignment horizontal="center"/>
    </xf>
    <xf numFmtId="0" fontId="1" fillId="2" borderId="0" xfId="0" applyFont="1" applyFill="1" applyAlignment="1">
      <alignment horizontal="left"/>
    </xf>
    <xf numFmtId="166" fontId="1" fillId="2" borderId="10" xfId="0" applyNumberFormat="1" applyFont="1" applyFill="1" applyBorder="1" applyAlignment="1">
      <alignment horizontal="center"/>
    </xf>
    <xf numFmtId="2" fontId="0" fillId="0" borderId="0" xfId="0" applyNumberFormat="1" applyBorder="1" applyAlignment="1">
      <alignment horizontal="center"/>
    </xf>
    <xf numFmtId="0" fontId="1" fillId="2" borderId="0" xfId="0" applyFont="1" applyFill="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11" xfId="0" applyFont="1" applyFill="1" applyBorder="1" applyAlignment="1">
      <alignment horizontal="center"/>
    </xf>
    <xf numFmtId="0" fontId="4" fillId="0" borderId="12" xfId="0" applyFont="1" applyFill="1" applyBorder="1" applyAlignment="1">
      <alignment horizontal="center"/>
    </xf>
    <xf numFmtId="0" fontId="4" fillId="0" borderId="13" xfId="0" applyFont="1" applyFill="1" applyBorder="1" applyAlignment="1">
      <alignment horizontal="center"/>
    </xf>
    <xf numFmtId="0" fontId="1" fillId="0" borderId="1" xfId="0" applyFont="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1" fillId="0" borderId="0" xfId="0" applyFont="1" applyFill="1" applyAlignment="1">
      <alignment horizontal="center"/>
    </xf>
    <xf numFmtId="0" fontId="0" fillId="7" borderId="3" xfId="0" applyFill="1" applyBorder="1" applyAlignment="1">
      <alignment horizontal="left"/>
    </xf>
    <xf numFmtId="0" fontId="1" fillId="7" borderId="1" xfId="0" applyFont="1" applyFill="1" applyBorder="1" applyAlignment="1">
      <alignment horizontal="center"/>
    </xf>
    <xf numFmtId="0" fontId="1" fillId="7" borderId="2" xfId="0" applyFont="1" applyFill="1" applyBorder="1" applyAlignment="1">
      <alignment horizontal="left"/>
    </xf>
    <xf numFmtId="4" fontId="0" fillId="7" borderId="0" xfId="0" applyNumberFormat="1" applyFill="1" applyAlignment="1">
      <alignment horizontal="center"/>
    </xf>
    <xf numFmtId="0" fontId="0" fillId="7" borderId="0" xfId="0" applyFill="1" applyAlignment="1">
      <alignment horizontal="center"/>
    </xf>
    <xf numFmtId="0" fontId="1" fillId="7" borderId="3" xfId="0" applyFont="1" applyFill="1" applyBorder="1" applyAlignment="1">
      <alignment horizontal="left"/>
    </xf>
    <xf numFmtId="4" fontId="0" fillId="7" borderId="1" xfId="0" applyNumberFormat="1" applyFill="1" applyBorder="1" applyAlignment="1">
      <alignment horizontal="center"/>
    </xf>
    <xf numFmtId="0" fontId="0" fillId="7" borderId="1" xfId="0" applyFill="1" applyBorder="1" applyAlignment="1">
      <alignment horizontal="center"/>
    </xf>
    <xf numFmtId="0" fontId="0" fillId="7" borderId="2" xfId="0" applyFill="1" applyBorder="1" applyAlignment="1">
      <alignment horizontal="left"/>
    </xf>
    <xf numFmtId="0" fontId="0" fillId="7"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01902050215553"/>
          <c:y val="0.1149062769934968"/>
          <c:w val="0.83253282212763668"/>
          <c:h val="0.74753053337259145"/>
        </c:manualLayout>
      </c:layout>
      <c:scatterChart>
        <c:scatterStyle val="lineMarker"/>
        <c:varyColors val="0"/>
        <c:ser>
          <c:idx val="0"/>
          <c:order val="0"/>
          <c:tx>
            <c:v>Efficient Frontier</c:v>
          </c:tx>
          <c:spPr>
            <a:ln w="19050" cap="rnd">
              <a:solidFill>
                <a:schemeClr val="accent4"/>
              </a:solidFill>
              <a:round/>
            </a:ln>
            <a:effectLst/>
          </c:spPr>
          <c:marker>
            <c:symbol val="circle"/>
            <c:size val="5"/>
            <c:spPr>
              <a:solidFill>
                <a:schemeClr val="accent1"/>
              </a:solidFill>
              <a:ln w="9525">
                <a:solidFill>
                  <a:schemeClr val="accent1"/>
                </a:solidFill>
              </a:ln>
              <a:effectLst/>
            </c:spPr>
          </c:marker>
          <c:dPt>
            <c:idx val="4"/>
            <c:marker>
              <c:symbol val="circle"/>
              <c:size val="5"/>
              <c:spPr>
                <a:solidFill>
                  <a:schemeClr val="accent1"/>
                </a:solidFill>
                <a:ln w="9525">
                  <a:solidFill>
                    <a:schemeClr val="accent1"/>
                  </a:solidFill>
                </a:ln>
                <a:effectLst/>
              </c:spPr>
            </c:marker>
            <c:bubble3D val="0"/>
            <c:spPr>
              <a:ln w="19050" cap="rnd">
                <a:solidFill>
                  <a:srgbClr val="FFC000"/>
                </a:solidFill>
                <a:round/>
              </a:ln>
              <a:effectLst/>
            </c:spPr>
            <c:extLst>
              <c:ext xmlns:c16="http://schemas.microsoft.com/office/drawing/2014/chart" uri="{C3380CC4-5D6E-409C-BE32-E72D297353CC}">
                <c16:uniqueId val="{00000001-D537-42B0-9363-33AE168382FE}"/>
              </c:ext>
            </c:extLst>
          </c:dPt>
          <c:dPt>
            <c:idx val="11"/>
            <c:marker>
              <c:symbol val="circle"/>
              <c:size val="5"/>
              <c:spPr>
                <a:solidFill>
                  <a:schemeClr val="accent1"/>
                </a:solidFill>
                <a:ln w="9525">
                  <a:solidFill>
                    <a:schemeClr val="accent1"/>
                  </a:solidFill>
                </a:ln>
                <a:effectLst/>
              </c:spPr>
            </c:marker>
            <c:bubble3D val="0"/>
            <c:spPr>
              <a:ln w="19050" cap="rnd">
                <a:noFill/>
                <a:round/>
              </a:ln>
              <a:effectLst/>
            </c:spPr>
            <c:extLst>
              <c:ext xmlns:c16="http://schemas.microsoft.com/office/drawing/2014/chart" uri="{C3380CC4-5D6E-409C-BE32-E72D297353CC}">
                <c16:uniqueId val="{00000002-A907-4DD6-BC73-1E4DBC885846}"/>
              </c:ext>
            </c:extLst>
          </c:dPt>
          <c:xVal>
            <c:numRef>
              <c:f>Optimization!$AU$49:$AU$65</c:f>
              <c:numCache>
                <c:formatCode>0.00</c:formatCode>
                <c:ptCount val="17"/>
                <c:pt idx="0">
                  <c:v>14.82</c:v>
                </c:pt>
                <c:pt idx="1">
                  <c:v>15</c:v>
                </c:pt>
                <c:pt idx="2">
                  <c:v>15.5</c:v>
                </c:pt>
                <c:pt idx="3">
                  <c:v>16</c:v>
                </c:pt>
                <c:pt idx="4">
                  <c:v>16.5</c:v>
                </c:pt>
                <c:pt idx="5">
                  <c:v>17</c:v>
                </c:pt>
                <c:pt idx="6">
                  <c:v>17.36</c:v>
                </c:pt>
                <c:pt idx="7">
                  <c:v>17.5</c:v>
                </c:pt>
                <c:pt idx="8">
                  <c:v>18</c:v>
                </c:pt>
                <c:pt idx="9">
                  <c:v>18.5</c:v>
                </c:pt>
                <c:pt idx="10">
                  <c:v>19</c:v>
                </c:pt>
                <c:pt idx="11">
                  <c:v>19.5</c:v>
                </c:pt>
                <c:pt idx="12">
                  <c:v>20</c:v>
                </c:pt>
                <c:pt idx="13">
                  <c:v>20.5</c:v>
                </c:pt>
                <c:pt idx="14">
                  <c:v>21</c:v>
                </c:pt>
                <c:pt idx="15">
                  <c:v>21.5</c:v>
                </c:pt>
                <c:pt idx="16">
                  <c:v>21.62</c:v>
                </c:pt>
              </c:numCache>
            </c:numRef>
          </c:xVal>
          <c:yVal>
            <c:numRef>
              <c:f>Optimization!$AV$49:$AV$65</c:f>
              <c:numCache>
                <c:formatCode>0.00</c:formatCode>
                <c:ptCount val="17"/>
                <c:pt idx="0">
                  <c:v>28.34</c:v>
                </c:pt>
                <c:pt idx="1">
                  <c:v>34.53</c:v>
                </c:pt>
                <c:pt idx="2">
                  <c:v>42.28</c:v>
                </c:pt>
                <c:pt idx="3">
                  <c:v>47.54</c:v>
                </c:pt>
                <c:pt idx="4">
                  <c:v>51.6</c:v>
                </c:pt>
                <c:pt idx="5">
                  <c:v>55.07</c:v>
                </c:pt>
                <c:pt idx="6">
                  <c:v>56.89</c:v>
                </c:pt>
                <c:pt idx="7">
                  <c:v>57.26</c:v>
                </c:pt>
                <c:pt idx="8">
                  <c:v>58.27</c:v>
                </c:pt>
                <c:pt idx="9">
                  <c:v>59.01</c:v>
                </c:pt>
                <c:pt idx="10">
                  <c:v>59.62</c:v>
                </c:pt>
                <c:pt idx="11">
                  <c:v>60.13</c:v>
                </c:pt>
                <c:pt idx="12">
                  <c:v>60.55</c:v>
                </c:pt>
                <c:pt idx="13">
                  <c:v>60.88</c:v>
                </c:pt>
                <c:pt idx="14">
                  <c:v>61.15</c:v>
                </c:pt>
                <c:pt idx="15">
                  <c:v>61.35</c:v>
                </c:pt>
                <c:pt idx="16">
                  <c:v>61.39</c:v>
                </c:pt>
              </c:numCache>
            </c:numRef>
          </c:yVal>
          <c:smooth val="0"/>
          <c:extLst>
            <c:ext xmlns:c16="http://schemas.microsoft.com/office/drawing/2014/chart" uri="{C3380CC4-5D6E-409C-BE32-E72D297353CC}">
              <c16:uniqueId val="{00000000-A907-4DD6-BC73-1E4DBC885846}"/>
            </c:ext>
          </c:extLst>
        </c:ser>
        <c:ser>
          <c:idx val="1"/>
          <c:order val="1"/>
          <c:tx>
            <c:v>CAL</c:v>
          </c:tx>
          <c:spPr>
            <a:ln w="19050" cap="rnd">
              <a:solidFill>
                <a:srgbClr val="92D050"/>
              </a:solidFill>
              <a:round/>
            </a:ln>
            <a:effectLst/>
          </c:spPr>
          <c:marker>
            <c:symbol val="circle"/>
            <c:size val="5"/>
            <c:spPr>
              <a:noFill/>
              <a:ln w="9525">
                <a:noFill/>
              </a:ln>
              <a:effectLst/>
            </c:spPr>
          </c:marker>
          <c:xVal>
            <c:numRef>
              <c:f>(Optimization!$AU$48,Optimization!$AU$55)</c:f>
              <c:numCache>
                <c:formatCode>0.00</c:formatCode>
                <c:ptCount val="2"/>
                <c:pt idx="0">
                  <c:v>0</c:v>
                </c:pt>
                <c:pt idx="1">
                  <c:v>17.36</c:v>
                </c:pt>
              </c:numCache>
            </c:numRef>
          </c:xVal>
          <c:yVal>
            <c:numRef>
              <c:f>(Optimization!$AV$48,Optimization!$AV$55)</c:f>
              <c:numCache>
                <c:formatCode>0.00</c:formatCode>
                <c:ptCount val="2"/>
                <c:pt idx="0">
                  <c:v>6</c:v>
                </c:pt>
                <c:pt idx="1">
                  <c:v>56.89</c:v>
                </c:pt>
              </c:numCache>
            </c:numRef>
          </c:yVal>
          <c:smooth val="0"/>
          <c:extLst>
            <c:ext xmlns:c16="http://schemas.microsoft.com/office/drawing/2014/chart" uri="{C3380CC4-5D6E-409C-BE32-E72D297353CC}">
              <c16:uniqueId val="{00000003-A907-4DD6-BC73-1E4DBC885846}"/>
            </c:ext>
          </c:extLst>
        </c:ser>
        <c:ser>
          <c:idx val="2"/>
          <c:order val="2"/>
          <c:tx>
            <c:v>Optimal Portfolio</c:v>
          </c:tx>
          <c:spPr>
            <a:ln w="19050" cap="rnd">
              <a:noFill/>
              <a:round/>
            </a:ln>
            <a:effectLst/>
          </c:spPr>
          <c:marker>
            <c:symbol val="circle"/>
            <c:size val="5"/>
            <c:spPr>
              <a:solidFill>
                <a:srgbClr val="FF0000"/>
              </a:solidFill>
              <a:ln w="9525">
                <a:solidFill>
                  <a:srgbClr val="FF0000"/>
                </a:solidFill>
              </a:ln>
              <a:effectLst/>
            </c:spPr>
          </c:marker>
          <c:xVal>
            <c:numRef>
              <c:f>Optimization!$AU$55</c:f>
              <c:numCache>
                <c:formatCode>0.00</c:formatCode>
                <c:ptCount val="1"/>
                <c:pt idx="0">
                  <c:v>17.36</c:v>
                </c:pt>
              </c:numCache>
            </c:numRef>
          </c:xVal>
          <c:yVal>
            <c:numRef>
              <c:f>Optimization!$AV$55</c:f>
              <c:numCache>
                <c:formatCode>0.00</c:formatCode>
                <c:ptCount val="1"/>
                <c:pt idx="0">
                  <c:v>56.89</c:v>
                </c:pt>
              </c:numCache>
            </c:numRef>
          </c:yVal>
          <c:smooth val="0"/>
          <c:extLst>
            <c:ext xmlns:c16="http://schemas.microsoft.com/office/drawing/2014/chart" uri="{C3380CC4-5D6E-409C-BE32-E72D297353CC}">
              <c16:uniqueId val="{00000007-A907-4DD6-BC73-1E4DBC885846}"/>
            </c:ext>
          </c:extLst>
        </c:ser>
        <c:dLbls>
          <c:showLegendKey val="0"/>
          <c:showVal val="0"/>
          <c:showCatName val="0"/>
          <c:showSerName val="0"/>
          <c:showPercent val="0"/>
          <c:showBubbleSize val="0"/>
        </c:dLbls>
        <c:axId val="1232144591"/>
        <c:axId val="1232133359"/>
      </c:scatterChart>
      <c:valAx>
        <c:axId val="1232144591"/>
        <c:scaling>
          <c:orientation val="minMax"/>
          <c:min val="0"/>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Risk %</a:t>
                </a:r>
              </a:p>
            </c:rich>
          </c:tx>
          <c:layout>
            <c:manualLayout>
              <c:xMode val="edge"/>
              <c:yMode val="edge"/>
              <c:x val="0.48221555928295667"/>
              <c:y val="0.9219137979107506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in"/>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133359"/>
        <c:crosses val="autoZero"/>
        <c:crossBetween val="midCat"/>
      </c:valAx>
      <c:valAx>
        <c:axId val="1232133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Expected Returns (%)</a:t>
                </a:r>
              </a:p>
            </c:rich>
          </c:tx>
          <c:layout>
            <c:manualLayout>
              <c:xMode val="edge"/>
              <c:yMode val="edge"/>
              <c:x val="2.2671081874737809E-2"/>
              <c:y val="0.345061810762490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in"/>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144591"/>
        <c:crosses val="autoZero"/>
        <c:crossBetween val="midCat"/>
        <c:majorUnit val="20"/>
      </c:valAx>
      <c:spPr>
        <a:noFill/>
        <a:ln>
          <a:noFill/>
        </a:ln>
        <a:effectLst/>
      </c:spPr>
    </c:plotArea>
    <c:legend>
      <c:legendPos val="r"/>
      <c:layout>
        <c:manualLayout>
          <c:xMode val="edge"/>
          <c:yMode val="edge"/>
          <c:x val="0.71856350731966878"/>
          <c:y val="0.44459199163752428"/>
          <c:w val="0.25386257608653112"/>
          <c:h val="0.229182143217184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19965</xdr:colOff>
      <xdr:row>20</xdr:row>
      <xdr:rowOff>144655</xdr:rowOff>
    </xdr:from>
    <xdr:to>
      <xdr:col>49</xdr:col>
      <xdr:colOff>30480</xdr:colOff>
      <xdr:row>42</xdr:row>
      <xdr:rowOff>137160</xdr:rowOff>
    </xdr:to>
    <xdr:graphicFrame macro="">
      <xdr:nvGraphicFramePr>
        <xdr:cNvPr id="2" name="Chart 1">
          <a:extLst>
            <a:ext uri="{FF2B5EF4-FFF2-40B4-BE49-F238E27FC236}">
              <a16:creationId xmlns:a16="http://schemas.microsoft.com/office/drawing/2014/main" id="{0C5EE97C-0B09-3703-1A61-528D7DC8AB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1">
  <a r="1" c="150">
    <v t="i">2</v>
    <v t="i">3</v>
    <v t="i">4</v>
    <v t="i">5</v>
    <v t="i">6</v>
    <v t="i">9</v>
    <v t="i">10</v>
    <v t="i">11</v>
    <v t="i">12</v>
    <v t="i">16</v>
    <v t="i">17</v>
    <v t="i">18</v>
    <v t="i">19</v>
    <v t="i">20</v>
    <v t="i">23</v>
    <v t="i">24</v>
    <v t="i">25</v>
    <v t="i">26</v>
    <v t="i">27</v>
    <v t="i">30</v>
    <v t="i">31</v>
    <v t="i">32</v>
    <v t="i">33</v>
    <v t="i">34</v>
    <v t="i">37</v>
    <v t="i">38</v>
    <v t="i">39</v>
    <v t="i">44</v>
    <v t="i">45</v>
    <v t="i">46</v>
    <v t="i">47</v>
    <v t="i">48</v>
    <v t="i">51</v>
    <v t="i">52</v>
    <v t="i">53</v>
    <v t="i">54</v>
    <v t="i">55</v>
    <v t="i">58</v>
    <v t="i">60</v>
    <v t="i">61</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121</v>
    <v t="i">122</v>
    <v t="i">123</v>
    <v t="i">124</v>
    <v t="i">125</v>
    <v t="i">128</v>
    <v t="i">129</v>
    <v t="i">130</v>
    <v t="i">131</v>
    <v t="i">132</v>
    <v t="i">135</v>
    <v t="i">136</v>
    <v t="i">137</v>
    <v t="i">138</v>
    <v t="i">139</v>
    <v t="i">142</v>
    <v t="i">143</v>
    <v t="i">144</v>
    <v t="i">145</v>
    <v t="i">146</v>
    <v t="i">149</v>
    <v t="i">150</v>
    <v t="i">151</v>
    <v t="i">152</v>
    <v t="i">153</v>
    <v t="i">156</v>
    <v t="i">158</v>
    <v t="i">159</v>
    <v t="i">160</v>
    <v t="i">164</v>
    <v t="i">165</v>
    <v t="i">166</v>
    <v t="i">167</v>
    <v t="i">170</v>
    <v t="i">171</v>
    <v t="i">172</v>
    <v t="i">173</v>
    <v t="i">174</v>
    <v t="i">177</v>
    <v t="i">178</v>
    <v t="i">180</v>
    <v t="i">181</v>
    <v t="i">184</v>
    <v t="i">185</v>
    <v t="i">186</v>
    <v t="i">187</v>
    <v t="i">188</v>
    <v t="i">191</v>
    <v t="i">192</v>
    <v t="i">193</v>
    <v t="i">194</v>
    <v t="i">195</v>
    <v t="i">198</v>
    <v t="i">199</v>
    <v t="i">200</v>
    <v t="i">201</v>
    <v t="i">202</v>
    <v t="i">205</v>
    <v t="i">206</v>
    <v t="i">207</v>
    <v t="i">208</v>
    <v t="i">209</v>
    <v t="i">212</v>
    <v t="i">213</v>
    <v t="i">215</v>
    <v t="i">216</v>
    <v t="i">219</v>
    <v t="i">220</v>
    <v t="i">221</v>
  </a>
  <a r="1" c="150">
    <v>224.95</v>
    <v>226.9</v>
    <v>229.25</v>
    <v>232</v>
    <v>236.35</v>
    <v>239</v>
    <v>237.85</v>
    <v>242.6</v>
    <v>244.9</v>
    <v>244.5</v>
    <v>249.75</v>
    <v>252</v>
    <v>254.85</v>
    <v>253.35</v>
    <v>257.05</v>
    <v>254.6</v>
    <v>249.2</v>
    <v>250.65</v>
    <v>253.3</v>
    <v>255.45</v>
    <v>259.45</v>
    <v>259.60000000000002</v>
    <v>256.64999999999998</v>
    <v>267.8</v>
    <v>267.5</v>
    <v>264.8</v>
    <v>269.55</v>
    <v>270.10000000000002</v>
    <v>261.55</v>
    <v>259.55</v>
    <v>260.39999999999998</v>
    <v>261.10000000000002</v>
    <v>255.25</v>
    <v>258.95</v>
    <v>257.5</v>
    <v>261.10000000000002</v>
    <v>259.55</v>
    <v>263.14999999999998</v>
    <v>259.75</v>
    <v>262.05</v>
    <v>266.64999999999998</v>
    <v>262.95</v>
    <v>259.75</v>
    <v>255.65</v>
    <v>252.9</v>
    <v>258.60000000000002</v>
    <v>254.1</v>
    <v>264.7</v>
    <v>266.8</v>
    <v>275.64999999999998</v>
    <v>280</v>
    <v>274.5</v>
    <v>270.85000000000002</v>
    <v>272.7</v>
    <v>266.7</v>
    <v>269.2</v>
    <v>269.05</v>
    <v>270.64999999999998</v>
    <v>271.85000000000002</v>
    <v>273.5</v>
    <v>272.7</v>
    <v>274.8</v>
    <v>273.89999999999998</v>
    <v>267.89999999999998</v>
    <v>270.85000000000002</v>
    <v>270.14999999999998</v>
    <v>264.64999999999998</v>
    <v>265.45</v>
    <v>263.39999999999998</v>
    <v>260.7</v>
    <v>263.3</v>
    <v>264.10000000000002</v>
    <v>269.89999999999998</v>
    <v>265.3</v>
    <v>265.5</v>
    <v>265.85000000000002</v>
    <v>269.95</v>
    <v>271.85000000000002</v>
    <v>274.05</v>
    <v>273.5</v>
    <v>284.35000000000002</v>
    <v>291.89999999999998</v>
    <v>286.89999999999998</v>
    <v>289.3</v>
    <v>291.95</v>
    <v>293.05</v>
    <v>295</v>
    <v>292.7</v>
    <v>294.05</v>
    <v>290.85000000000002</v>
    <v>293.55</v>
    <v>295.3</v>
    <v>294.60000000000002</v>
    <v>298.2</v>
    <v>299.55</v>
    <v>300.55</v>
    <v>301.10000000000002</v>
    <v>302.45</v>
    <v>304.14999999999998</v>
    <v>303.45</v>
    <v>303.05</v>
    <v>307.5</v>
    <v>309.95</v>
    <v>308.14999999999998</v>
    <v>309.5</v>
    <v>310.85000000000002</v>
    <v>313.14999999999998</v>
    <v>311.2</v>
    <v>306.25</v>
    <v>308.55</v>
    <v>310.55</v>
    <v>312.55</v>
    <v>315.64999999999998</v>
    <v>312</v>
    <v>314.39999999999998</v>
    <v>315.89999999999998</v>
    <v>314.10000000000002</v>
    <v>312.35000000000002</v>
    <v>312.89999999999998</v>
    <v>313.55</v>
    <v>320.5</v>
    <v>317.60000000000002</v>
    <v>323.14999999999998</v>
    <v>328.85</v>
    <v>327.14999999999998</v>
    <v>326.10000000000002</v>
    <v>329.9</v>
    <v>330.5</v>
    <v>330.9</v>
    <v>334.4</v>
    <v>335.35</v>
    <v>334.1</v>
    <v>331.3</v>
    <v>335.6</v>
    <v>336</v>
    <v>340.95</v>
    <v>345.05</v>
    <v>346.4</v>
    <v>332.6</v>
    <v>334.85</v>
    <v>324.95</v>
    <v>333.05</v>
    <v>332.2</v>
    <v>324.39999999999998</v>
    <v>332.85</v>
    <v>336.65</v>
    <v>334.1</v>
    <v>327.85</v>
    <v>326.3</v>
    <v>330.1</v>
  </a>
  <a r="1" c="150">
    <v>1634.45</v>
    <v>1658.5</v>
    <v>1690.95</v>
    <v>1728.2</v>
    <v>1728.65</v>
    <v>1746.75</v>
    <v>1743.45</v>
    <v>1756.2</v>
    <v>1787.9</v>
    <v>1756.3</v>
    <v>1774.05</v>
    <v>1767.25</v>
    <v>1771.55</v>
    <v>1751.1</v>
    <v>1741.6</v>
    <v>1746.65</v>
    <v>1773.6</v>
    <v>1767.65</v>
    <v>1790.1</v>
    <v>1826.35</v>
    <v>1836.05</v>
    <v>1852.8</v>
    <v>1826.3</v>
    <v>1830.75</v>
    <v>1781.5</v>
    <v>1747.7</v>
    <v>1760.8</v>
    <v>1738.35</v>
    <v>1705.75</v>
    <v>1691.6</v>
    <v>1714.5</v>
    <v>1694.35</v>
    <v>1657.35</v>
    <v>1699.95</v>
    <v>1677.05</v>
    <v>1719.25</v>
    <v>1694.35</v>
    <v>1679.45</v>
    <v>1633.95</v>
    <v>1637.65</v>
    <v>1622.45</v>
    <v>1616.15</v>
    <v>1607.95</v>
    <v>1570.8</v>
    <v>1526.15</v>
    <v>1534.5</v>
    <v>1542.9</v>
    <v>1604.1</v>
    <v>1572.5</v>
    <v>1547.95</v>
    <v>1610.1</v>
    <v>1644.15</v>
    <v>1626.3</v>
    <v>1574.75</v>
    <v>1564.55</v>
    <v>1600.3</v>
    <v>1660.85</v>
    <v>1654.5</v>
    <v>1648</v>
    <v>1637.15</v>
    <v>1652.05</v>
    <v>1640.2</v>
    <v>1589.45</v>
    <v>1584.55</v>
    <v>1595.1</v>
    <v>1585.1</v>
    <v>1532.05</v>
    <v>1544.65</v>
    <v>1560.35</v>
    <v>1527.4</v>
    <v>1489.95</v>
    <v>1471.8</v>
    <v>1500.3</v>
    <v>1478.75</v>
    <v>1494.3</v>
    <v>1494.85</v>
    <v>1535.8</v>
    <v>1551.5</v>
    <v>1547.9</v>
    <v>1558.25</v>
    <v>1572.15</v>
    <v>1581.7</v>
    <v>1564.9</v>
    <v>1556.15</v>
    <v>1611.1</v>
    <v>1687.45</v>
    <v>1663</v>
    <v>1653.75</v>
    <v>1647.25</v>
    <v>1646.15</v>
    <v>1684.85</v>
    <v>1727.65</v>
    <v>1729.8</v>
    <v>1739.95</v>
    <v>1765.15</v>
    <v>1767.75</v>
    <v>1782.45</v>
    <v>1751.25</v>
    <v>1796.65</v>
    <v>1801.25</v>
    <v>1808.05</v>
    <v>1814.7</v>
    <v>1793.05</v>
    <v>1789.8</v>
    <v>1780.1</v>
    <v>1787.45</v>
    <v>1829.65</v>
    <v>1855.15</v>
    <v>1867.15</v>
    <v>1846.45</v>
    <v>1848.9</v>
    <v>1855.7</v>
    <v>1894.55</v>
    <v>1936.05</v>
    <v>1880.65</v>
    <v>1877.05</v>
    <v>1893.35</v>
    <v>1877.9</v>
    <v>1905.4</v>
    <v>1881.5</v>
    <v>1922.5</v>
    <v>1912.95</v>
    <v>1940.5</v>
    <v>1968.35</v>
    <v>1962.3</v>
    <v>1958.1</v>
    <v>1974.4</v>
    <v>1949.75</v>
    <v>1961.9</v>
    <v>1991.35</v>
    <v>1953.9</v>
    <v>1957.5</v>
    <v>1920</v>
    <v>1910.7</v>
    <v>1932.7</v>
    <v>1895.65</v>
    <v>1888.2</v>
    <v>1856.85</v>
    <v>1851.45</v>
    <v>1841.2</v>
    <v>1835.45</v>
    <v>1815.5</v>
    <v>1847.7</v>
    <v>1819.3</v>
    <v>1871.55</v>
    <v>1912.95</v>
    <v>1924.55</v>
    <v>1909.65</v>
    <v>1878.95</v>
    <v>1911.25</v>
  </a>
  <a r="1" c="150">
    <v>675.4</v>
    <v>683</v>
    <v>691.5</v>
    <v>697.75</v>
    <v>694.85</v>
    <v>700.4</v>
    <v>703.1</v>
    <v>712</v>
    <v>722.9</v>
    <v>708.2</v>
    <v>719.25</v>
    <v>704.95</v>
    <v>706.35</v>
    <v>709.35</v>
    <v>733.05</v>
    <v>754.95</v>
    <v>749.5</v>
    <v>754.95</v>
    <v>758.5</v>
    <v>767.8</v>
    <v>766.6</v>
    <v>775.65</v>
    <v>762.4</v>
    <v>762.1</v>
    <v>758.05</v>
    <v>741.65</v>
    <v>740.65</v>
    <v>729.5</v>
    <v>723.5</v>
    <v>739.35</v>
    <v>735.75</v>
    <v>738.75</v>
    <v>739.35</v>
    <v>756.3</v>
    <v>752.5</v>
    <v>747.35</v>
    <v>739</v>
    <v>741.35</v>
    <v>722.4</v>
    <v>718.95</v>
    <v>710.25</v>
    <v>711.5</v>
    <v>719.65</v>
    <v>722.85</v>
    <v>705.4</v>
    <v>689.9</v>
    <v>693.2</v>
    <v>707.05</v>
    <v>696.15</v>
    <v>674.25</v>
    <v>687.9</v>
    <v>685.85</v>
    <v>678.2</v>
    <v>688.2</v>
    <v>693.65</v>
    <v>684.4</v>
    <v>699.05</v>
    <v>700.2</v>
    <v>694.65</v>
    <v>695.95</v>
    <v>686.5</v>
    <v>682.95</v>
    <v>685.3</v>
    <v>663.3</v>
    <v>676.35</v>
    <v>673.35</v>
    <v>671.3</v>
    <v>682.05</v>
    <v>682.1</v>
    <v>654.20000000000005</v>
    <v>643.65</v>
    <v>640.9</v>
    <v>654.29999999999995</v>
    <v>642.85</v>
    <v>660.2</v>
    <v>671.2</v>
    <v>683.95</v>
    <v>681.15</v>
    <v>687.8</v>
    <v>684.95</v>
    <v>673.45</v>
    <v>681.9</v>
    <v>684.45</v>
    <v>693.95</v>
    <v>686.8</v>
    <v>695.15</v>
    <v>660.55</v>
    <v>663</v>
    <v>643.5</v>
    <v>641.65</v>
    <v>651.79999999999995</v>
    <v>663.05</v>
    <v>672.9</v>
    <v>670.65</v>
    <v>678.35</v>
    <v>678.85</v>
    <v>678.4</v>
    <v>684.1</v>
    <v>674.9</v>
    <v>666.85</v>
    <v>677.95</v>
    <v>694.45</v>
    <v>686.8</v>
    <v>693.15</v>
    <v>694.3</v>
    <v>703.65</v>
    <v>704.35</v>
    <v>715.25</v>
    <v>709.8</v>
    <v>709.7</v>
    <v>704.1</v>
    <v>722.95</v>
    <v>733.2</v>
    <v>732.3</v>
    <v>727.6</v>
    <v>737.6</v>
    <v>738.75</v>
    <v>741</v>
    <v>730.85</v>
    <v>720.6</v>
    <v>726.6</v>
    <v>735.05</v>
    <v>735</v>
    <v>740.4</v>
    <v>761.25</v>
    <v>753.1</v>
    <v>769.8</v>
    <v>765.75</v>
    <v>769.15</v>
    <v>784.25</v>
    <v>783.35</v>
    <v>785.1</v>
    <v>779.65</v>
    <v>782.75</v>
    <v>792.15</v>
    <v>780.2</v>
    <v>784.1</v>
    <v>771.35</v>
    <v>755.05</v>
    <v>760.6</v>
    <v>761.45</v>
    <v>764.65</v>
    <v>799.9</v>
    <v>803.35</v>
    <v>808.7</v>
    <v>788.6</v>
    <v>793.1</v>
    <v>792.35</v>
    <v>780.3</v>
    <v>775.55</v>
  </a>
  <a r="1" c="150">
    <v>1564.05</v>
    <v>1601.6</v>
    <v>1656.55</v>
    <v>1742.85</v>
    <v>1734.1</v>
    <v>1736.1</v>
    <v>1701.4</v>
    <v>1758</v>
    <v>1819.65</v>
    <v>1802.95</v>
    <v>1831.55</v>
    <v>1811</v>
    <v>1832.8</v>
    <v>1867</v>
    <v>1909.7</v>
    <v>1917.25</v>
    <v>1995.25</v>
    <v>2014.75</v>
    <v>2043.65</v>
    <v>2065.85</v>
    <v>2139.85</v>
    <v>2160</v>
    <v>2099.0500000000002</v>
    <v>2170.9499999999998</v>
    <v>2180.1999999999998</v>
    <v>2196.9499999999998</v>
    <v>2199.4499999999998</v>
    <v>2233.85</v>
    <v>2168.3000000000002</v>
    <v>2183.9499999999998</v>
    <v>2286.35</v>
    <v>2273.3000000000002</v>
    <v>2284.1999999999998</v>
    <v>2395.3000000000002</v>
    <v>2334.1</v>
    <v>2378.5500000000002</v>
    <v>2332</v>
    <v>2339.5</v>
    <v>2253.8000000000002</v>
    <v>2255.4</v>
    <v>2247.6999999999998</v>
    <v>2197.65</v>
    <v>2109.5</v>
    <v>2119.3000000000002</v>
    <v>2045.2</v>
    <v>2054.15</v>
    <v>2105.9</v>
    <v>2184.85</v>
    <v>2181.1</v>
    <v>2114.75</v>
    <v>2219.5500000000002</v>
    <v>2170.65</v>
    <v>2160.1999999999998</v>
    <v>2074.15</v>
    <v>2046.4</v>
    <v>2080.15</v>
    <v>2165.65</v>
    <v>2167.5500000000002</v>
    <v>2150.9</v>
    <v>2209.4</v>
    <v>2190</v>
    <v>2225.0500000000002</v>
    <v>2227.5500000000002</v>
    <v>2177.1999999999998</v>
    <v>2219.1999999999998</v>
    <v>2203.1</v>
    <v>2079.75</v>
    <v>2196.4499999999998</v>
    <v>2184.6</v>
    <v>2083</v>
    <v>2095.8000000000002</v>
    <v>2079.85</v>
    <v>2161.8000000000002</v>
    <v>2089.1999999999998</v>
    <v>2110.35</v>
    <v>2161.4499999999998</v>
    <v>2181.6</v>
    <v>2204.6</v>
    <v>2220.1</v>
    <v>2190.9</v>
    <v>2232.1999999999998</v>
    <v>2261.85</v>
    <v>2246.4499999999998</v>
    <v>2272.85</v>
    <v>2274.3000000000002</v>
    <v>2293.0500000000002</v>
    <v>2373.25</v>
    <v>2365.65</v>
    <v>2353.5</v>
    <v>2383.1</v>
    <v>2405.25</v>
    <v>2423.6</v>
    <v>2451.3000000000002</v>
    <v>2451.1</v>
    <v>2495.5</v>
    <v>2499.4</v>
    <v>2550.6</v>
    <v>2559.6999999999998</v>
    <v>2548.6999999999998</v>
    <v>2550.4</v>
    <v>2569.1999999999998</v>
    <v>2660.15</v>
    <v>2683.65</v>
    <v>2711.4</v>
    <v>2723.6</v>
    <v>2698.4</v>
    <v>2791.9</v>
    <v>2827.2</v>
    <v>2834.05</v>
    <v>2864.55</v>
    <v>2975.85</v>
    <v>3008.65</v>
    <v>3153.65</v>
    <v>3130.2</v>
    <v>3051.6</v>
    <v>3030.65</v>
    <v>3134.65</v>
    <v>3066.35</v>
    <v>3139.55</v>
    <v>3142.6</v>
    <v>3194.35</v>
    <v>3233.25</v>
    <v>3355.8</v>
    <v>3346.55</v>
    <v>3435.8</v>
    <v>3473.75</v>
    <v>3462.8</v>
    <v>3451.2</v>
    <v>3463.8</v>
    <v>3555.8</v>
    <v>3572.1</v>
    <v>3748.7</v>
    <v>3702.2</v>
    <v>3778.65</v>
    <v>3834.55</v>
    <v>3640.1</v>
    <v>3716.3</v>
    <v>3674.3</v>
    <v>3586.2</v>
    <v>3559.1</v>
    <v>3548.75</v>
    <v>3470.7</v>
    <v>3455.75</v>
    <v>3157.3</v>
    <v>3237.7</v>
    <v>3285</v>
    <v>3277.6</v>
    <v>3246.25</v>
    <v>3273.95</v>
    <v>3223.65</v>
  </a>
  <a r="1" c="150">
    <v>3769.4</v>
    <v>3868.55</v>
    <v>3930.45</v>
    <v>3892.5</v>
    <v>3975.6</v>
    <v>3957.3</v>
    <v>3899.85</v>
    <v>3943.8</v>
    <v>4042.15</v>
    <v>4004.95</v>
    <v>4030.35</v>
    <v>4127.3</v>
    <v>4328.5</v>
    <v>4361.45</v>
    <v>4285.45</v>
    <v>4323.55</v>
    <v>4354.3999999999996</v>
    <v>4295.45</v>
    <v>4279.45</v>
    <v>4317.1499999999996</v>
    <v>4329.8999999999996</v>
    <v>4276.75</v>
    <v>4317.3999999999996</v>
    <v>4430.3500000000004</v>
    <v>4380.5</v>
    <v>4372.3500000000004</v>
    <v>4299.2</v>
    <v>4284.95</v>
    <v>4209.7</v>
    <v>4293.3999999999996</v>
    <v>4320.3</v>
    <v>4192.75</v>
    <v>4115.45</v>
    <v>4154.55</v>
    <v>4077.05</v>
    <v>4122.1499999999996</v>
    <v>4131.95</v>
    <v>4123.8999999999996</v>
    <v>3992.35</v>
    <v>3963.8</v>
    <v>3930.65</v>
    <v>3905.8</v>
    <v>3914</v>
    <v>3884.05</v>
    <v>3880</v>
    <v>3924.3</v>
    <v>3888.4</v>
    <v>3904</v>
    <v>3905.8</v>
    <v>3929.45</v>
    <v>4249.1000000000004</v>
    <v>4274.95</v>
    <v>4347.1000000000004</v>
    <v>4307.45</v>
    <v>4304.1499999999996</v>
    <v>4390.5</v>
    <v>4370.3</v>
    <v>4369.6499999999996</v>
    <v>4319</v>
    <v>4333.1499999999996</v>
    <v>4340</v>
    <v>4305.75</v>
    <v>4143.95</v>
    <v>4199.1499999999996</v>
    <v>4322.8999999999996</v>
    <v>4351.55</v>
    <v>4267.2</v>
    <v>4311.05</v>
    <v>4335.5</v>
    <v>4287.5</v>
    <v>4146.7</v>
    <v>4151.8</v>
    <v>4268.6499999999996</v>
    <v>4260.8999999999996</v>
    <v>4294.8999999999996</v>
    <v>4309.6499999999996</v>
    <v>4320.55</v>
    <v>4374.6000000000004</v>
    <v>4364.3500000000004</v>
    <v>4393.8</v>
    <v>4385.8999999999996</v>
    <v>4354.45</v>
    <v>4394.2</v>
    <v>4390</v>
    <v>4336.45</v>
    <v>4406.2</v>
    <v>4501</v>
    <v>4483.7</v>
    <v>4501.6000000000004</v>
    <v>4575.3999999999996</v>
    <v>4546</v>
    <v>4466.1000000000004</v>
    <v>4447.8999999999996</v>
    <v>4458.75</v>
    <v>4371.1000000000004</v>
    <v>4373.5</v>
    <v>4330.55</v>
    <v>4212</v>
    <v>4286.05</v>
    <v>4260.05</v>
    <v>4090.35</v>
    <v>4110.45</v>
    <v>4085.4</v>
    <v>4096.3</v>
    <v>4147.95</v>
    <v>4156.8500000000004</v>
    <v>4223.3500000000004</v>
    <v>4243.3</v>
    <v>4258.3</v>
    <v>4260.8</v>
    <v>4297.8</v>
    <v>4315.8999999999996</v>
    <v>4225.1000000000004</v>
    <v>4204</v>
    <v>4186.95</v>
    <v>4225.1499999999996</v>
    <v>4218.05</v>
    <v>4237.8999999999996</v>
    <v>4223.3</v>
    <v>4210.1499999999996</v>
    <v>4245.05</v>
    <v>4202.1000000000004</v>
    <v>4189.95</v>
    <v>4214.25</v>
    <v>4239.2</v>
    <v>4249.3</v>
    <v>4271.6499999999996</v>
    <v>4255.1000000000004</v>
    <v>4261.1499999999996</v>
    <v>4252.8999999999996</v>
    <v>4214.1499999999996</v>
    <v>4169</v>
    <v>4077.35</v>
    <v>4099.1499999999996</v>
    <v>4216</v>
    <v>4152.75</v>
    <v>4182.3999999999996</v>
    <v>4139.2</v>
    <v>4127.8500000000004</v>
    <v>4181.6000000000004</v>
    <v>4269.7</v>
    <v>4360.7</v>
    <v>4335.7</v>
    <v>4419.6499999999996</v>
    <v>4413.95</v>
    <v>4397.55</v>
    <v>4376.6499999999996</v>
    <v>4380</v>
    <v>4282.75</v>
    <v>4241.1499999999996</v>
  </a>
  <a r="1" c="150">
    <v>6125</v>
    <v>6161.85</v>
    <v>6472.5</v>
    <v>6584.9</v>
    <v>6628</v>
    <v>6665.45</v>
    <v>6666.55</v>
    <v>6840.6</v>
    <v>6994.4</v>
    <v>6870.4</v>
    <v>6985.8</v>
    <v>7004.8</v>
    <v>6997.55</v>
    <v>6973.5</v>
    <v>7001.4</v>
    <v>7039.35</v>
    <v>7251.85</v>
    <v>7259.95</v>
    <v>7408.1</v>
    <v>7490.65</v>
    <v>7388.45</v>
    <v>7346.95</v>
    <v>7290.2</v>
    <v>7366.6</v>
    <v>7336.65</v>
    <v>7274.5</v>
    <v>7328.45</v>
    <v>7261.45</v>
    <v>7259.55</v>
    <v>7032.5</v>
    <v>7138.1</v>
    <v>7110.75</v>
    <v>7005.5</v>
    <v>7240.55</v>
    <v>6714.1</v>
    <v>6727.65</v>
    <v>6671.8</v>
    <v>6626.15</v>
    <v>6339.75</v>
    <v>6309.45</v>
    <v>6000.3</v>
    <v>6036.95</v>
    <v>5928.45</v>
    <v>5807</v>
    <v>5593.4</v>
    <v>5515.75</v>
    <v>5645.4</v>
    <v>5837.3</v>
    <v>5815.2</v>
    <v>5707</v>
    <v>5769.6</v>
    <v>5794</v>
    <v>5798.8</v>
    <v>5827.4</v>
    <v>5817.8</v>
    <v>5993.5</v>
    <v>6111.2</v>
    <v>6082.15</v>
    <v>6010.15</v>
    <v>6057.85</v>
    <v>6028.2</v>
    <v>6021</v>
    <v>5878.6</v>
    <v>5954.3</v>
    <v>5898.55</v>
    <v>5667.5</v>
    <v>5358.25</v>
    <v>5375.75</v>
    <v>5484.95</v>
    <v>5283.9</v>
    <v>5419.55</v>
    <v>5470.45</v>
    <v>5549.15</v>
    <v>5439.6</v>
    <v>5448.15</v>
    <v>5587.75</v>
    <v>5641.2</v>
    <v>5576.25</v>
    <v>5512.8</v>
    <v>5400.5</v>
    <v>5614.4</v>
    <v>5630.3</v>
    <v>5661.1</v>
    <v>5916.7</v>
    <v>5860.7</v>
    <v>5873.2</v>
    <v>5861.5</v>
    <v>5873.55</v>
    <v>5878.9</v>
    <v>5830.85</v>
    <v>5915.2</v>
    <v>6059.8</v>
    <v>6065.95</v>
    <v>6074.4</v>
    <v>6266.9</v>
    <v>6258.25</v>
    <v>6227</v>
    <v>6264.45</v>
    <v>6396.35</v>
    <v>7076.6</v>
    <v>7209.1</v>
    <v>7261</v>
    <v>7341.9</v>
    <v>7296.35</v>
    <v>7316.65</v>
    <v>7304.7</v>
    <v>7342.2</v>
    <v>7149.4</v>
    <v>7318.95</v>
    <v>7309.4</v>
    <v>7286.1</v>
    <v>7527.1</v>
    <v>7488.25</v>
    <v>7301.7</v>
    <v>7102.2</v>
    <v>7207.7</v>
    <v>7176.9</v>
    <v>7047.15</v>
    <v>7062.1</v>
    <v>6964.35</v>
    <v>7306.25</v>
    <v>7181.3</v>
    <v>7190.35</v>
    <v>7196.2</v>
    <v>7119.35</v>
    <v>7166.5</v>
    <v>7257.65</v>
    <v>7180.9</v>
    <v>7286.9</v>
    <v>7403.45</v>
    <v>7483.45</v>
    <v>7386.3</v>
    <v>7274.1</v>
    <v>7496.1</v>
    <v>7635.4</v>
    <v>7690.65</v>
    <v>7719.55</v>
    <v>7507.15</v>
    <v>7259.5</v>
    <v>7242.85</v>
    <v>7202.5</v>
    <v>7104.75</v>
    <v>7335.75</v>
    <v>7171.8</v>
    <v>7488.7</v>
    <v>7404.15</v>
    <v>7345.15</v>
    <v>7293.4</v>
    <v>7202.8</v>
    <v>7226.2</v>
  </a>
  <a r="1" c="150">
    <v>1154.2</v>
    <v>1175.3</v>
    <v>1182.7</v>
    <v>1192.1500000000001</v>
    <v>1193.45</v>
    <v>1202.8499999999999</v>
    <v>1176.8499999999999</v>
    <v>1199.5</v>
    <v>1196.9000000000001</v>
    <v>1168.05</v>
    <v>1176.4000000000001</v>
    <v>1180.7</v>
    <v>1192.0999999999999</v>
    <v>1179.3499999999999</v>
    <v>1163.95</v>
    <v>1167.7</v>
    <v>1165.2</v>
    <v>1163.75</v>
    <v>1169.6500000000001</v>
    <v>1187.05</v>
    <v>1195.45</v>
    <v>1170.5</v>
    <v>1173.3</v>
    <v>1165.3499999999999</v>
    <v>1133.5</v>
    <v>1131.1500000000001</v>
    <v>1125.0999999999999</v>
    <v>1101.75</v>
    <v>1070.25</v>
    <v>1089.4000000000001</v>
    <v>1099.2</v>
    <v>1102.05</v>
    <v>1089.8499999999999</v>
    <v>1094.3</v>
    <v>1095.5999999999999</v>
    <v>1092.5</v>
    <v>1079.25</v>
    <v>1066.9000000000001</v>
    <v>1044.95</v>
    <v>1072.05</v>
    <v>1050.2</v>
    <v>1076.0999999999999</v>
    <v>1072.55</v>
    <v>1060.9000000000001</v>
    <v>1059.4000000000001</v>
    <v>1052.1500000000001</v>
    <v>1044.55</v>
    <v>1082.9000000000001</v>
    <v>1073.7</v>
    <v>1009.4</v>
    <v>1028.8499999999999</v>
    <v>1018.3</v>
    <v>991.75</v>
    <v>974.45</v>
    <v>980.7</v>
    <v>1003.9</v>
    <v>1039.9000000000001</v>
    <v>1040.75</v>
    <v>1017.9</v>
    <v>1039.7</v>
    <v>1043</v>
    <v>1037.3</v>
    <v>1022.9</v>
    <v>1030.2</v>
    <v>1028.6500000000001</v>
    <v>1015.35</v>
    <v>991.8</v>
    <v>996.9</v>
    <v>989.9</v>
    <v>964.95</v>
    <v>958.75</v>
    <v>960.05</v>
    <v>986.6</v>
    <v>961.3</v>
    <v>971.25</v>
    <v>966.7</v>
    <v>992.35</v>
    <v>1001.95</v>
    <v>987.55</v>
    <v>973.25</v>
    <v>975.35</v>
    <v>984.6</v>
    <v>982.15</v>
    <v>986.6</v>
    <v>989.85</v>
    <v>983.55</v>
    <v>943.55</v>
    <v>927.8</v>
    <v>917.75</v>
    <v>903</v>
    <v>883.15</v>
    <v>900.3</v>
    <v>889.7</v>
    <v>917.4</v>
    <v>924.45</v>
    <v>920.25</v>
    <v>930.65</v>
    <v>913.5</v>
    <v>928.45</v>
    <v>946.1</v>
    <v>948.4</v>
    <v>952.15</v>
    <v>951.05</v>
    <v>957.2</v>
    <v>958.1</v>
    <v>957.75</v>
    <v>966.05</v>
    <v>952.05</v>
    <v>962.35</v>
    <v>956.4</v>
    <v>958.2</v>
    <v>980.6</v>
    <v>973.5</v>
    <v>970.05</v>
    <v>959.45</v>
    <v>946.9</v>
    <v>949.15</v>
    <v>943.8</v>
    <v>945.65</v>
    <v>917.5</v>
    <v>938.95</v>
    <v>926.05</v>
    <v>924.45</v>
    <v>936</v>
    <v>937.8</v>
    <v>931.7</v>
    <v>931.05</v>
    <v>948.5</v>
    <v>955.55</v>
    <v>955.4</v>
    <v>932</v>
    <v>919.9</v>
    <v>896.9</v>
    <v>897.8</v>
    <v>914</v>
    <v>900.95</v>
    <v>897.65</v>
    <v>895.85</v>
    <v>906.7</v>
    <v>918.75</v>
    <v>920.8</v>
    <v>923.05</v>
    <v>932.35</v>
    <v>930.25</v>
    <v>946</v>
    <v>964.55</v>
    <v>957.7</v>
    <v>963.25</v>
    <v>938.6</v>
    <v>952</v>
  </a>
  <a r="1" c="150">
    <v>2198.6999999999998</v>
    <v>2251.65</v>
    <v>2290.5</v>
    <v>2320.75</v>
    <v>2331.1999999999998</v>
    <v>2341.9</v>
    <v>2318.4</v>
    <v>2369.5</v>
    <v>2419.9</v>
    <v>2391.5500000000002</v>
    <v>2423.65</v>
    <v>2394.65</v>
    <v>2412.15</v>
    <v>2378.4</v>
    <v>2377.9499999999998</v>
    <v>2210.65</v>
    <v>2271.65</v>
    <v>2294.15</v>
    <v>2240.15</v>
    <v>2311.75</v>
    <v>2332.25</v>
    <v>2346.9</v>
    <v>2350.6</v>
    <v>2362.4499999999998</v>
    <v>2335.4</v>
    <v>2297.9</v>
    <v>2274.4</v>
    <v>2285.4</v>
    <v>2263.25</v>
    <v>2274.85</v>
    <v>2317.65</v>
    <v>2294.25</v>
    <v>2288.6</v>
    <v>2407.25</v>
    <v>2500</v>
    <v>2517.3000000000002</v>
    <v>2506.65</v>
    <v>2487.3000000000002</v>
    <v>2409.5</v>
    <v>2501.65</v>
    <v>2563.35</v>
    <v>2492.75</v>
    <v>2469.75</v>
    <v>2470.3000000000002</v>
    <v>2401.1999999999998</v>
    <v>2449.15</v>
    <v>2495.9</v>
    <v>2523.5</v>
    <v>2539</v>
    <v>2515.5</v>
    <v>2590.15</v>
    <v>2624.7</v>
    <v>2637</v>
    <v>2594.6999999999998</v>
    <v>2636.45</v>
    <v>2719.8</v>
    <v>2770.55</v>
    <v>2773.9</v>
    <v>2757.6</v>
    <v>2663.1</v>
    <v>2583.75</v>
    <v>2540.75</v>
    <v>2570.85</v>
    <v>2585.9499999999998</v>
    <v>2598.1</v>
    <v>2601.9499999999998</v>
    <v>2598.8000000000002</v>
    <v>2557.6</v>
    <v>2605.3000000000002</v>
    <v>2519.0500000000002</v>
    <v>2467.4</v>
    <v>2452.5500000000002</v>
    <v>2499.1999999999998</v>
    <v>2524.4499999999998</v>
    <v>2674.1</v>
    <v>2759.95</v>
    <v>2755.5</v>
    <v>2766.7</v>
    <v>2752.4</v>
    <v>2719.7</v>
    <v>2763.8</v>
    <v>2760.45</v>
    <v>2737.25</v>
    <v>2831.8</v>
    <v>2839.45</v>
    <v>2849.3</v>
    <v>2868.1</v>
    <v>2875.5</v>
    <v>2843.35</v>
    <v>2792.8</v>
    <v>2800.05</v>
    <v>2817.95</v>
    <v>2801.2</v>
    <v>2826.75</v>
    <v>2847.8</v>
    <v>2871.6</v>
    <v>2838.85</v>
    <v>2800.75</v>
    <v>2782.55</v>
    <v>2780.7</v>
    <v>2818.05</v>
    <v>2840.8</v>
    <v>2771.45</v>
    <v>2801.9</v>
    <v>2807</v>
    <v>2770.7</v>
    <v>2738.05</v>
    <v>2775.45</v>
    <v>2785.3</v>
    <v>2761.9</v>
    <v>2817</v>
    <v>2913.45</v>
    <v>2908.2</v>
    <v>2838.65</v>
    <v>2780.55</v>
    <v>2803.4</v>
    <v>2806.35</v>
    <v>2799.8</v>
    <v>2826.75</v>
    <v>2827.05</v>
    <v>2837.7</v>
    <v>2876.65</v>
    <v>2825.15</v>
    <v>2842.05</v>
    <v>2866.55</v>
    <v>2854.75</v>
    <v>2857.3</v>
    <v>2838.45</v>
    <v>2857.9</v>
    <v>2870</v>
    <v>2851.5</v>
    <v>2790.3</v>
    <v>2685.2</v>
    <v>2704.4</v>
    <v>2771.55</v>
    <v>2776.65</v>
    <v>2776.95</v>
    <v>2762.05</v>
    <v>2721.35</v>
    <v>2638.25</v>
    <v>2591.35</v>
    <v>2536.3000000000002</v>
    <v>2549.1999999999998</v>
    <v>2525.5500000000002</v>
    <v>2621.8</v>
    <v>2646.1</v>
    <v>2624.95</v>
    <v>2570.5</v>
    <v>2548.15</v>
    <v>2550.0500000000002</v>
  </a>
  <a r="1" c="150">
    <v>188.7</v>
    <v>189.15</v>
    <v>186.65</v>
    <v>178.95</v>
    <v>181.75</v>
    <v>180.35</v>
    <v>172.9</v>
    <v>176.9</v>
    <v>176.55</v>
    <v>182.3</v>
    <v>183.35</v>
    <v>183.05</v>
    <v>187.4</v>
    <v>186.1</v>
    <v>191.25</v>
    <v>186</v>
    <v>182.9</v>
    <v>183.05</v>
    <v>186.15</v>
    <v>187.75</v>
    <v>187.9</v>
    <v>193.85</v>
    <v>190.75</v>
    <v>194.55</v>
    <v>196.4</v>
    <v>186</v>
    <v>186.6</v>
    <v>189.45</v>
    <v>197.75</v>
    <v>199.1</v>
    <v>206.9</v>
    <v>202.15</v>
    <v>188.45</v>
    <v>191.4</v>
    <v>187.5</v>
    <v>190.25</v>
    <v>182.85</v>
    <v>187.65</v>
    <v>187.35</v>
    <v>185.85</v>
    <v>187.4</v>
    <v>183.05</v>
    <v>170.05</v>
    <v>169.85</v>
    <v>167.05</v>
    <v>168.7</v>
    <v>171.7</v>
    <v>184.55</v>
    <v>185.55</v>
    <v>181.2</v>
    <v>185.95</v>
    <v>184.3</v>
    <v>182.35</v>
    <v>180.7</v>
    <v>183.25</v>
    <v>181.85</v>
    <v>187.2</v>
    <v>192.9</v>
    <v>196.05</v>
    <v>198.2</v>
    <v>197</v>
    <v>194.85</v>
    <v>197.55</v>
    <v>197.65</v>
    <v>198.75</v>
    <v>198.5</v>
    <v>191.05</v>
    <v>192.2</v>
    <v>190.05</v>
    <v>179.9</v>
    <v>182.65</v>
    <v>176.85</v>
    <v>184.8</v>
    <v>179.35</v>
    <v>177.15</v>
    <v>176.55</v>
    <v>182.05</v>
    <v>186.4</v>
    <v>188.75</v>
    <v>185.6</v>
    <v>183.25</v>
    <v>182.05</v>
    <v>182.45</v>
    <v>181.7</v>
    <v>186</v>
    <v>189.8</v>
    <v>193.35</v>
    <v>193.9</v>
    <v>193.45</v>
    <v>192</v>
    <v>193.4</v>
    <v>195.6</v>
    <v>198.25</v>
    <v>197.85</v>
    <v>198.6</v>
    <v>197.1</v>
    <v>200.9</v>
    <v>202.3</v>
    <v>203.45</v>
    <v>202.85</v>
    <v>211.25</v>
    <v>212.75</v>
    <v>215.25</v>
    <v>212.1</v>
    <v>207.15</v>
    <v>208.45</v>
    <v>215.4</v>
    <v>219.85</v>
    <v>218.6</v>
    <v>221.65</v>
    <v>222.9</v>
    <v>221.45</v>
    <v>221.75</v>
    <v>217.15</v>
    <v>218.3</v>
    <v>222.85</v>
    <v>223.65</v>
    <v>224.9</v>
    <v>229.95</v>
    <v>230.6</v>
    <v>234.8</v>
    <v>230.3</v>
    <v>229.3</v>
    <v>231.6</v>
    <v>232.7</v>
    <v>238.85</v>
    <v>236.45</v>
    <v>237.6</v>
    <v>231.5</v>
    <v>231.3</v>
    <v>231.95</v>
    <v>234.25</v>
    <v>231.05</v>
    <v>229.9</v>
    <v>229.85</v>
    <v>231.55</v>
    <v>227.05</v>
    <v>222.85</v>
    <v>215.5</v>
    <v>213.9</v>
    <v>210.8</v>
    <v>213.9</v>
    <v>212.25</v>
    <v>214.95</v>
    <v>223.25</v>
    <v>233.5</v>
    <v>229.7</v>
    <v>229.85</v>
    <v>225.45</v>
    <v>232.1</v>
  </a>
  <a r="1" c="150">
    <v>440.3</v>
    <v>440.3</v>
    <v>451.7</v>
    <v>468.7</v>
    <v>470.35</v>
    <v>485.15</v>
    <v>485.85</v>
    <v>492.75</v>
    <v>501.9</v>
    <v>490.6</v>
    <v>493.7</v>
    <v>490.65</v>
    <v>487.1</v>
    <v>490.7</v>
    <v>497.5</v>
    <v>495</v>
    <v>494.3</v>
    <v>493.55</v>
    <v>508.2</v>
    <v>512.4</v>
    <v>509.4</v>
    <v>513.95000000000005</v>
    <v>514.95000000000005</v>
    <v>516.1</v>
    <v>514.9</v>
    <v>512.85</v>
    <v>517.70000000000005</v>
    <v>509.5</v>
    <v>511.8</v>
    <v>509.3</v>
    <v>516.29999999999995</v>
    <v>500.6</v>
    <v>494.75</v>
    <v>505.5</v>
    <v>497.25</v>
    <v>507.5</v>
    <v>496.3</v>
    <v>491</v>
    <v>479.65</v>
    <v>480</v>
    <v>483.95</v>
    <v>475.9</v>
    <v>475.2</v>
    <v>476.55</v>
    <v>462.65</v>
    <v>444.65</v>
    <v>455</v>
    <v>467.3</v>
    <v>458</v>
    <v>447.5</v>
    <v>462.4</v>
    <v>460.9</v>
    <v>462.05</v>
    <v>454.1</v>
    <v>468.9</v>
    <v>468.95</v>
    <v>474.6</v>
    <v>468.1</v>
    <v>468.3</v>
    <v>469.85</v>
    <v>464.5</v>
    <v>463.7</v>
    <v>463.4</v>
    <v>471.3</v>
    <v>466.95</v>
    <v>461.85</v>
    <v>445.85</v>
    <v>448.1</v>
    <v>451.35</v>
    <v>441.6</v>
    <v>441</v>
    <v>434.7</v>
    <v>450.75</v>
    <v>447.65</v>
    <v>451.4</v>
    <v>454.25</v>
    <v>461.2</v>
    <v>464.25</v>
    <v>459.1</v>
    <v>465.9</v>
    <v>466.85</v>
    <v>473.45</v>
    <v>472.15</v>
    <v>479.95</v>
    <v>486.75</v>
    <v>488.55</v>
    <v>488.2</v>
    <v>484.95</v>
    <v>486.5</v>
    <v>479.35</v>
    <v>479.1</v>
    <v>490.3</v>
    <v>497.95</v>
    <v>508.6</v>
    <v>512.04999999999995</v>
    <v>513.70000000000005</v>
    <v>517.79999999999995</v>
    <v>514.20000000000005</v>
    <v>528.20000000000005</v>
    <v>532.45000000000005</v>
    <v>528.35</v>
    <v>533.75</v>
    <v>542.1</v>
    <v>540.85</v>
    <v>533.25</v>
    <v>531.04999999999995</v>
    <v>520.4</v>
    <v>514.70000000000005</v>
    <v>524.75</v>
    <v>530.70000000000005</v>
    <v>525.95000000000005</v>
    <v>528.15</v>
    <v>532.35</v>
    <v>520.35</v>
    <v>511.3</v>
    <v>521.9</v>
    <v>519.29999999999995</v>
    <v>520.4</v>
    <v>523.79999999999995</v>
    <v>514.85</v>
    <v>531.25</v>
    <v>533.29999999999995</v>
    <v>536.70000000000005</v>
    <v>538.9</v>
    <v>537.79999999999995</v>
    <v>532.85</v>
    <v>544.65</v>
    <v>553.35</v>
    <v>554.9</v>
    <v>558</v>
    <v>571.75</v>
    <v>572.15</v>
    <v>561.79999999999995</v>
    <v>572.25</v>
    <v>574.04999999999995</v>
    <v>569.70000000000005</v>
    <v>567.29999999999995</v>
    <v>550.6</v>
    <v>543.29999999999995</v>
    <v>536.5</v>
    <v>524.85</v>
    <v>521.75</v>
    <v>530.6</v>
    <v>519.75</v>
    <v>532.70000000000005</v>
    <v>537.29999999999995</v>
    <v>530.20000000000005</v>
    <v>530.75</v>
    <v>527.4</v>
    <v>533.79999999999995</v>
  </a>
</arrayData>
</file>

<file path=xl/richData/rdrichvalue.xml><?xml version="1.0" encoding="utf-8"?>
<rvData xmlns="http://schemas.microsoft.com/office/spreadsheetml/2017/richdata" count="1659">
  <rv s="0">
    <v>https://www.bing.com/financeapi/forcetrigger?t=ahh7a2&amp;q=XNSE%3aBHARTIARTL&amp;form=skydnc</v>
    <v>Learn more on Bing</v>
  </rv>
  <rv s="1">
    <v>en-IN</v>
    <v>ahh7a2</v>
    <v>268435456</v>
    <v>1</v>
    <v>Powered by Refinitiv</v>
    <v>0</v>
    <v>Bharti Airtel Limited (XNSE:BHARTIARTL)</v>
    <v>2</v>
    <v>3</v>
    <v>Finance</v>
    <v>4</v>
    <v>841.45</v>
    <v>628.75</v>
    <v>0.60680000000000001</v>
    <v>1.1499999999999999</v>
    <v>1.3930000000000001E-3</v>
    <v>INR</v>
    <v>Bharti Airtel Limited is a global telecommunications company with operations in 18 countries across Asia and Africa. Its segments include Mobile Services India, Mobile Services Africa, Mobile Services South Asia, Tower Infrastructure Services, Digital TV Services, Homes Services, Airtel Business and Others. The Mobile Services India segment includes voice and data telecom services provided through wireless technology (2G / 3G / 4G) in India. The Mobile Services Africa segment includes voice and data telecom services provided through wireless technology (2G / 3G / 4G) offered to customers in Africa. The Mobile Services South Asia segment includes voice and data telecom services provided through wireless technology (2G / 3G) in Sri Lanka. The Tower Infrastructure Services segment includes setting up, operating and maintaining wireless communication towers in India. The Digital TV Services segment includes digital broadcasting services provided under the direct-to-home platform.</v>
    <v>20882</v>
    <v>National Stock Exchange of India</v>
    <v>XNSE</v>
    <v>XNSE</v>
    <v>Bharti Crescent 1, Nelson Mandela Road,, Vasant Kunj, Phase II, NEW DELHI, DELHI, 110070 IN</v>
    <v>836.9</v>
    <v>Telecommunications Services</v>
    <v>Stock</v>
    <v>44876.476168981484</v>
    <v>0</v>
    <v>823.8</v>
    <v>4771116000000</v>
    <v>Bharti Airtel Limited</v>
    <v>Bharti Airtel Limited</v>
    <v>830.75</v>
    <v>70.17</v>
    <v>825.75</v>
    <v>826.9</v>
    <v>5952844000</v>
    <v>BHARTIARTL</v>
    <v>Bharti Airtel Limited (XNSE:BHARTIARTL)</v>
    <v>4325441</v>
    <v>6500230</v>
    <v>1995</v>
  </rv>
  <rv s="2">
    <v>1</v>
  </rv>
  <rv s="0">
    <v>https://www.bing.com/financeapi/forcetrigger?t=ahie2w&amp;q=XNSE%3aITC&amp;form=skydnc</v>
    <v>Learn more on Bing</v>
  </rv>
  <rv s="1">
    <v>en-IN</v>
    <v>ahie2w</v>
    <v>268435456</v>
    <v>1</v>
    <v>Powered by Refinitiv</v>
    <v>0</v>
    <v>ITC LIMITED (XNSE:ITC)</v>
    <v>2</v>
    <v>3</v>
    <v>Finance</v>
    <v>4</v>
    <v>361.45</v>
    <v>207</v>
    <v>0.71160000000000001</v>
    <v>0.35</v>
    <v>9.8309999999999999E-4</v>
    <v>INR</v>
    <v>ITC Limited is an India-based holding company. The Company operates through four segments: FMCG (fast moving consumer goods), Hotels, Paperboards, Paper and Packaging and Agri Business. The FMCG segment includes Cigarettes, such as cigarettes and cigars and Others, such as branded packaged foods businesses (staples and meals; snacks; dairy and beverages; biscuits and cakes; chocolates, coffee, and confectionery); education and stationery products; personal care products; safety matches and agarbattis and apparel. Its Hotels segment includes Hoteliering. Its Paperboards, Paper and Packaging segment includes Paperboards, Paper including Specialty Paper and Packaging including Flexibles. Its Agri Business segment includes Agri commodities such as soya, spices, coffee, and leaf tobacco. Its Other segment includes information technology services and branded residences. Its brand includes Aashirvaad, Bingo!, Candyman, Fiama, Vivel, Classmate, Superia, Engage, Mangaldeep, Aim and Homelites.</v>
    <v>23829</v>
    <v>National Stock Exchange of India</v>
    <v>XNSE</v>
    <v>XNSE</v>
    <v>Virginia House, 37, J. L. Nehru Road, KOLKATA, WEST BENGAL, 110001 IN</v>
    <v>360.95</v>
    <v>Food &amp; Tobacco</v>
    <v>Stock</v>
    <v>44876.476180555554</v>
    <v>3</v>
    <v>354.65</v>
    <v>4420118000000</v>
    <v>ITC LIMITED</v>
    <v>ITC LIMITED</v>
    <v>360</v>
    <v>25.45</v>
    <v>356</v>
    <v>356.35</v>
    <v>12403870000</v>
    <v>ITC</v>
    <v>ITC LIMITED (XNSE:ITC)</v>
    <v>10950902</v>
    <v>15101240</v>
    <v>1910</v>
  </rv>
  <rv s="2">
    <v>4</v>
  </rv>
  <rv s="0">
    <v>https://www.bing.com/financeapi/forcetrigger?t=ahi4cw&amp;q=XNSE%3aHEROMOTOCO&amp;form=skydnc</v>
    <v>Learn more on Bing</v>
  </rv>
  <rv s="1">
    <v>en-IN</v>
    <v>ahi4cw</v>
    <v>268435456</v>
    <v>1</v>
    <v>Powered by Refinitiv</v>
    <v>0</v>
    <v>Hero MotoCorp Limited (XNSE:HEROMOTOCO)</v>
    <v>2</v>
    <v>3</v>
    <v>Finance</v>
    <v>4</v>
    <v>2938.6</v>
    <v>2146.85</v>
    <v>0.86019999999999996</v>
    <v>-44</v>
    <v>-1.6220999999999999E-2</v>
    <v>INR</v>
    <v>Hero MotoCorp Limited is engaged development, manufacturing, marketing, sale and distribution of two-wheelers and its parts and accessories. Its product category includes motorcycles, scooters, and parts. Its motorcycle products include XTREME 200S, XTREME 160R BS6, XPULSE 200T, XPULSE 200 4V, XPULSE 200 BS6, SUPER SPLENDOR BS6, SPLENDOR ISMART BS6, SPLENDOR+ BS6, PASSION PRO BS6, NEW SUPER SPLENDOR, GLAMOUR BS6, NEW GLAMOUR and GLAMOUR XTEC. Its scooter products include PLEASURE+ XTEC, NEW MAESTRO EDGE 125 BS6, NEW MAESTRO EDGE 110 and DESTINI 125 BS6. Its accessories include bungee nets, engine guards, fender, grip covers, helmets, knee pads, merchandise, rim tapes, seat covers, side grabs, step women, and tank pads. It also provides HERO GENUINE 4T PLUS MOTORCYCLE ENGINE OIL and HERO GENUINE 4T PLUS SCOOTOER ENGINE OIL. It has eight manufacturing facilities, including six in India (Dharuhera, Chittoor, Gurugram, Haridwar, Neemrana, Gujarat) and one each in Colombia and Bangladesh.</v>
    <v>9173</v>
    <v>National Stock Exchange of India</v>
    <v>XNSE</v>
    <v>XNSE</v>
    <v>34, Community Centre, Basant Lok, Vasant Vihar, NEW DELHI, DELHI, 110057 IN</v>
    <v>2731.95</v>
    <v>Automobiles &amp; Auto Parts</v>
    <v>Stock</v>
    <v>44876.476168981484</v>
    <v>6</v>
    <v>2660.05</v>
    <v>533247500000</v>
    <v>Hero MotoCorp Limited</v>
    <v>Hero MotoCorp Limited</v>
    <v>2726.1</v>
    <v>20.89</v>
    <v>2712.5</v>
    <v>2668.5</v>
    <v>199830400</v>
    <v>HEROMOTOCO</v>
    <v>Hero MotoCorp Limited (XNSE:HEROMOTOCO)</v>
    <v>474615</v>
    <v>528280</v>
    <v>1984</v>
  </rv>
  <rv s="2">
    <v>7</v>
  </rv>
  <rv s="0">
    <v>https://www.bing.com/financeapi/forcetrigger?t=ahi3dm&amp;q=XNSE%3aHCLTECH&amp;form=skydnc</v>
    <v>Learn more on Bing</v>
  </rv>
  <rv s="1">
    <v>en-IN</v>
    <v>ahi3dm</v>
    <v>268435456</v>
    <v>1</v>
    <v>Powered by Refinitiv</v>
    <v>0</v>
    <v>HCL TECHNOLOGIES LIMITED (XNSE:HCLTECH)</v>
    <v>2</v>
    <v>3</v>
    <v>Finance</v>
    <v>4</v>
    <v>1359.4</v>
    <v>877.35</v>
    <v>0.85750000000000004</v>
    <v>38.200000000000003</v>
    <v>3.6296000000000002E-2</v>
    <v>INR</v>
    <v>HCL Technologies Limited is an India-based technology company. The Company offers its services and products through three business segments: IT and Business Services (ITBS), Engineering and R&amp;D Services (ERS) and Products &amp; Platforms (P&amp;P). ITBS segment provides a portfolio of information technology (IT) and business services, including application, infrastructure and digital process operations and digital transformation services enabled by digital and analytics, IoTWoRKs, cloud native and cybersecurity solutions including products developed within these businesses. ERS segment provides engineering services and solutions across software, embedded, mechanical, very large-scale integration (VLSI) and platform engineering that support the end-to-end lifecycle of products, including both hardware and software across diverse industries. P&amp;P segment provides modernized software products to global clients for their technology and industry-specific requirements.</v>
    <v>219325</v>
    <v>National Stock Exchange of India</v>
    <v>XNSE</v>
    <v>XNSE</v>
    <v>Technology Hub, SEZ, Plot No. 3A, Sector 126, NOIDA, UTTAR PRADESH, 201304 IN</v>
    <v>1098.7</v>
    <v>Software &amp; IT Services</v>
    <v>Stock</v>
    <v>44876.476168981484</v>
    <v>9</v>
    <v>1069.0999999999999</v>
    <v>2952766000000</v>
    <v>HCL TECHNOLOGIES LIMITED</v>
    <v>HCL TECHNOLOGIES LIMITED</v>
    <v>1071</v>
    <v>20.65</v>
    <v>1052.45</v>
    <v>1090.6500000000001</v>
    <v>2707345000</v>
    <v>HCLTECH</v>
    <v>HCL TECHNOLOGIES LIMITED (XNSE:HCLTECH)</v>
    <v>3923101</v>
    <v>2417890</v>
    <v>1991</v>
  </rv>
  <rv s="2">
    <v>10</v>
  </rv>
  <rv s="0">
    <v>https://www.bing.com/financeapi/forcetrigger?t=ahherw&amp;q=XNSE%3aCOALINDIA&amp;form=skydnc</v>
    <v>Learn more on Bing</v>
  </rv>
  <rv s="1">
    <v>en-IN</v>
    <v>ahherw</v>
    <v>268435456</v>
    <v>1</v>
    <v>Powered by Refinitiv</v>
    <v>0</v>
    <v>COAL INDIA LTD (XNSE:COALINDIA)</v>
    <v>2</v>
    <v>3</v>
    <v>Finance</v>
    <v>4</v>
    <v>263.39999999999998</v>
    <v>139.15</v>
    <v>0.85199999999999998</v>
    <v>-0.35</v>
    <v>-1.3800000000000002E-3</v>
    <v>INR</v>
    <v>Coal lndia Limited is an India-based coal mining company. The Company is mainly engaged in mining and production of coal and also operates coal washeries. Its product offerings include Coking Coal, Semi Coking Coal, Non-Coking Coal, Washed and Beneficiated Coal, Middlings, Rejects, Coal Fines/Coke Fines, CIL Coke / LTC Coke and Tar/Heavy Oil/Light Oil/Soft Pitch. Its Coking Coal products are used in steel making and metallurgical industries. Its Semi Coking Coal products are used as blend-able coal in steel making, merchant coke manufacturing and other metallurgical industries. Its Non-Coking Coal products are used as thermal grade coal for power generation and also used for cement, fertilizer, glass, ceramic, paper, chemical and brick manufacturing, and for other heating purposes. Its Washed and Beneficiated Coal is used in manufacturing of hard coke for steel making. The Company operates through its subsidiaries in approximately 85 mining areas spread over eight states of India.</v>
    <v>248550</v>
    <v>National Stock Exchange of India</v>
    <v>XNSE</v>
    <v>XNSE</v>
    <v>Coal Bhawan, Premise No-04 MAR,, Plot No-AF-III,Action Area-1A,, Newtown,Rajarhat, KOLKATA, WEST BENGAL, 700156 IN</v>
    <v>258.89999999999998</v>
    <v>Coal</v>
    <v>Stock</v>
    <v>44876.476168981484</v>
    <v>12</v>
    <v>252.4</v>
    <v>1560711000000</v>
    <v>COAL INDIA LTD</v>
    <v>COAL INDIA LTD</v>
    <v>258.8</v>
    <v>5.98</v>
    <v>253.6</v>
    <v>253.25</v>
    <v>6162729000</v>
    <v>COALINDIA</v>
    <v>COAL INDIA LTD (XNSE:COALINDIA)</v>
    <v>20165337</v>
    <v>13665590</v>
    <v>1973</v>
  </rv>
  <rv s="2">
    <v>13</v>
  </rv>
  <rv s="0">
    <v>https://www.bing.com/financeapi/forcetrigger?t=ahju6h&amp;q=XNSE%3aSBIN&amp;form=skydnc</v>
    <v>Learn more on Bing</v>
  </rv>
  <rv s="3">
    <v>en-IN</v>
    <v>ahju6h</v>
    <v>268435456</v>
    <v>1</v>
    <v>Powered by Refinitiv</v>
    <v>5</v>
    <v>State Bank of India (XNSE:SBIN)</v>
    <v>2</v>
    <v>6</v>
    <v>Finance</v>
    <v>4</v>
    <v>622.70000000000005</v>
    <v>425</v>
    <v>1.3702000000000001</v>
    <v>-4.45</v>
    <v>-7.3460000000000001E-3</v>
    <v>INR</v>
    <v>State Bank of India is an India-based banking and financial services company. The Company’s segments include Treasury, Corporate/Wholesale Banking, Retail Banking and Insurance Business. The Treasury segment includes the entire investment portfolio and trading in foreign exchange contracts and derivative contracts. The Corporate/Wholesale Banking segment comprises the lending activities of corporate accounts group, commercial client’s group and stressed assets resolution group. The Retail Banking segment comprises retail branches, which primarily includes personal banking activities, including lending activities to corporate customers, and also includes agency business and automated teller machines (ATMs). The Insurance Business segment comprises the results of SBI Life Insurance Co. Ltd. and SBI General Insurance Co. Ltd. It is involved in providing a range of products and services to individuals, commercial enterprises, large corporates, public bodies and institutional customers.</v>
    <v>244250</v>
    <v>National Stock Exchange of India</v>
    <v>XNSE</v>
    <v>XNSE</v>
    <v>Corporate Centre, State Bank Bhavan, Madame Cama Road, Nariman Point, MUMBAI, MAHARASHTRA, 400021 IN</v>
    <v>619.54999999999995</v>
    <v>Banking Services</v>
    <v>Stock</v>
    <v>44876.476180555554</v>
    <v>15</v>
    <v>598.5</v>
    <v>5366369000000</v>
    <v>State Bank of India</v>
    <v>State Bank of India</v>
    <v>617.25</v>
    <v>13.13</v>
    <v>605.75</v>
    <v>601.29999999999995</v>
    <v>8924611000</v>
    <v>SBIN</v>
    <v>State Bank of India (XNSE:SBIN)</v>
    <v>15525267</v>
    <v>17400400</v>
  </rv>
  <rv s="2">
    <v>16</v>
  </rv>
  <rv s="0">
    <v>https://www.bing.com/financeapi/forcetrigger?t=ahirxm&amp;q=XNSE%3aLT&amp;form=skydnc</v>
    <v>Learn more on Bing</v>
  </rv>
  <rv s="1">
    <v>en-IN</v>
    <v>ahirxm</v>
    <v>268435456</v>
    <v>1</v>
    <v>Powered by Refinitiv</v>
    <v>0</v>
    <v>LARSEN AND TOUBRO LIMITED (XNSE:LT)</v>
    <v>2</v>
    <v>3</v>
    <v>Finance</v>
    <v>4</v>
    <v>2078.5500000000002</v>
    <v>1456.35</v>
    <v>1.1685000000000001</v>
    <v>33.450000000000003</v>
    <v>1.6913999999999998E-2</v>
    <v>INR</v>
    <v>Larsen and Toubro Limited is an India-based company that is engaged in technology, engineering, construction, manufacturing and financial services conglomerate with global operations. The Company’s segments include Infrastructure, Power, Heavy Engineering and Defense Engineering. The Infrastructure segment is engaged in engineering and construction of buildings and factories, transportation infrastructure and heavy civil infrastructure. The Power segment offers solutions for coal-based and gas-based thermal power plants. The Heavy Engineering segment manufactures and supplies custom-designed, engineered critical equipment and systems. The Defense Engineering segment is engaged in designing, development, serial production and supporting of equipment, systems and platforms for defense and aerospace sectors. It also includes communication projects, hydrocarbon, marketing and servicing of construction and mining machinery and parts, and manufacture and sale of rubber processing machinery.</v>
    <v>49921</v>
    <v>National Stock Exchange of India</v>
    <v>XNSE</v>
    <v>XNSE</v>
    <v>L&amp;T House, Ballard Estate, P. O. Box: 278,, MUMBAI, MAHARASHTRA, 400001 IN</v>
    <v>2018.8</v>
    <v>Construction &amp; Engineering</v>
    <v>Stock</v>
    <v>44876.476180555554</v>
    <v>18</v>
    <v>1991.95</v>
    <v>2826328000000</v>
    <v>LARSEN AND TOUBRO LIMITED</v>
    <v>LARSEN AND TOUBRO LIMITED</v>
    <v>2003.6</v>
    <v>28.92</v>
    <v>1977.65</v>
    <v>2011.1</v>
    <v>1405364000</v>
    <v>LT</v>
    <v>LARSEN AND TOUBRO LIMITED (XNSE:LT)</v>
    <v>1203125</v>
    <v>2111210</v>
    <v>1946</v>
  </rv>
  <rv s="2">
    <v>19</v>
  </rv>
  <rv s="0">
    <v>https://www.bing.com/financeapi/forcetrigger?t=ahhlpr&amp;q=XNSE%3aDRREDDY&amp;form=skydnc</v>
    <v>Learn more on Bing</v>
  </rv>
  <rv s="1">
    <v>en-IN</v>
    <v>ahhlpr</v>
    <v>268435456</v>
    <v>1</v>
    <v>Powered by Refinitiv</v>
    <v>0</v>
    <v>DR.REDDY'S LABORATORIES LTD (XNSE:DRREDDY)</v>
    <v>2</v>
    <v>3</v>
    <v>Finance</v>
    <v>4</v>
    <v>4931.05</v>
    <v>3654</v>
    <v>0.19209999999999999</v>
    <v>-10</v>
    <v>-2.1979999999999999E-3</v>
    <v>INR</v>
    <v>Dr. Reddy's Laboratories Limited is an India-based pharmaceutical company. The Company’s segments include Global Generics, which is engaged in manufacturing and marketing prescription and over-the-counter finished pharmaceutical products ready for consumption by the patient, marketed under a brand name (branded formulations) or as generic finished dosages with therapeutic equivalence to branded formulations (generics); Pharmaceutical Services and Active Ingredients (PSAI), which is engaged in manufacturing and marketing active pharmaceutical ingredients and intermediates for finished pharmaceutical products; Proprietary Products, which focuses on research and development of differentiated formulations and Others, which consists of the Company’s wholly-owned subsidiary, Aurigene Discovery Technologies Limited, which is a discovery stage biotechnology company developing novel and therapies in the fields of oncology and inflammation.</v>
    <v>20122</v>
    <v>National Stock Exchange of India</v>
    <v>XNSE</v>
    <v>XNSE</v>
    <v>8-2-337, Road No.3 Banjara Hills, HYDERABAD, TELANGANA, 500034 IN</v>
    <v>4579</v>
    <v>Pharmaceuticals</v>
    <v>Stock</v>
    <v>44876.476168981484</v>
    <v>21</v>
    <v>4502</v>
    <v>753782700000</v>
    <v>DR.REDDY'S LABORATORIES LTD</v>
    <v>DR.REDDY'S LABORATORIES LTD</v>
    <v>4572.2</v>
    <v>24.28</v>
    <v>4549.45</v>
    <v>4539.45</v>
    <v>166051500</v>
    <v>DRREDDY</v>
    <v>DR.REDDY'S LABORATORIES LTD (XNSE:DRREDDY)</v>
    <v>325043</v>
    <v>700380</v>
    <v>1984</v>
  </rv>
  <rv s="2">
    <v>22</v>
  </rv>
  <rv s="0">
    <v>https://www.bing.com/financeapi/forcetrigger?t=ahh3im&amp;q=XNSE%3aBAJFINANCE&amp;form=skydnc</v>
    <v>Learn more on Bing</v>
  </rv>
  <rv s="1">
    <v>en-IN</v>
    <v>ahh3im</v>
    <v>268435456</v>
    <v>1</v>
    <v>Powered by Refinitiv</v>
    <v>0</v>
    <v>BAJAJ FINANCE LIMITED (XNSE:BAJFINANCE)</v>
    <v>2</v>
    <v>3</v>
    <v>Finance</v>
    <v>4</v>
    <v>8045</v>
    <v>5220</v>
    <v>1.8655999999999999</v>
    <v>76.349999999999994</v>
    <v>1.0946000000000001E-2</v>
    <v>INR</v>
    <v>Bajaj Finance Limited is an India-based non-banking financial company. The Company’s consumer lending products include consumer electronics, furniture, digital products, e-commerce purchases and daily spends financing. Its small and medium enterprises (SME) lending consist of working capital loans and term facilities to SME, and professionals. The Company’s rural lending offers all its lending and deposits products, which include consumer business-to-business (B2B) lending, personal loans, gold loans, and retail deposits in small towns and villages. Its loan against securities business offers medium-term and short-term financing against shares, bonds, mutual funds, insurance policies and deposits to customer. Its mortgages offer home loans, loans against property and developer finance. Its commercial lending is engaged in lending to auto component manufacturers and the light engineering industry, loans to financial institutions, loans to the specialty chemical and pharma industry.</v>
    <v>35425</v>
    <v>National Stock Exchange of India</v>
    <v>XNSE</v>
    <v>XNSE</v>
    <v>4th Floor, Bajaj Finserv Corporate Office,, Off Pune-Ahmednagar Road,, Viman Nagar,, PUNE, MAHARASHTRA, 411014 IN</v>
    <v>7157.85</v>
    <v>Banking Services</v>
    <v>Stock</v>
    <v>44876.476168981484</v>
    <v>24</v>
    <v>6995</v>
    <v>4259842000000</v>
    <v>BAJAJ FINANCE LIMITED</v>
    <v>BAJAJ FINANCE LIMITED</v>
    <v>7149</v>
    <v>42.42</v>
    <v>6975.1</v>
    <v>7051.45</v>
    <v>604108600</v>
    <v>BAJFINANCE</v>
    <v>BAJAJ FINANCE LIMITED (XNSE:BAJFINANCE)</v>
    <v>1233342</v>
    <v>862330</v>
    <v>1987</v>
  </rv>
  <rv s="2">
    <v>25</v>
  </rv>
  <rv s="0">
    <v>https://www.bing.com/financeapi/forcetrigger?t=ahgr3m&amp;q=XNSE%3aADANIENT&amp;form=skydnc</v>
    <v>Learn more on Bing</v>
  </rv>
  <rv s="1">
    <v>en-IN</v>
    <v>ahgr3m</v>
    <v>268435456</v>
    <v>1</v>
    <v>Powered by Refinitiv</v>
    <v>0</v>
    <v>ADANI ENTERPRISES LIMITED (XNSE:ADANIENT)</v>
    <v>2</v>
    <v>3</v>
    <v>Finance</v>
    <v>4</v>
    <v>4048.95</v>
    <v>1485.65</v>
    <v>1.595</v>
    <v>16.600000000000001</v>
    <v>4.1580000000000002E-3</v>
    <v>INR</v>
    <v>Adani Enterprises Limited is a holding company. The Company is an integrated infrastructure with businesses spanning coal trading, coal mining, oil and gas exploration, ports, multi-model logistics, power generation and transmission, gas distribution, and edible oil and agro commodities. Its segments include Integrated Resources Management, Mining, Solar Manufacturing, Airport, and Others. Integrated Resources Management provides end-to-end procurement and logistics services. The Mining segment includes mining service contracts for nine coal blocks with a capacity of approximately 100 plus millinewton (Mn) metric tons per annum. The Solar Manufacturing segment is engaged in the manufacture of solar photovoltaic cells and modules. Airport segment is engaged in the management of airports. Its road, metro, and rail business are engaged in the development of infrastructure projects. Its data centers business is engaged in the development of data centers.</v>
    <v>1155</v>
    <v>National Stock Exchange of India</v>
    <v>XNSE</v>
    <v>XNSE</v>
    <v>Adani House, Nr Mithakhali Six Road, Navrangpura, AHMEDABAD, GUJARAT, 380009 IN</v>
    <v>4048.95</v>
    <v>Diversified Industrial Goods Wholesale</v>
    <v>Stock</v>
    <v>44876.476157407407</v>
    <v>27</v>
    <v>3975.15</v>
    <v>4570094000000</v>
    <v>ADANI ENTERPRISES LIMITED</v>
    <v>ADANI ENTERPRISES LIMITED</v>
    <v>4040</v>
    <v>366.45</v>
    <v>3992.25</v>
    <v>4008.85</v>
    <v>1140001000</v>
    <v>ADANIENT</v>
    <v>ADANI ENTERPRISES LIMITED (XNSE:ADANIENT)</v>
    <v>1476875</v>
    <v>2935320</v>
    <v>1993</v>
  </rv>
  <rv s="2">
    <v>28</v>
  </rv>
  <rv s="4">
    <fb>44627</fb>
    <v>7</v>
  </rv>
  <rv s="4">
    <fb>675.4</fb>
    <v>8</v>
  </rv>
  <rv s="4">
    <fb>224.95</fb>
    <v>8</v>
  </rv>
  <rv s="4">
    <fb>2198.6999999999998</fb>
    <v>8</v>
  </rv>
  <rv s="4">
    <fb>1154.2</fb>
    <v>8</v>
  </rv>
  <rv s="4">
    <fb>188.7</fb>
    <v>8</v>
  </rv>
  <rv s="4">
    <fb>440.3</fb>
    <v>8</v>
  </rv>
  <rv s="4">
    <fb>1634.45</fb>
    <v>8</v>
  </rv>
  <rv s="4">
    <fb>3769.4</fb>
    <v>8</v>
  </rv>
  <rv s="4">
    <fb>6125</fb>
    <v>8</v>
  </rv>
  <rv s="4">
    <fb>1564.05</fb>
    <v>8</v>
  </rv>
  <rv s="4">
    <fb>44628</fb>
    <v>7</v>
  </rv>
  <rv s="4">
    <fb>683</fb>
    <v>8</v>
  </rv>
  <rv s="4">
    <fb>226.9</fb>
    <v>8</v>
  </rv>
  <rv s="4">
    <fb>2251.65</fb>
    <v>8</v>
  </rv>
  <rv s="4">
    <fb>1175.3</fb>
    <v>8</v>
  </rv>
  <rv s="4">
    <fb>189.15</fb>
    <v>8</v>
  </rv>
  <rv s="4">
    <fb>1658.5</fb>
    <v>8</v>
  </rv>
  <rv s="4">
    <fb>3868.55</fb>
    <v>8</v>
  </rv>
  <rv s="4">
    <fb>6161.85</fb>
    <v>8</v>
  </rv>
  <rv s="4">
    <fb>1601.6</fb>
    <v>8</v>
  </rv>
  <rv s="4">
    <fb>44629</fb>
    <v>7</v>
  </rv>
  <rv s="4">
    <fb>691.5</fb>
    <v>8</v>
  </rv>
  <rv s="4">
    <fb>229.25</fb>
    <v>8</v>
  </rv>
  <rv s="4">
    <fb>2290.5</fb>
    <v>8</v>
  </rv>
  <rv s="4">
    <fb>1182.7</fb>
    <v>8</v>
  </rv>
  <rv s="4">
    <fb>186.65</fb>
    <v>8</v>
  </rv>
  <rv s="4">
    <fb>451.7</fb>
    <v>8</v>
  </rv>
  <rv s="4">
    <fb>1690.95</fb>
    <v>8</v>
  </rv>
  <rv s="4">
    <fb>3930.45</fb>
    <v>8</v>
  </rv>
  <rv s="4">
    <fb>6472.5</fb>
    <v>8</v>
  </rv>
  <rv s="4">
    <fb>1656.55</fb>
    <v>8</v>
  </rv>
  <rv s="4">
    <fb>44630</fb>
    <v>7</v>
  </rv>
  <rv s="4">
    <fb>697.75</fb>
    <v>8</v>
  </rv>
  <rv s="4">
    <fb>232</fb>
    <v>8</v>
  </rv>
  <rv s="4">
    <fb>2320.75</fb>
    <v>8</v>
  </rv>
  <rv s="4">
    <fb>1192.1500000000001</fb>
    <v>8</v>
  </rv>
  <rv s="4">
    <fb>178.95</fb>
    <v>8</v>
  </rv>
  <rv s="4">
    <fb>468.7</fb>
    <v>8</v>
  </rv>
  <rv s="4">
    <fb>1728.2</fb>
    <v>8</v>
  </rv>
  <rv s="4">
    <fb>3892.5</fb>
    <v>8</v>
  </rv>
  <rv s="4">
    <fb>6584.9</fb>
    <v>8</v>
  </rv>
  <rv s="4">
    <fb>1742.85</fb>
    <v>8</v>
  </rv>
  <rv s="4">
    <fb>44631</fb>
    <v>7</v>
  </rv>
  <rv s="4">
    <fb>694.85</fb>
    <v>8</v>
  </rv>
  <rv s="4">
    <fb>236.35</fb>
    <v>8</v>
  </rv>
  <rv s="4">
    <fb>2331.1999999999998</fb>
    <v>8</v>
  </rv>
  <rv s="4">
    <fb>1193.45</fb>
    <v>8</v>
  </rv>
  <rv s="4">
    <fb>181.75</fb>
    <v>8</v>
  </rv>
  <rv s="4">
    <fb>470.35</fb>
    <v>8</v>
  </rv>
  <rv s="4">
    <fb>1728.65</fb>
    <v>8</v>
  </rv>
  <rv s="4">
    <fb>3975.6</fb>
    <v>8</v>
  </rv>
  <rv s="4">
    <fb>6628</fb>
    <v>8</v>
  </rv>
  <rv s="4">
    <fb>1734.1</fb>
    <v>8</v>
  </rv>
  <rv s="4">
    <fb>44634</fb>
    <v>7</v>
  </rv>
  <rv s="4">
    <fb>700.4</fb>
    <v>8</v>
  </rv>
  <rv s="4">
    <fb>239</fb>
    <v>8</v>
  </rv>
  <rv s="4">
    <fb>2341.9</fb>
    <v>8</v>
  </rv>
  <rv s="4">
    <fb>1202.8499999999999</fb>
    <v>8</v>
  </rv>
  <rv s="4">
    <fb>180.35</fb>
    <v>8</v>
  </rv>
  <rv s="4">
    <fb>485.15</fb>
    <v>8</v>
  </rv>
  <rv s="4">
    <fb>1746.75</fb>
    <v>8</v>
  </rv>
  <rv s="4">
    <fb>3957.3</fb>
    <v>8</v>
  </rv>
  <rv s="4">
    <fb>6665.45</fb>
    <v>8</v>
  </rv>
  <rv s="4">
    <fb>1736.1</fb>
    <v>8</v>
  </rv>
  <rv s="4">
    <fb>44635</fb>
    <v>7</v>
  </rv>
  <rv s="4">
    <fb>703.1</fb>
    <v>8</v>
  </rv>
  <rv s="4">
    <fb>237.85</fb>
    <v>8</v>
  </rv>
  <rv s="4">
    <fb>2318.4</fb>
    <v>8</v>
  </rv>
  <rv s="4">
    <fb>1176.8499999999999</fb>
    <v>8</v>
  </rv>
  <rv s="4">
    <fb>172.9</fb>
    <v>8</v>
  </rv>
  <rv s="4">
    <fb>485.85</fb>
    <v>8</v>
  </rv>
  <rv s="4">
    <fb>1743.45</fb>
    <v>8</v>
  </rv>
  <rv s="4">
    <fb>3899.85</fb>
    <v>8</v>
  </rv>
  <rv s="4">
    <fb>6666.55</fb>
    <v>8</v>
  </rv>
  <rv s="4">
    <fb>1701.4</fb>
    <v>8</v>
  </rv>
  <rv s="4">
    <fb>44636</fb>
    <v>7</v>
  </rv>
  <rv s="4">
    <fb>712</fb>
    <v>8</v>
  </rv>
  <rv s="4">
    <fb>242.6</fb>
    <v>8</v>
  </rv>
  <rv s="4">
    <fb>2369.5</fb>
    <v>8</v>
  </rv>
  <rv s="4">
    <fb>1199.5</fb>
    <v>8</v>
  </rv>
  <rv s="4">
    <fb>176.9</fb>
    <v>8</v>
  </rv>
  <rv s="4">
    <fb>492.75</fb>
    <v>8</v>
  </rv>
  <rv s="4">
    <fb>1756.2</fb>
    <v>8</v>
  </rv>
  <rv s="4">
    <fb>3943.8</fb>
    <v>8</v>
  </rv>
  <rv s="4">
    <fb>6840.6</fb>
    <v>8</v>
  </rv>
  <rv s="4">
    <fb>1758</fb>
    <v>8</v>
  </rv>
  <rv s="4">
    <fb>44637</fb>
    <v>7</v>
  </rv>
  <rv s="4">
    <fb>722.9</fb>
    <v>8</v>
  </rv>
  <rv s="4">
    <fb>244.9</fb>
    <v>8</v>
  </rv>
  <rv s="4">
    <fb>2419.9</fb>
    <v>8</v>
  </rv>
  <rv s="4">
    <fb>1196.9000000000001</fb>
    <v>8</v>
  </rv>
  <rv s="4">
    <fb>176.55</fb>
    <v>8</v>
  </rv>
  <rv s="4">
    <fb>501.9</fb>
    <v>8</v>
  </rv>
  <rv s="4">
    <fb>1787.9</fb>
    <v>8</v>
  </rv>
  <rv s="4">
    <fb>4042.15</fb>
    <v>8</v>
  </rv>
  <rv s="4">
    <fb>6994.4</fb>
    <v>8</v>
  </rv>
  <rv s="4">
    <fb>1819.65</fb>
    <v>8</v>
  </rv>
  <rv s="4">
    <fb>44641</fb>
    <v>7</v>
  </rv>
  <rv s="4">
    <fb>708.2</fb>
    <v>8</v>
  </rv>
  <rv s="4">
    <fb>244.5</fb>
    <v>8</v>
  </rv>
  <rv s="4">
    <fb>2391.5500000000002</fb>
    <v>8</v>
  </rv>
  <rv s="4">
    <fb>1168.05</fb>
    <v>8</v>
  </rv>
  <rv s="4">
    <fb>182.3</fb>
    <v>8</v>
  </rv>
  <rv s="4">
    <fb>490.6</fb>
    <v>8</v>
  </rv>
  <rv s="4">
    <fb>1756.3</fb>
    <v>8</v>
  </rv>
  <rv s="4">
    <fb>4004.95</fb>
    <v>8</v>
  </rv>
  <rv s="4">
    <fb>6870.4</fb>
    <v>8</v>
  </rv>
  <rv s="4">
    <fb>1802.95</fb>
    <v>8</v>
  </rv>
  <rv s="4">
    <fb>44642</fb>
    <v>7</v>
  </rv>
  <rv s="4">
    <fb>719.25</fb>
    <v>8</v>
  </rv>
  <rv s="4">
    <fb>249.75</fb>
    <v>8</v>
  </rv>
  <rv s="4">
    <fb>2423.65</fb>
    <v>8</v>
  </rv>
  <rv s="4">
    <fb>1176.4000000000001</fb>
    <v>8</v>
  </rv>
  <rv s="4">
    <fb>183.35</fb>
    <v>8</v>
  </rv>
  <rv s="4">
    <fb>493.7</fb>
    <v>8</v>
  </rv>
  <rv s="4">
    <fb>1774.05</fb>
    <v>8</v>
  </rv>
  <rv s="4">
    <fb>4030.35</fb>
    <v>8</v>
  </rv>
  <rv s="4">
    <fb>6985.8</fb>
    <v>8</v>
  </rv>
  <rv s="4">
    <fb>1831.55</fb>
    <v>8</v>
  </rv>
  <rv s="4">
    <fb>44643</fb>
    <v>7</v>
  </rv>
  <rv s="4">
    <fb>704.95</fb>
    <v>8</v>
  </rv>
  <rv s="4">
    <fb>252</fb>
    <v>8</v>
  </rv>
  <rv s="4">
    <fb>2394.65</fb>
    <v>8</v>
  </rv>
  <rv s="4">
    <fb>1180.7</fb>
    <v>8</v>
  </rv>
  <rv s="4">
    <fb>183.05</fb>
    <v>8</v>
  </rv>
  <rv s="4">
    <fb>490.65</fb>
    <v>8</v>
  </rv>
  <rv s="4">
    <fb>1767.25</fb>
    <v>8</v>
  </rv>
  <rv s="4">
    <fb>4127.3</fb>
    <v>8</v>
  </rv>
  <rv s="4">
    <fb>7004.8</fb>
    <v>8</v>
  </rv>
  <rv s="4">
    <fb>1811</fb>
    <v>8</v>
  </rv>
  <rv s="4">
    <fb>44644</fb>
    <v>7</v>
  </rv>
  <rv s="4">
    <fb>706.35</fb>
    <v>8</v>
  </rv>
  <rv s="4">
    <fb>254.85</fb>
    <v>8</v>
  </rv>
  <rv s="4">
    <fb>2412.15</fb>
    <v>8</v>
  </rv>
  <rv s="4">
    <fb>1192.0999999999999</fb>
    <v>8</v>
  </rv>
  <rv s="4">
    <fb>187.4</fb>
    <v>8</v>
  </rv>
  <rv s="4">
    <fb>487.1</fb>
    <v>8</v>
  </rv>
  <rv s="4">
    <fb>1771.55</fb>
    <v>8</v>
  </rv>
  <rv s="4">
    <fb>4328.5</fb>
    <v>8</v>
  </rv>
  <rv s="4">
    <fb>6997.55</fb>
    <v>8</v>
  </rv>
  <rv s="4">
    <fb>1832.8</fb>
    <v>8</v>
  </rv>
  <rv s="4">
    <fb>44645</fb>
    <v>7</v>
  </rv>
  <rv s="4">
    <fb>709.35</fb>
    <v>8</v>
  </rv>
  <rv s="4">
    <fb>253.35</fb>
    <v>8</v>
  </rv>
  <rv s="4">
    <fb>2378.4</fb>
    <v>8</v>
  </rv>
  <rv s="4">
    <fb>1179.3499999999999</fb>
    <v>8</v>
  </rv>
  <rv s="4">
    <fb>186.1</fb>
    <v>8</v>
  </rv>
  <rv s="4">
    <fb>490.7</fb>
    <v>8</v>
  </rv>
  <rv s="4">
    <fb>1751.1</fb>
    <v>8</v>
  </rv>
  <rv s="4">
    <fb>4361.45</fb>
    <v>8</v>
  </rv>
  <rv s="4">
    <fb>6973.5</fb>
    <v>8</v>
  </rv>
  <rv s="4">
    <fb>1867</fb>
    <v>8</v>
  </rv>
  <rv s="4">
    <fb>44648</fb>
    <v>7</v>
  </rv>
  <rv s="4">
    <fb>733.05</fb>
    <v>8</v>
  </rv>
  <rv s="4">
    <fb>257.05</fb>
    <v>8</v>
  </rv>
  <rv s="4">
    <fb>2377.9499999999998</fb>
    <v>8</v>
  </rv>
  <rv s="4">
    <fb>1163.95</fb>
    <v>8</v>
  </rv>
  <rv s="4">
    <fb>191.25</fb>
    <v>8</v>
  </rv>
  <rv s="4">
    <fb>497.5</fb>
    <v>8</v>
  </rv>
  <rv s="4">
    <fb>1741.6</fb>
    <v>8</v>
  </rv>
  <rv s="4">
    <fb>4285.45</fb>
    <v>8</v>
  </rv>
  <rv s="4">
    <fb>7001.4</fb>
    <v>8</v>
  </rv>
  <rv s="4">
    <fb>1909.7</fb>
    <v>8</v>
  </rv>
  <rv s="4">
    <fb>44649</fb>
    <v>7</v>
  </rv>
  <rv s="4">
    <fb>754.95</fb>
    <v>8</v>
  </rv>
  <rv s="4">
    <fb>254.6</fb>
    <v>8</v>
  </rv>
  <rv s="4">
    <fb>2210.65</fb>
    <v>8</v>
  </rv>
  <rv s="4">
    <fb>1167.7</fb>
    <v>8</v>
  </rv>
  <rv s="4">
    <fb>186</fb>
    <v>8</v>
  </rv>
  <rv s="4">
    <fb>495</fb>
    <v>8</v>
  </rv>
  <rv s="4">
    <fb>1746.65</fb>
    <v>8</v>
  </rv>
  <rv s="4">
    <fb>4323.55</fb>
    <v>8</v>
  </rv>
  <rv s="4">
    <fb>7039.35</fb>
    <v>8</v>
  </rv>
  <rv s="4">
    <fb>1917.25</fb>
    <v>8</v>
  </rv>
  <rv s="4">
    <fb>44650</fb>
    <v>7</v>
  </rv>
  <rv s="4">
    <fb>749.5</fb>
    <v>8</v>
  </rv>
  <rv s="4">
    <fb>249.2</fb>
    <v>8</v>
  </rv>
  <rv s="4">
    <fb>2271.65</fb>
    <v>8</v>
  </rv>
  <rv s="4">
    <fb>1165.2</fb>
    <v>8</v>
  </rv>
  <rv s="4">
    <fb>182.9</fb>
    <v>8</v>
  </rv>
  <rv s="4">
    <fb>494.3</fb>
    <v>8</v>
  </rv>
  <rv s="4">
    <fb>1773.6</fb>
    <v>8</v>
  </rv>
  <rv s="4">
    <fb>4354.3999999999996</fb>
    <v>8</v>
  </rv>
  <rv s="4">
    <fb>7251.85</fb>
    <v>8</v>
  </rv>
  <rv s="4">
    <fb>1995.25</fb>
    <v>8</v>
  </rv>
  <rv s="4">
    <fb>44651</fb>
    <v>7</v>
  </rv>
  <rv s="4">
    <fb>250.65</fb>
    <v>8</v>
  </rv>
  <rv s="4">
    <fb>2294.15</fb>
    <v>8</v>
  </rv>
  <rv s="4">
    <fb>1163.75</fb>
    <v>8</v>
  </rv>
  <rv s="4">
    <fb>493.55</fb>
    <v>8</v>
  </rv>
  <rv s="4">
    <fb>1767.65</fb>
    <v>8</v>
  </rv>
  <rv s="4">
    <fb>4295.45</fb>
    <v>8</v>
  </rv>
  <rv s="4">
    <fb>7259.95</fb>
    <v>8</v>
  </rv>
  <rv s="4">
    <fb>2014.75</fb>
    <v>8</v>
  </rv>
  <rv s="4">
    <fb>44652</fb>
    <v>7</v>
  </rv>
  <rv s="4">
    <fb>758.5</fb>
    <v>8</v>
  </rv>
  <rv s="4">
    <fb>253.3</fb>
    <v>8</v>
  </rv>
  <rv s="4">
    <fb>2240.15</fb>
    <v>8</v>
  </rv>
  <rv s="4">
    <fb>1169.6500000000001</fb>
    <v>8</v>
  </rv>
  <rv s="4">
    <fb>186.15</fb>
    <v>8</v>
  </rv>
  <rv s="4">
    <fb>508.2</fb>
    <v>8</v>
  </rv>
  <rv s="4">
    <fb>1790.1</fb>
    <v>8</v>
  </rv>
  <rv s="4">
    <fb>4279.45</fb>
    <v>8</v>
  </rv>
  <rv s="4">
    <fb>7408.1</fb>
    <v>8</v>
  </rv>
  <rv s="4">
    <fb>2043.65</fb>
    <v>8</v>
  </rv>
  <rv s="4">
    <fb>44655</fb>
    <v>7</v>
  </rv>
  <rv s="4">
    <fb>767.8</fb>
    <v>8</v>
  </rv>
  <rv s="4">
    <fb>255.45</fb>
    <v>8</v>
  </rv>
  <rv s="4">
    <fb>2311.75</fb>
    <v>8</v>
  </rv>
  <rv s="4">
    <fb>1187.05</fb>
    <v>8</v>
  </rv>
  <rv s="4">
    <fb>187.75</fb>
    <v>8</v>
  </rv>
  <rv s="4">
    <fb>512.4</fb>
    <v>8</v>
  </rv>
  <rv s="4">
    <fb>1826.35</fb>
    <v>8</v>
  </rv>
  <rv s="4">
    <fb>4317.1499999999996</fb>
    <v>8</v>
  </rv>
  <rv s="4">
    <fb>7490.65</fb>
    <v>8</v>
  </rv>
  <rv s="4">
    <fb>2065.85</fb>
    <v>8</v>
  </rv>
  <rv s="4">
    <fb>44656</fb>
    <v>7</v>
  </rv>
  <rv s="4">
    <fb>766.6</fb>
    <v>8</v>
  </rv>
  <rv s="4">
    <fb>259.45</fb>
    <v>8</v>
  </rv>
  <rv s="4">
    <fb>2332.25</fb>
    <v>8</v>
  </rv>
  <rv s="4">
    <fb>1195.45</fb>
    <v>8</v>
  </rv>
  <rv s="4">
    <fb>187.9</fb>
    <v>8</v>
  </rv>
  <rv s="4">
    <fb>509.4</fb>
    <v>8</v>
  </rv>
  <rv s="4">
    <fb>1836.05</fb>
    <v>8</v>
  </rv>
  <rv s="4">
    <fb>4329.8999999999996</fb>
    <v>8</v>
  </rv>
  <rv s="4">
    <fb>7388.45</fb>
    <v>8</v>
  </rv>
  <rv s="4">
    <fb>2139.85</fb>
    <v>8</v>
  </rv>
  <rv s="4">
    <fb>44657</fb>
    <v>7</v>
  </rv>
  <rv s="4">
    <fb>775.65</fb>
    <v>8</v>
  </rv>
  <rv s="4">
    <fb>259.60000000000002</fb>
    <v>8</v>
  </rv>
  <rv s="4">
    <fb>2346.9</fb>
    <v>8</v>
  </rv>
  <rv s="4">
    <fb>1170.5</fb>
    <v>8</v>
  </rv>
  <rv s="4">
    <fb>193.85</fb>
    <v>8</v>
  </rv>
  <rv s="4">
    <fb>513.95000000000005</fb>
    <v>8</v>
  </rv>
  <rv s="4">
    <fb>1852.8</fb>
    <v>8</v>
  </rv>
  <rv s="4">
    <fb>4276.75</fb>
    <v>8</v>
  </rv>
  <rv s="4">
    <fb>7346.95</fb>
    <v>8</v>
  </rv>
  <rv s="4">
    <fb>2160</fb>
    <v>8</v>
  </rv>
  <rv s="4">
    <fb>44658</fb>
    <v>7</v>
  </rv>
  <rv s="4">
    <fb>762.4</fb>
    <v>8</v>
  </rv>
  <rv s="4">
    <fb>256.64999999999998</fb>
    <v>8</v>
  </rv>
  <rv s="4">
    <fb>2350.6</fb>
    <v>8</v>
  </rv>
  <rv s="4">
    <fb>1173.3</fb>
    <v>8</v>
  </rv>
  <rv s="4">
    <fb>190.75</fb>
    <v>8</v>
  </rv>
  <rv s="4">
    <fb>514.95000000000005</fb>
    <v>8</v>
  </rv>
  <rv s="4">
    <fb>1826.3</fb>
    <v>8</v>
  </rv>
  <rv s="4">
    <fb>4317.3999999999996</fb>
    <v>8</v>
  </rv>
  <rv s="4">
    <fb>7290.2</fb>
    <v>8</v>
  </rv>
  <rv s="4">
    <fb>2099.0500000000002</fb>
    <v>8</v>
  </rv>
  <rv s="4">
    <fb>44659</fb>
    <v>7</v>
  </rv>
  <rv s="4">
    <fb>762.1</fb>
    <v>8</v>
  </rv>
  <rv s="4">
    <fb>267.8</fb>
    <v>8</v>
  </rv>
  <rv s="4">
    <fb>2362.4499999999998</fb>
    <v>8</v>
  </rv>
  <rv s="4">
    <fb>1165.3499999999999</fb>
    <v>8</v>
  </rv>
  <rv s="4">
    <fb>194.55</fb>
    <v>8</v>
  </rv>
  <rv s="4">
    <fb>516.1</fb>
    <v>8</v>
  </rv>
  <rv s="4">
    <fb>1830.75</fb>
    <v>8</v>
  </rv>
  <rv s="4">
    <fb>4430.3500000000004</fb>
    <v>8</v>
  </rv>
  <rv s="4">
    <fb>7366.6</fb>
    <v>8</v>
  </rv>
  <rv s="4">
    <fb>2170.9499999999998</fb>
    <v>8</v>
  </rv>
  <rv s="4">
    <fb>44662</fb>
    <v>7</v>
  </rv>
  <rv s="4">
    <fb>758.05</fb>
    <v>8</v>
  </rv>
  <rv s="4">
    <fb>267.5</fb>
    <v>8</v>
  </rv>
  <rv s="4">
    <fb>2335.4</fb>
    <v>8</v>
  </rv>
  <rv s="4">
    <fb>1133.5</fb>
    <v>8</v>
  </rv>
  <rv s="4">
    <fb>196.4</fb>
    <v>8</v>
  </rv>
  <rv s="4">
    <fb>514.9</fb>
    <v>8</v>
  </rv>
  <rv s="4">
    <fb>1781.5</fb>
    <v>8</v>
  </rv>
  <rv s="4">
    <fb>4380.5</fb>
    <v>8</v>
  </rv>
  <rv s="4">
    <fb>7336.65</fb>
    <v>8</v>
  </rv>
  <rv s="4">
    <fb>2180.1999999999998</fb>
    <v>8</v>
  </rv>
  <rv s="4">
    <fb>44663</fb>
    <v>7</v>
  </rv>
  <rv s="4">
    <fb>741.65</fb>
    <v>8</v>
  </rv>
  <rv s="4">
    <fb>264.8</fb>
    <v>8</v>
  </rv>
  <rv s="4">
    <fb>2297.9</fb>
    <v>8</v>
  </rv>
  <rv s="4">
    <fb>1131.1500000000001</fb>
    <v>8</v>
  </rv>
  <rv s="4">
    <fb>512.85</fb>
    <v>8</v>
  </rv>
  <rv s="4">
    <fb>1747.7</fb>
    <v>8</v>
  </rv>
  <rv s="4">
    <fb>4372.3500000000004</fb>
    <v>8</v>
  </rv>
  <rv s="4">
    <fb>7274.5</fb>
    <v>8</v>
  </rv>
  <rv s="4">
    <fb>2196.9499999999998</fb>
    <v>8</v>
  </rv>
  <rv s="4">
    <fb>44664</fb>
    <v>7</v>
  </rv>
  <rv s="4">
    <fb>740.65</fb>
    <v>8</v>
  </rv>
  <rv s="4">
    <fb>269.55</fb>
    <v>8</v>
  </rv>
  <rv s="4">
    <fb>2274.4</fb>
    <v>8</v>
  </rv>
  <rv s="4">
    <fb>1125.0999999999999</fb>
    <v>8</v>
  </rv>
  <rv s="4">
    <fb>186.6</fb>
    <v>8</v>
  </rv>
  <rv s="4">
    <fb>517.70000000000005</fb>
    <v>8</v>
  </rv>
  <rv s="4">
    <fb>1760.8</fb>
    <v>8</v>
  </rv>
  <rv s="4">
    <fb>4299.2</fb>
    <v>8</v>
  </rv>
  <rv s="4">
    <fb>7328.45</fb>
    <v>8</v>
  </rv>
  <rv s="4">
    <fb>2199.4499999999998</fb>
    <v>8</v>
  </rv>
  <rv s="4">
    <fb>44669</fb>
    <v>7</v>
  </rv>
  <rv s="4">
    <fb>729.5</fb>
    <v>8</v>
  </rv>
  <rv s="4">
    <fb>270.10000000000002</fb>
    <v>8</v>
  </rv>
  <rv s="4">
    <fb>2285.4</fb>
    <v>8</v>
  </rv>
  <rv s="4">
    <fb>1101.75</fb>
    <v>8</v>
  </rv>
  <rv s="4">
    <fb>189.45</fb>
    <v>8</v>
  </rv>
  <rv s="4">
    <fb>509.5</fb>
    <v>8</v>
  </rv>
  <rv s="4">
    <fb>1738.35</fb>
    <v>8</v>
  </rv>
  <rv s="4">
    <fb>4284.95</fb>
    <v>8</v>
  </rv>
  <rv s="4">
    <fb>7261.45</fb>
    <v>8</v>
  </rv>
  <rv s="4">
    <fb>2233.85</fb>
    <v>8</v>
  </rv>
  <rv s="4">
    <fb>44670</fb>
    <v>7</v>
  </rv>
  <rv s="4">
    <fb>723.5</fb>
    <v>8</v>
  </rv>
  <rv s="4">
    <fb>261.55</fb>
    <v>8</v>
  </rv>
  <rv s="4">
    <fb>2263.25</fb>
    <v>8</v>
  </rv>
  <rv s="4">
    <fb>1070.25</fb>
    <v>8</v>
  </rv>
  <rv s="4">
    <fb>197.75</fb>
    <v>8</v>
  </rv>
  <rv s="4">
    <fb>511.8</fb>
    <v>8</v>
  </rv>
  <rv s="4">
    <fb>1705.75</fb>
    <v>8</v>
  </rv>
  <rv s="4">
    <fb>4209.7</fb>
    <v>8</v>
  </rv>
  <rv s="4">
    <fb>7259.55</fb>
    <v>8</v>
  </rv>
  <rv s="4">
    <fb>2168.3000000000002</fb>
    <v>8</v>
  </rv>
  <rv s="4">
    <fb>44671</fb>
    <v>7</v>
  </rv>
  <rv s="4">
    <fb>739.35</fb>
    <v>8</v>
  </rv>
  <rv s="4">
    <fb>259.55</fb>
    <v>8</v>
  </rv>
  <rv s="4">
    <fb>2274.85</fb>
    <v>8</v>
  </rv>
  <rv s="4">
    <fb>1089.4000000000001</fb>
    <v>8</v>
  </rv>
  <rv s="4">
    <fb>199.1</fb>
    <v>8</v>
  </rv>
  <rv s="4">
    <fb>509.3</fb>
    <v>8</v>
  </rv>
  <rv s="4">
    <fb>1691.6</fb>
    <v>8</v>
  </rv>
  <rv s="4">
    <fb>4293.3999999999996</fb>
    <v>8</v>
  </rv>
  <rv s="4">
    <fb>7032.5</fb>
    <v>8</v>
  </rv>
  <rv s="4">
    <fb>2183.9499999999998</fb>
    <v>8</v>
  </rv>
  <rv s="4">
    <fb>44672</fb>
    <v>7</v>
  </rv>
  <rv s="4">
    <fb>735.75</fb>
    <v>8</v>
  </rv>
  <rv s="4">
    <fb>260.39999999999998</fb>
    <v>8</v>
  </rv>
  <rv s="4">
    <fb>2317.65</fb>
    <v>8</v>
  </rv>
  <rv s="4">
    <fb>1099.2</fb>
    <v>8</v>
  </rv>
  <rv s="4">
    <fb>206.9</fb>
    <v>8</v>
  </rv>
  <rv s="4">
    <fb>516.29999999999995</fb>
    <v>8</v>
  </rv>
  <rv s="4">
    <fb>1714.5</fb>
    <v>8</v>
  </rv>
  <rv s="4">
    <fb>4320.3</fb>
    <v>8</v>
  </rv>
  <rv s="4">
    <fb>7138.1</fb>
    <v>8</v>
  </rv>
  <rv s="4">
    <fb>2286.35</fb>
    <v>8</v>
  </rv>
  <rv s="4">
    <fb>44673</fb>
    <v>7</v>
  </rv>
  <rv s="4">
    <fb>738.75</fb>
    <v>8</v>
  </rv>
  <rv s="4">
    <fb>261.10000000000002</fb>
    <v>8</v>
  </rv>
  <rv s="4">
    <fb>2294.25</fb>
    <v>8</v>
  </rv>
  <rv s="4">
    <fb>1102.05</fb>
    <v>8</v>
  </rv>
  <rv s="4">
    <fb>202.15</fb>
    <v>8</v>
  </rv>
  <rv s="4">
    <fb>500.6</fb>
    <v>8</v>
  </rv>
  <rv s="4">
    <fb>1694.35</fb>
    <v>8</v>
  </rv>
  <rv s="4">
    <fb>4192.75</fb>
    <v>8</v>
  </rv>
  <rv s="4">
    <fb>7110.75</fb>
    <v>8</v>
  </rv>
  <rv s="4">
    <fb>2273.3000000000002</fb>
    <v>8</v>
  </rv>
  <rv s="4">
    <fb>44676</fb>
    <v>7</v>
  </rv>
  <rv s="4">
    <fb>255.25</fb>
    <v>8</v>
  </rv>
  <rv s="4">
    <fb>2288.6</fb>
    <v>8</v>
  </rv>
  <rv s="4">
    <fb>1089.8499999999999</fb>
    <v>8</v>
  </rv>
  <rv s="4">
    <fb>188.45</fb>
    <v>8</v>
  </rv>
  <rv s="4">
    <fb>494.75</fb>
    <v>8</v>
  </rv>
  <rv s="4">
    <fb>1657.35</fb>
    <v>8</v>
  </rv>
  <rv s="4">
    <fb>4115.45</fb>
    <v>8</v>
  </rv>
  <rv s="4">
    <fb>7005.5</fb>
    <v>8</v>
  </rv>
  <rv s="4">
    <fb>2284.1999999999998</fb>
    <v>8</v>
  </rv>
  <rv s="4">
    <fb>44677</fb>
    <v>7</v>
  </rv>
  <rv s="4">
    <fb>756.3</fb>
    <v>8</v>
  </rv>
  <rv s="4">
    <fb>258.95</fb>
    <v>8</v>
  </rv>
  <rv s="4">
    <fb>2407.25</fb>
    <v>8</v>
  </rv>
  <rv s="4">
    <fb>1094.3</fb>
    <v>8</v>
  </rv>
  <rv s="4">
    <fb>191.4</fb>
    <v>8</v>
  </rv>
  <rv s="4">
    <fb>505.5</fb>
    <v>8</v>
  </rv>
  <rv s="4">
    <fb>1699.95</fb>
    <v>8</v>
  </rv>
  <rv s="4">
    <fb>4154.55</fb>
    <v>8</v>
  </rv>
  <rv s="4">
    <fb>7240.55</fb>
    <v>8</v>
  </rv>
  <rv s="4">
    <fb>2395.3000000000002</fb>
    <v>8</v>
  </rv>
  <rv s="4">
    <fb>44678</fb>
    <v>7</v>
  </rv>
  <rv s="4">
    <fb>752.5</fb>
    <v>8</v>
  </rv>
  <rv s="4">
    <fb>257.5</fb>
    <v>8</v>
  </rv>
  <rv s="4">
    <fb>2500</fb>
    <v>8</v>
  </rv>
  <rv s="4">
    <fb>1095.5999999999999</fb>
    <v>8</v>
  </rv>
  <rv s="4">
    <fb>187.5</fb>
    <v>8</v>
  </rv>
  <rv s="4">
    <fb>497.25</fb>
    <v>8</v>
  </rv>
  <rv s="4">
    <fb>1677.05</fb>
    <v>8</v>
  </rv>
  <rv s="4">
    <fb>4077.05</fb>
    <v>8</v>
  </rv>
  <rv s="4">
    <fb>6714.1</fb>
    <v>8</v>
  </rv>
  <rv s="4">
    <fb>2334.1</fb>
    <v>8</v>
  </rv>
  <rv s="4">
    <fb>44679</fb>
    <v>7</v>
  </rv>
  <rv s="4">
    <fb>747.35</fb>
    <v>8</v>
  </rv>
  <rv s="4">
    <fb>2517.3000000000002</fb>
    <v>8</v>
  </rv>
  <rv s="4">
    <fb>1092.5</fb>
    <v>8</v>
  </rv>
  <rv s="4">
    <fb>190.25</fb>
    <v>8</v>
  </rv>
  <rv s="4">
    <fb>507.5</fb>
    <v>8</v>
  </rv>
  <rv s="4">
    <fb>1719.25</fb>
    <v>8</v>
  </rv>
  <rv s="4">
    <fb>4122.1499999999996</fb>
    <v>8</v>
  </rv>
  <rv s="4">
    <fb>6727.65</fb>
    <v>8</v>
  </rv>
  <rv s="4">
    <fb>2378.5500000000002</fb>
    <v>8</v>
  </rv>
  <rv s="4">
    <fb>44680</fb>
    <v>7</v>
  </rv>
  <rv s="4">
    <fb>739</fb>
    <v>8</v>
  </rv>
  <rv s="4">
    <fb>2506.65</fb>
    <v>8</v>
  </rv>
  <rv s="4">
    <fb>1079.25</fb>
    <v>8</v>
  </rv>
  <rv s="4">
    <fb>182.85</fb>
    <v>8</v>
  </rv>
  <rv s="4">
    <fb>496.3</fb>
    <v>8</v>
  </rv>
  <rv s="4">
    <fb>4131.95</fb>
    <v>8</v>
  </rv>
  <rv s="4">
    <fb>6671.8</fb>
    <v>8</v>
  </rv>
  <rv s="4">
    <fb>2332</fb>
    <v>8</v>
  </rv>
  <rv s="4">
    <fb>44683</fb>
    <v>7</v>
  </rv>
  <rv s="4">
    <fb>741.35</fb>
    <v>8</v>
  </rv>
  <rv s="4">
    <fb>263.14999999999998</fb>
    <v>8</v>
  </rv>
  <rv s="4">
    <fb>2487.3000000000002</fb>
    <v>8</v>
  </rv>
  <rv s="4">
    <fb>1066.9000000000001</fb>
    <v>8</v>
  </rv>
  <rv s="4">
    <fb>187.65</fb>
    <v>8</v>
  </rv>
  <rv s="4">
    <fb>491</fb>
    <v>8</v>
  </rv>
  <rv s="4">
    <fb>1679.45</fb>
    <v>8</v>
  </rv>
  <rv s="4">
    <fb>4123.8999999999996</fb>
    <v>8</v>
  </rv>
  <rv s="4">
    <fb>6626.15</fb>
    <v>8</v>
  </rv>
  <rv s="4">
    <fb>2339.5</fb>
    <v>8</v>
  </rv>
  <rv s="4">
    <fb>44685</fb>
    <v>7</v>
  </rv>
  <rv s="4">
    <fb>722.4</fb>
    <v>8</v>
  </rv>
  <rv s="4">
    <fb>259.75</fb>
    <v>8</v>
  </rv>
  <rv s="4">
    <fb>2409.5</fb>
    <v>8</v>
  </rv>
  <rv s="4">
    <fb>1044.95</fb>
    <v>8</v>
  </rv>
  <rv s="4">
    <fb>187.35</fb>
    <v>8</v>
  </rv>
  <rv s="4">
    <fb>479.65</fb>
    <v>8</v>
  </rv>
  <rv s="4">
    <fb>1633.95</fb>
    <v>8</v>
  </rv>
  <rv s="4">
    <fb>3992.35</fb>
    <v>8</v>
  </rv>
  <rv s="4">
    <fb>6339.75</fb>
    <v>8</v>
  </rv>
  <rv s="4">
    <fb>2253.8000000000002</fb>
    <v>8</v>
  </rv>
  <rv s="4">
    <fb>44686</fb>
    <v>7</v>
  </rv>
  <rv s="4">
    <fb>718.95</fb>
    <v>8</v>
  </rv>
  <rv s="4">
    <fb>262.05</fb>
    <v>8</v>
  </rv>
  <rv s="4">
    <fb>2501.65</fb>
    <v>8</v>
  </rv>
  <rv s="4">
    <fb>1072.05</fb>
    <v>8</v>
  </rv>
  <rv s="4">
    <fb>185.85</fb>
    <v>8</v>
  </rv>
  <rv s="4">
    <fb>480</fb>
    <v>8</v>
  </rv>
  <rv s="4">
    <fb>1637.65</fb>
    <v>8</v>
  </rv>
  <rv s="4">
    <fb>3963.8</fb>
    <v>8</v>
  </rv>
  <rv s="4">
    <fb>6309.45</fb>
    <v>8</v>
  </rv>
  <rv s="4">
    <fb>2255.4</fb>
    <v>8</v>
  </rv>
  <rv s="4">
    <fb>44687</fb>
    <v>7</v>
  </rv>
  <rv s="4">
    <fb>710.25</fb>
    <v>8</v>
  </rv>
  <rv s="4">
    <fb>266.64999999999998</fb>
    <v>8</v>
  </rv>
  <rv s="4">
    <fb>2563.35</fb>
    <v>8</v>
  </rv>
  <rv s="4">
    <fb>1050.2</fb>
    <v>8</v>
  </rv>
  <rv s="4">
    <fb>483.95</fb>
    <v>8</v>
  </rv>
  <rv s="4">
    <fb>1622.45</fb>
    <v>8</v>
  </rv>
  <rv s="4">
    <fb>3930.65</fb>
    <v>8</v>
  </rv>
  <rv s="4">
    <fb>6000.3</fb>
    <v>8</v>
  </rv>
  <rv s="4">
    <fb>2247.6999999999998</fb>
    <v>8</v>
  </rv>
  <rv s="4">
    <fb>44690</fb>
    <v>7</v>
  </rv>
  <rv s="4">
    <fb>711.5</fb>
    <v>8</v>
  </rv>
  <rv s="4">
    <fb>262.95</fb>
    <v>8</v>
  </rv>
  <rv s="4">
    <fb>2492.75</fb>
    <v>8</v>
  </rv>
  <rv s="4">
    <fb>1076.0999999999999</fb>
    <v>8</v>
  </rv>
  <rv s="4">
    <fb>475.9</fb>
    <v>8</v>
  </rv>
  <rv s="4">
    <fb>1616.15</fb>
    <v>8</v>
  </rv>
  <rv s="4">
    <fb>3905.8</fb>
    <v>8</v>
  </rv>
  <rv s="4">
    <fb>6036.95</fb>
    <v>8</v>
  </rv>
  <rv s="4">
    <fb>2197.65</fb>
    <v>8</v>
  </rv>
  <rv s="4">
    <fb>44691</fb>
    <v>7</v>
  </rv>
  <rv s="4">
    <fb>719.65</fb>
    <v>8</v>
  </rv>
  <rv s="4">
    <fb>2469.75</fb>
    <v>8</v>
  </rv>
  <rv s="4">
    <fb>1072.55</fb>
    <v>8</v>
  </rv>
  <rv s="4">
    <fb>170.05</fb>
    <v>8</v>
  </rv>
  <rv s="4">
    <fb>475.2</fb>
    <v>8</v>
  </rv>
  <rv s="4">
    <fb>1607.95</fb>
    <v>8</v>
  </rv>
  <rv s="4">
    <fb>3914</fb>
    <v>8</v>
  </rv>
  <rv s="4">
    <fb>5928.45</fb>
    <v>8</v>
  </rv>
  <rv s="4">
    <fb>2109.5</fb>
    <v>8</v>
  </rv>
  <rv s="4">
    <fb>44692</fb>
    <v>7</v>
  </rv>
  <rv s="4">
    <fb>722.85</fb>
    <v>8</v>
  </rv>
  <rv s="4">
    <fb>255.65</fb>
    <v>8</v>
  </rv>
  <rv s="4">
    <fb>2470.3000000000002</fb>
    <v>8</v>
  </rv>
  <rv s="4">
    <fb>1060.9000000000001</fb>
    <v>8</v>
  </rv>
  <rv s="4">
    <fb>169.85</fb>
    <v>8</v>
  </rv>
  <rv s="4">
    <fb>476.55</fb>
    <v>8</v>
  </rv>
  <rv s="4">
    <fb>1570.8</fb>
    <v>8</v>
  </rv>
  <rv s="4">
    <fb>3884.05</fb>
    <v>8</v>
  </rv>
  <rv s="4">
    <fb>5807</fb>
    <v>8</v>
  </rv>
  <rv s="4">
    <fb>2119.3000000000002</fb>
    <v>8</v>
  </rv>
  <rv s="4">
    <fb>44693</fb>
    <v>7</v>
  </rv>
  <rv s="4">
    <fb>705.4</fb>
    <v>8</v>
  </rv>
  <rv s="4">
    <fb>252.9</fb>
    <v>8</v>
  </rv>
  <rv s="4">
    <fb>2401.1999999999998</fb>
    <v>8</v>
  </rv>
  <rv s="4">
    <fb>1059.4000000000001</fb>
    <v>8</v>
  </rv>
  <rv s="4">
    <fb>167.05</fb>
    <v>8</v>
  </rv>
  <rv s="4">
    <fb>462.65</fb>
    <v>8</v>
  </rv>
  <rv s="4">
    <fb>1526.15</fb>
    <v>8</v>
  </rv>
  <rv s="4">
    <fb>3880</fb>
    <v>8</v>
  </rv>
  <rv s="4">
    <fb>5593.4</fb>
    <v>8</v>
  </rv>
  <rv s="4">
    <fb>2045.2</fb>
    <v>8</v>
  </rv>
  <rv s="4">
    <fb>44694</fb>
    <v>7</v>
  </rv>
  <rv s="4">
    <fb>689.9</fb>
    <v>8</v>
  </rv>
  <rv s="4">
    <fb>258.60000000000002</fb>
    <v>8</v>
  </rv>
  <rv s="4">
    <fb>2449.15</fb>
    <v>8</v>
  </rv>
  <rv s="4">
    <fb>1052.1500000000001</fb>
    <v>8</v>
  </rv>
  <rv s="4">
    <fb>168.7</fb>
    <v>8</v>
  </rv>
  <rv s="4">
    <fb>444.65</fb>
    <v>8</v>
  </rv>
  <rv s="4">
    <fb>1534.5</fb>
    <v>8</v>
  </rv>
  <rv s="4">
    <fb>3924.3</fb>
    <v>8</v>
  </rv>
  <rv s="4">
    <fb>5515.75</fb>
    <v>8</v>
  </rv>
  <rv s="4">
    <fb>2054.15</fb>
    <v>8</v>
  </rv>
  <rv s="4">
    <fb>44697</fb>
    <v>7</v>
  </rv>
  <rv s="4">
    <fb>693.2</fb>
    <v>8</v>
  </rv>
  <rv s="4">
    <fb>254.1</fb>
    <v>8</v>
  </rv>
  <rv s="4">
    <fb>2495.9</fb>
    <v>8</v>
  </rv>
  <rv s="4">
    <fb>1044.55</fb>
    <v>8</v>
  </rv>
  <rv s="4">
    <fb>171.7</fb>
    <v>8</v>
  </rv>
  <rv s="4">
    <fb>455</fb>
    <v>8</v>
  </rv>
  <rv s="4">
    <fb>1542.9</fb>
    <v>8</v>
  </rv>
  <rv s="4">
    <fb>3888.4</fb>
    <v>8</v>
  </rv>
  <rv s="4">
    <fb>5645.4</fb>
    <v>8</v>
  </rv>
  <rv s="4">
    <fb>2105.9</fb>
    <v>8</v>
  </rv>
  <rv s="4">
    <fb>44698</fb>
    <v>7</v>
  </rv>
  <rv s="4">
    <fb>707.05</fb>
    <v>8</v>
  </rv>
  <rv s="4">
    <fb>264.7</fb>
    <v>8</v>
  </rv>
  <rv s="4">
    <fb>2523.5</fb>
    <v>8</v>
  </rv>
  <rv s="4">
    <fb>1082.9000000000001</fb>
    <v>8</v>
  </rv>
  <rv s="4">
    <fb>184.55</fb>
    <v>8</v>
  </rv>
  <rv s="4">
    <fb>467.3</fb>
    <v>8</v>
  </rv>
  <rv s="4">
    <fb>1604.1</fb>
    <v>8</v>
  </rv>
  <rv s="4">
    <fb>3904</fb>
    <v>8</v>
  </rv>
  <rv s="4">
    <fb>5837.3</fb>
    <v>8</v>
  </rv>
  <rv s="4">
    <fb>2184.85</fb>
    <v>8</v>
  </rv>
  <rv s="4">
    <fb>44699</fb>
    <v>7</v>
  </rv>
  <rv s="4">
    <fb>696.15</fb>
    <v>8</v>
  </rv>
  <rv s="4">
    <fb>266.8</fb>
    <v>8</v>
  </rv>
  <rv s="4">
    <fb>2539</fb>
    <v>8</v>
  </rv>
  <rv s="4">
    <fb>1073.7</fb>
    <v>8</v>
  </rv>
  <rv s="4">
    <fb>185.55</fb>
    <v>8</v>
  </rv>
  <rv s="4">
    <fb>458</fb>
    <v>8</v>
  </rv>
  <rv s="4">
    <fb>1572.5</fb>
    <v>8</v>
  </rv>
  <rv s="4">
    <fb>5815.2</fb>
    <v>8</v>
  </rv>
  <rv s="4">
    <fb>2181.1</fb>
    <v>8</v>
  </rv>
  <rv s="4">
    <fb>44700</fb>
    <v>7</v>
  </rv>
  <rv s="4">
    <fb>674.25</fb>
    <v>8</v>
  </rv>
  <rv s="4">
    <fb>275.64999999999998</fb>
    <v>8</v>
  </rv>
  <rv s="4">
    <fb>2515.5</fb>
    <v>8</v>
  </rv>
  <rv s="4">
    <fb>1009.4</fb>
    <v>8</v>
  </rv>
  <rv s="4">
    <fb>181.2</fb>
    <v>8</v>
  </rv>
  <rv s="4">
    <fb>447.5</fb>
    <v>8</v>
  </rv>
  <rv s="4">
    <fb>1547.95</fb>
    <v>8</v>
  </rv>
  <rv s="4">
    <fb>3929.45</fb>
    <v>8</v>
  </rv>
  <rv s="4">
    <fb>5707</fb>
    <v>8</v>
  </rv>
  <rv s="4">
    <fb>2114.75</fb>
    <v>8</v>
  </rv>
  <rv s="4">
    <fb>44701</fb>
    <v>7</v>
  </rv>
  <rv s="4">
    <fb>687.9</fb>
    <v>8</v>
  </rv>
  <rv s="4">
    <fb>280</fb>
    <v>8</v>
  </rv>
  <rv s="4">
    <fb>2590.15</fb>
    <v>8</v>
  </rv>
  <rv s="4">
    <fb>1028.8499999999999</fb>
    <v>8</v>
  </rv>
  <rv s="4">
    <fb>185.95</fb>
    <v>8</v>
  </rv>
  <rv s="4">
    <fb>462.4</fb>
    <v>8</v>
  </rv>
  <rv s="4">
    <fb>1610.1</fb>
    <v>8</v>
  </rv>
  <rv s="4">
    <fb>4249.1000000000004</fb>
    <v>8</v>
  </rv>
  <rv s="4">
    <fb>5769.6</fb>
    <v>8</v>
  </rv>
  <rv s="4">
    <fb>2219.5500000000002</fb>
    <v>8</v>
  </rv>
  <rv s="4">
    <fb>44704</fb>
    <v>7</v>
  </rv>
  <rv s="4">
    <fb>685.85</fb>
    <v>8</v>
  </rv>
  <rv s="4">
    <fb>274.5</fb>
    <v>8</v>
  </rv>
  <rv s="4">
    <fb>2624.7</fb>
    <v>8</v>
  </rv>
  <rv s="4">
    <fb>1018.3</fb>
    <v>8</v>
  </rv>
  <rv s="4">
    <fb>184.3</fb>
    <v>8</v>
  </rv>
  <rv s="4">
    <fb>460.9</fb>
    <v>8</v>
  </rv>
  <rv s="4">
    <fb>1644.15</fb>
    <v>8</v>
  </rv>
  <rv s="4">
    <fb>4274.95</fb>
    <v>8</v>
  </rv>
  <rv s="4">
    <fb>5794</fb>
    <v>8</v>
  </rv>
  <rv s="4">
    <fb>2170.65</fb>
    <v>8</v>
  </rv>
  <rv s="4">
    <fb>44705</fb>
    <v>7</v>
  </rv>
  <rv s="4">
    <fb>678.2</fb>
    <v>8</v>
  </rv>
  <rv s="4">
    <fb>270.85000000000002</fb>
    <v>8</v>
  </rv>
  <rv s="4">
    <fb>2637</fb>
    <v>8</v>
  </rv>
  <rv s="4">
    <fb>991.75</fb>
    <v>8</v>
  </rv>
  <rv s="4">
    <fb>182.35</fb>
    <v>8</v>
  </rv>
  <rv s="4">
    <fb>462.05</fb>
    <v>8</v>
  </rv>
  <rv s="4">
    <fb>1626.3</fb>
    <v>8</v>
  </rv>
  <rv s="4">
    <fb>4347.1000000000004</fb>
    <v>8</v>
  </rv>
  <rv s="4">
    <fb>5798.8</fb>
    <v>8</v>
  </rv>
  <rv s="4">
    <fb>2160.1999999999998</fb>
    <v>8</v>
  </rv>
  <rv s="4">
    <fb>44706</fb>
    <v>7</v>
  </rv>
  <rv s="4">
    <fb>688.2</fb>
    <v>8</v>
  </rv>
  <rv s="4">
    <fb>272.7</fb>
    <v>8</v>
  </rv>
  <rv s="4">
    <fb>2594.6999999999998</fb>
    <v>8</v>
  </rv>
  <rv s="4">
    <fb>974.45</fb>
    <v>8</v>
  </rv>
  <rv s="4">
    <fb>180.7</fb>
    <v>8</v>
  </rv>
  <rv s="4">
    <fb>454.1</fb>
    <v>8</v>
  </rv>
  <rv s="4">
    <fb>1574.75</fb>
    <v>8</v>
  </rv>
  <rv s="4">
    <fb>4307.45</fb>
    <v>8</v>
  </rv>
  <rv s="4">
    <fb>5827.4</fb>
    <v>8</v>
  </rv>
  <rv s="4">
    <fb>2074.15</fb>
    <v>8</v>
  </rv>
  <rv s="4">
    <fb>44707</fb>
    <v>7</v>
  </rv>
  <rv s="4">
    <fb>693.65</fb>
    <v>8</v>
  </rv>
  <rv s="4">
    <fb>266.7</fb>
    <v>8</v>
  </rv>
  <rv s="4">
    <fb>2636.45</fb>
    <v>8</v>
  </rv>
  <rv s="4">
    <fb>980.7</fb>
    <v>8</v>
  </rv>
  <rv s="4">
    <fb>183.25</fb>
    <v>8</v>
  </rv>
  <rv s="4">
    <fb>468.9</fb>
    <v>8</v>
  </rv>
  <rv s="4">
    <fb>1564.55</fb>
    <v>8</v>
  </rv>
  <rv s="4">
    <fb>4304.1499999999996</fb>
    <v>8</v>
  </rv>
  <rv s="4">
    <fb>5817.8</fb>
    <v>8</v>
  </rv>
  <rv s="4">
    <fb>2046.4</fb>
    <v>8</v>
  </rv>
  <rv s="4">
    <fb>44708</fb>
    <v>7</v>
  </rv>
  <rv s="4">
    <fb>684.4</fb>
    <v>8</v>
  </rv>
  <rv s="4">
    <fb>269.2</fb>
    <v>8</v>
  </rv>
  <rv s="4">
    <fb>2719.8</fb>
    <v>8</v>
  </rv>
  <rv s="4">
    <fb>1003.9</fb>
    <v>8</v>
  </rv>
  <rv s="4">
    <fb>181.85</fb>
    <v>8</v>
  </rv>
  <rv s="4">
    <fb>468.95</fb>
    <v>8</v>
  </rv>
  <rv s="4">
    <fb>1600.3</fb>
    <v>8</v>
  </rv>
  <rv s="4">
    <fb>4390.5</fb>
    <v>8</v>
  </rv>
  <rv s="4">
    <fb>5993.5</fb>
    <v>8</v>
  </rv>
  <rv s="4">
    <fb>2080.15</fb>
    <v>8</v>
  </rv>
  <rv s="4">
    <fb>44711</fb>
    <v>7</v>
  </rv>
  <rv s="4">
    <fb>699.05</fb>
    <v>8</v>
  </rv>
  <rv s="4">
    <fb>269.05</fb>
    <v>8</v>
  </rv>
  <rv s="4">
    <fb>2770.55</fb>
    <v>8</v>
  </rv>
  <rv s="4">
    <fb>1039.9000000000001</fb>
    <v>8</v>
  </rv>
  <rv s="4">
    <fb>187.2</fb>
    <v>8</v>
  </rv>
  <rv s="4">
    <fb>474.6</fb>
    <v>8</v>
  </rv>
  <rv s="4">
    <fb>1660.85</fb>
    <v>8</v>
  </rv>
  <rv s="4">
    <fb>4370.3</fb>
    <v>8</v>
  </rv>
  <rv s="4">
    <fb>6111.2</fb>
    <v>8</v>
  </rv>
  <rv s="4">
    <fb>2165.65</fb>
    <v>8</v>
  </rv>
  <rv s="4">
    <fb>44712</fb>
    <v>7</v>
  </rv>
  <rv s="4">
    <fb>700.2</fb>
    <v>8</v>
  </rv>
  <rv s="4">
    <fb>270.64999999999998</fb>
    <v>8</v>
  </rv>
  <rv s="4">
    <fb>2773.9</fb>
    <v>8</v>
  </rv>
  <rv s="4">
    <fb>1040.75</fb>
    <v>8</v>
  </rv>
  <rv s="4">
    <fb>192.9</fb>
    <v>8</v>
  </rv>
  <rv s="4">
    <fb>468.1</fb>
    <v>8</v>
  </rv>
  <rv s="4">
    <fb>1654.5</fb>
    <v>8</v>
  </rv>
  <rv s="4">
    <fb>4369.6499999999996</fb>
    <v>8</v>
  </rv>
  <rv s="4">
    <fb>6082.15</fb>
    <v>8</v>
  </rv>
  <rv s="4">
    <fb>2167.5500000000002</fb>
    <v>8</v>
  </rv>
  <rv s="4">
    <fb>44713</fb>
    <v>7</v>
  </rv>
  <rv s="4">
    <fb>694.65</fb>
    <v>8</v>
  </rv>
  <rv s="4">
    <fb>271.85000000000002</fb>
    <v>8</v>
  </rv>
  <rv s="4">
    <fb>2757.6</fb>
    <v>8</v>
  </rv>
  <rv s="4">
    <fb>1017.9</fb>
    <v>8</v>
  </rv>
  <rv s="4">
    <fb>196.05</fb>
    <v>8</v>
  </rv>
  <rv s="4">
    <fb>468.3</fb>
    <v>8</v>
  </rv>
  <rv s="4">
    <fb>1648</fb>
    <v>8</v>
  </rv>
  <rv s="4">
    <fb>4319</fb>
    <v>8</v>
  </rv>
  <rv s="4">
    <fb>6010.15</fb>
    <v>8</v>
  </rv>
  <rv s="4">
    <fb>2150.9</fb>
    <v>8</v>
  </rv>
  <rv s="4">
    <fb>44714</fb>
    <v>7</v>
  </rv>
  <rv s="4">
    <fb>695.95</fb>
    <v>8</v>
  </rv>
  <rv s="4">
    <fb>273.5</fb>
    <v>8</v>
  </rv>
  <rv s="4">
    <fb>2663.1</fb>
    <v>8</v>
  </rv>
  <rv s="4">
    <fb>1039.7</fb>
    <v>8</v>
  </rv>
  <rv s="4">
    <fb>198.2</fb>
    <v>8</v>
  </rv>
  <rv s="4">
    <fb>469.85</fb>
    <v>8</v>
  </rv>
  <rv s="4">
    <fb>1637.15</fb>
    <v>8</v>
  </rv>
  <rv s="4">
    <fb>4333.1499999999996</fb>
    <v>8</v>
  </rv>
  <rv s="4">
    <fb>6057.85</fb>
    <v>8</v>
  </rv>
  <rv s="4">
    <fb>2209.4</fb>
    <v>8</v>
  </rv>
  <rv s="4">
    <fb>44715</fb>
    <v>7</v>
  </rv>
  <rv s="4">
    <fb>686.5</fb>
    <v>8</v>
  </rv>
  <rv s="4">
    <fb>2583.75</fb>
    <v>8</v>
  </rv>
  <rv s="4">
    <fb>1043</fb>
    <v>8</v>
  </rv>
  <rv s="4">
    <fb>197</fb>
    <v>8</v>
  </rv>
  <rv s="4">
    <fb>464.5</fb>
    <v>8</v>
  </rv>
  <rv s="4">
    <fb>1652.05</fb>
    <v>8</v>
  </rv>
  <rv s="4">
    <fb>4340</fb>
    <v>8</v>
  </rv>
  <rv s="4">
    <fb>6028.2</fb>
    <v>8</v>
  </rv>
  <rv s="4">
    <fb>2190</fb>
    <v>8</v>
  </rv>
  <rv s="4">
    <fb>44718</fb>
    <v>7</v>
  </rv>
  <rv s="4">
    <fb>682.95</fb>
    <v>8</v>
  </rv>
  <rv s="4">
    <fb>274.8</fb>
    <v>8</v>
  </rv>
  <rv s="4">
    <fb>2540.75</fb>
    <v>8</v>
  </rv>
  <rv s="4">
    <fb>1037.3</fb>
    <v>8</v>
  </rv>
  <rv s="4">
    <fb>194.85</fb>
    <v>8</v>
  </rv>
  <rv s="4">
    <fb>463.7</fb>
    <v>8</v>
  </rv>
  <rv s="4">
    <fb>1640.2</fb>
    <v>8</v>
  </rv>
  <rv s="4">
    <fb>4305.75</fb>
    <v>8</v>
  </rv>
  <rv s="4">
    <fb>6021</fb>
    <v>8</v>
  </rv>
  <rv s="4">
    <fb>2225.0500000000002</fb>
    <v>8</v>
  </rv>
  <rv s="4">
    <fb>44719</fb>
    <v>7</v>
  </rv>
  <rv s="4">
    <fb>685.3</fb>
    <v>8</v>
  </rv>
  <rv s="4">
    <fb>273.89999999999998</fb>
    <v>8</v>
  </rv>
  <rv s="4">
    <fb>2570.85</fb>
    <v>8</v>
  </rv>
  <rv s="4">
    <fb>1022.9</fb>
    <v>8</v>
  </rv>
  <rv s="4">
    <fb>197.55</fb>
    <v>8</v>
  </rv>
  <rv s="4">
    <fb>463.4</fb>
    <v>8</v>
  </rv>
  <rv s="4">
    <fb>1589.45</fb>
    <v>8</v>
  </rv>
  <rv s="4">
    <fb>4143.95</fb>
    <v>8</v>
  </rv>
  <rv s="4">
    <fb>5878.6</fb>
    <v>8</v>
  </rv>
  <rv s="4">
    <fb>2227.5500000000002</fb>
    <v>8</v>
  </rv>
  <rv s="4">
    <fb>44720</fb>
    <v>7</v>
  </rv>
  <rv s="4">
    <fb>663.3</fb>
    <v>8</v>
  </rv>
  <rv s="4">
    <fb>267.89999999999998</fb>
    <v>8</v>
  </rv>
  <rv s="4">
    <fb>2585.9499999999998</fb>
    <v>8</v>
  </rv>
  <rv s="4">
    <fb>1030.2</fb>
    <v>8</v>
  </rv>
  <rv s="4">
    <fb>197.65</fb>
    <v>8</v>
  </rv>
  <rv s="4">
    <fb>471.3</fb>
    <v>8</v>
  </rv>
  <rv s="4">
    <fb>1584.55</fb>
    <v>8</v>
  </rv>
  <rv s="4">
    <fb>4199.1499999999996</fb>
    <v>8</v>
  </rv>
  <rv s="4">
    <fb>5954.3</fb>
    <v>8</v>
  </rv>
  <rv s="4">
    <fb>2177.1999999999998</fb>
    <v>8</v>
  </rv>
  <rv s="4">
    <fb>44721</fb>
    <v>7</v>
  </rv>
  <rv s="4">
    <fb>676.35</fb>
    <v>8</v>
  </rv>
  <rv s="4">
    <fb>2598.1</fb>
    <v>8</v>
  </rv>
  <rv s="4">
    <fb>1028.6500000000001</fb>
    <v>8</v>
  </rv>
  <rv s="4">
    <fb>198.75</fb>
    <v>8</v>
  </rv>
  <rv s="4">
    <fb>466.95</fb>
    <v>8</v>
  </rv>
  <rv s="4">
    <fb>1595.1</fb>
    <v>8</v>
  </rv>
  <rv s="4">
    <fb>4322.8999999999996</fb>
    <v>8</v>
  </rv>
  <rv s="4">
    <fb>5898.55</fb>
    <v>8</v>
  </rv>
  <rv s="4">
    <fb>2219.1999999999998</fb>
    <v>8</v>
  </rv>
  <rv s="4">
    <fb>44722</fb>
    <v>7</v>
  </rv>
  <rv s="4">
    <fb>673.35</fb>
    <v>8</v>
  </rv>
  <rv s="4">
    <fb>270.14999999999998</fb>
    <v>8</v>
  </rv>
  <rv s="4">
    <fb>2601.9499999999998</fb>
    <v>8</v>
  </rv>
  <rv s="4">
    <fb>1015.35</fb>
    <v>8</v>
  </rv>
  <rv s="4">
    <fb>198.5</fb>
    <v>8</v>
  </rv>
  <rv s="4">
    <fb>461.85</fb>
    <v>8</v>
  </rv>
  <rv s="4">
    <fb>1585.1</fb>
    <v>8</v>
  </rv>
  <rv s="4">
    <fb>4351.55</fb>
    <v>8</v>
  </rv>
  <rv s="4">
    <fb>5667.5</fb>
    <v>8</v>
  </rv>
  <rv s="4">
    <fb>2203.1</fb>
    <v>8</v>
  </rv>
  <rv s="4">
    <fb>44725</fb>
    <v>7</v>
  </rv>
  <rv s="4">
    <fb>671.3</fb>
    <v>8</v>
  </rv>
  <rv s="4">
    <fb>264.64999999999998</fb>
    <v>8</v>
  </rv>
  <rv s="4">
    <fb>2598.8000000000002</fb>
    <v>8</v>
  </rv>
  <rv s="4">
    <fb>991.8</fb>
    <v>8</v>
  </rv>
  <rv s="4">
    <fb>191.05</fb>
    <v>8</v>
  </rv>
  <rv s="4">
    <fb>445.85</fb>
    <v>8</v>
  </rv>
  <rv s="4">
    <fb>1532.05</fb>
    <v>8</v>
  </rv>
  <rv s="4">
    <fb>4267.2</fb>
    <v>8</v>
  </rv>
  <rv s="4">
    <fb>5358.25</fb>
    <v>8</v>
  </rv>
  <rv s="4">
    <fb>2079.75</fb>
    <v>8</v>
  </rv>
  <rv s="4">
    <fb>44726</fb>
    <v>7</v>
  </rv>
  <rv s="4">
    <fb>682.05</fb>
    <v>8</v>
  </rv>
  <rv s="4">
    <fb>265.45</fb>
    <v>8</v>
  </rv>
  <rv s="4">
    <fb>2557.6</fb>
    <v>8</v>
  </rv>
  <rv s="4">
    <fb>996.9</fb>
    <v>8</v>
  </rv>
  <rv s="4">
    <fb>192.2</fb>
    <v>8</v>
  </rv>
  <rv s="4">
    <fb>448.1</fb>
    <v>8</v>
  </rv>
  <rv s="4">
    <fb>1544.65</fb>
    <v>8</v>
  </rv>
  <rv s="4">
    <fb>4311.05</fb>
    <v>8</v>
  </rv>
  <rv s="4">
    <fb>5375.75</fb>
    <v>8</v>
  </rv>
  <rv s="4">
    <fb>2196.4499999999998</fb>
    <v>8</v>
  </rv>
  <rv s="4">
    <fb>44727</fb>
    <v>7</v>
  </rv>
  <rv s="4">
    <fb>682.1</fb>
    <v>8</v>
  </rv>
  <rv s="4">
    <fb>263.39999999999998</fb>
    <v>8</v>
  </rv>
  <rv s="4">
    <fb>2605.3000000000002</fb>
    <v>8</v>
  </rv>
  <rv s="4">
    <fb>989.9</fb>
    <v>8</v>
  </rv>
  <rv s="4">
    <fb>190.05</fb>
    <v>8</v>
  </rv>
  <rv s="4">
    <fb>451.35</fb>
    <v>8</v>
  </rv>
  <rv s="4">
    <fb>1560.35</fb>
    <v>8</v>
  </rv>
  <rv s="4">
    <fb>4335.5</fb>
    <v>8</v>
  </rv>
  <rv s="4">
    <fb>5484.95</fb>
    <v>8</v>
  </rv>
  <rv s="4">
    <fb>2184.6</fb>
    <v>8</v>
  </rv>
  <rv s="4">
    <fb>44728</fb>
    <v>7</v>
  </rv>
  <rv s="4">
    <fb>654.20000000000005</fb>
    <v>8</v>
  </rv>
  <rv s="4">
    <fb>260.7</fb>
    <v>8</v>
  </rv>
  <rv s="4">
    <fb>2519.0500000000002</fb>
    <v>8</v>
  </rv>
  <rv s="4">
    <fb>964.95</fb>
    <v>8</v>
  </rv>
  <rv s="4">
    <fb>179.9</fb>
    <v>8</v>
  </rv>
  <rv s="4">
    <fb>441.6</fb>
    <v>8</v>
  </rv>
  <rv s="4">
    <fb>1527.4</fb>
    <v>8</v>
  </rv>
  <rv s="4">
    <fb>4287.5</fb>
    <v>8</v>
  </rv>
  <rv s="4">
    <fb>5283.9</fb>
    <v>8</v>
  </rv>
  <rv s="4">
    <fb>2083</fb>
    <v>8</v>
  </rv>
  <rv s="4">
    <fb>44729</fb>
    <v>7</v>
  </rv>
  <rv s="4">
    <fb>643.65</fb>
    <v>8</v>
  </rv>
  <rv s="4">
    <fb>263.3</fb>
    <v>8</v>
  </rv>
  <rv s="4">
    <fb>2467.4</fb>
    <v>8</v>
  </rv>
  <rv s="4">
    <fb>958.75</fb>
    <v>8</v>
  </rv>
  <rv s="4">
    <fb>182.65</fb>
    <v>8</v>
  </rv>
  <rv s="4">
    <fb>441</fb>
    <v>8</v>
  </rv>
  <rv s="4">
    <fb>1489.95</fb>
    <v>8</v>
  </rv>
  <rv s="4">
    <fb>4146.7</fb>
    <v>8</v>
  </rv>
  <rv s="4">
    <fb>5419.55</fb>
    <v>8</v>
  </rv>
  <rv s="4">
    <fb>2095.8000000000002</fb>
    <v>8</v>
  </rv>
  <rv s="4">
    <fb>44732</fb>
    <v>7</v>
  </rv>
  <rv s="4">
    <fb>640.9</fb>
    <v>8</v>
  </rv>
  <rv s="4">
    <fb>264.10000000000002</fb>
    <v>8</v>
  </rv>
  <rv s="4">
    <fb>2452.5500000000002</fb>
    <v>8</v>
  </rv>
  <rv s="4">
    <fb>960.05</fb>
    <v>8</v>
  </rv>
  <rv s="4">
    <fb>176.85</fb>
    <v>8</v>
  </rv>
  <rv s="4">
    <fb>434.7</fb>
    <v>8</v>
  </rv>
  <rv s="4">
    <fb>1471.8</fb>
    <v>8</v>
  </rv>
  <rv s="4">
    <fb>4151.8</fb>
    <v>8</v>
  </rv>
  <rv s="4">
    <fb>5470.45</fb>
    <v>8</v>
  </rv>
  <rv s="4">
    <fb>2079.85</fb>
    <v>8</v>
  </rv>
  <rv s="4">
    <fb>44733</fb>
    <v>7</v>
  </rv>
  <rv s="4">
    <fb>654.29999999999995</fb>
    <v>8</v>
  </rv>
  <rv s="4">
    <fb>269.89999999999998</fb>
    <v>8</v>
  </rv>
  <rv s="4">
    <fb>2499.1999999999998</fb>
    <v>8</v>
  </rv>
  <rv s="4">
    <fb>986.6</fb>
    <v>8</v>
  </rv>
  <rv s="4">
    <fb>184.8</fb>
    <v>8</v>
  </rv>
  <rv s="4">
    <fb>450.75</fb>
    <v>8</v>
  </rv>
  <rv s="4">
    <fb>1500.3</fb>
    <v>8</v>
  </rv>
  <rv s="4">
    <fb>4268.6499999999996</fb>
    <v>8</v>
  </rv>
  <rv s="4">
    <fb>5549.15</fb>
    <v>8</v>
  </rv>
  <rv s="4">
    <fb>2161.8000000000002</fb>
    <v>8</v>
  </rv>
  <rv s="4">
    <fb>44734</fb>
    <v>7</v>
  </rv>
  <rv s="4">
    <fb>642.85</fb>
    <v>8</v>
  </rv>
  <rv s="4">
    <fb>265.3</fb>
    <v>8</v>
  </rv>
  <rv s="4">
    <fb>2524.4499999999998</fb>
    <v>8</v>
  </rv>
  <rv s="4">
    <fb>961.3</fb>
    <v>8</v>
  </rv>
  <rv s="4">
    <fb>179.35</fb>
    <v>8</v>
  </rv>
  <rv s="4">
    <fb>447.65</fb>
    <v>8</v>
  </rv>
  <rv s="4">
    <fb>1478.75</fb>
    <v>8</v>
  </rv>
  <rv s="4">
    <fb>4260.8999999999996</fb>
    <v>8</v>
  </rv>
  <rv s="4">
    <fb>5439.6</fb>
    <v>8</v>
  </rv>
  <rv s="4">
    <fb>2089.1999999999998</fb>
    <v>8</v>
  </rv>
  <rv s="4">
    <fb>44735</fb>
    <v>7</v>
  </rv>
  <rv s="4">
    <fb>660.2</fb>
    <v>8</v>
  </rv>
  <rv s="4">
    <fb>265.5</fb>
    <v>8</v>
  </rv>
  <rv s="4">
    <fb>2674.1</fb>
    <v>8</v>
  </rv>
  <rv s="4">
    <fb>971.25</fb>
    <v>8</v>
  </rv>
  <rv s="4">
    <fb>177.15</fb>
    <v>8</v>
  </rv>
  <rv s="4">
    <fb>451.4</fb>
    <v>8</v>
  </rv>
  <rv s="4">
    <fb>1494.3</fb>
    <v>8</v>
  </rv>
  <rv s="4">
    <fb>4294.8999999999996</fb>
    <v>8</v>
  </rv>
  <rv s="4">
    <fb>5448.15</fb>
    <v>8</v>
  </rv>
  <rv s="4">
    <fb>2110.35</fb>
    <v>8</v>
  </rv>
  <rv s="4">
    <fb>44736</fb>
    <v>7</v>
  </rv>
  <rv s="4">
    <fb>671.2</fb>
    <v>8</v>
  </rv>
  <rv s="4">
    <fb>265.85000000000002</fb>
    <v>8</v>
  </rv>
  <rv s="4">
    <fb>2759.95</fb>
    <v>8</v>
  </rv>
  <rv s="4">
    <fb>966.7</fb>
    <v>8</v>
  </rv>
  <rv s="4">
    <fb>454.25</fb>
    <v>8</v>
  </rv>
  <rv s="4">
    <fb>1494.85</fb>
    <v>8</v>
  </rv>
  <rv s="4">
    <fb>4309.6499999999996</fb>
    <v>8</v>
  </rv>
  <rv s="4">
    <fb>5587.75</fb>
    <v>8</v>
  </rv>
  <rv s="4">
    <fb>2161.4499999999998</fb>
    <v>8</v>
  </rv>
  <rv s="4">
    <fb>44739</fb>
    <v>7</v>
  </rv>
  <rv s="4">
    <fb>683.95</fb>
    <v>8</v>
  </rv>
  <rv s="4">
    <fb>269.95</fb>
    <v>8</v>
  </rv>
  <rv s="4">
    <fb>2755.5</fb>
    <v>8</v>
  </rv>
  <rv s="4">
    <fb>992.35</fb>
    <v>8</v>
  </rv>
  <rv s="4">
    <fb>182.05</fb>
    <v>8</v>
  </rv>
  <rv s="4">
    <fb>461.2</fb>
    <v>8</v>
  </rv>
  <rv s="4">
    <fb>1535.8</fb>
    <v>8</v>
  </rv>
  <rv s="4">
    <fb>4320.55</fb>
    <v>8</v>
  </rv>
  <rv s="4">
    <fb>5641.2</fb>
    <v>8</v>
  </rv>
  <rv s="4">
    <fb>2181.6</fb>
    <v>8</v>
  </rv>
  <rv s="4">
    <fb>44740</fb>
    <v>7</v>
  </rv>
  <rv s="4">
    <fb>681.15</fb>
    <v>8</v>
  </rv>
  <rv s="4">
    <fb>2766.7</fb>
    <v>8</v>
  </rv>
  <rv s="4">
    <fb>1001.95</fb>
    <v>8</v>
  </rv>
  <rv s="4">
    <fb>186.4</fb>
    <v>8</v>
  </rv>
  <rv s="4">
    <fb>464.25</fb>
    <v>8</v>
  </rv>
  <rv s="4">
    <fb>1551.5</fb>
    <v>8</v>
  </rv>
  <rv s="4">
    <fb>4374.6000000000004</fb>
    <v>8</v>
  </rv>
  <rv s="4">
    <fb>5576.25</fb>
    <v>8</v>
  </rv>
  <rv s="4">
    <fb>2204.6</fb>
    <v>8</v>
  </rv>
  <rv s="4">
    <fb>44741</fb>
    <v>7</v>
  </rv>
  <rv s="4">
    <fb>687.8</fb>
    <v>8</v>
  </rv>
  <rv s="4">
    <fb>274.05</fb>
    <v>8</v>
  </rv>
  <rv s="4">
    <fb>2752.4</fb>
    <v>8</v>
  </rv>
  <rv s="4">
    <fb>987.55</fb>
    <v>8</v>
  </rv>
  <rv s="4">
    <fb>188.75</fb>
    <v>8</v>
  </rv>
  <rv s="4">
    <fb>459.1</fb>
    <v>8</v>
  </rv>
  <rv s="4">
    <fb>1547.9</fb>
    <v>8</v>
  </rv>
  <rv s="4">
    <fb>4364.3500000000004</fb>
    <v>8</v>
  </rv>
  <rv s="4">
    <fb>5512.8</fb>
    <v>8</v>
  </rv>
  <rv s="4">
    <fb>2220.1</fb>
    <v>8</v>
  </rv>
  <rv s="4">
    <fb>44742</fb>
    <v>7</v>
  </rv>
  <rv s="4">
    <fb>684.95</fb>
    <v>8</v>
  </rv>
  <rv s="4">
    <fb>2719.7</fb>
    <v>8</v>
  </rv>
  <rv s="4">
    <fb>973.25</fb>
    <v>8</v>
  </rv>
  <rv s="4">
    <fb>185.6</fb>
    <v>8</v>
  </rv>
  <rv s="4">
    <fb>465.9</fb>
    <v>8</v>
  </rv>
  <rv s="4">
    <fb>1558.25</fb>
    <v>8</v>
  </rv>
  <rv s="4">
    <fb>4393.8</fb>
    <v>8</v>
  </rv>
  <rv s="4">
    <fb>5400.5</fb>
    <v>8</v>
  </rv>
  <rv s="4">
    <fb>2190.9</fb>
    <v>8</v>
  </rv>
  <rv s="4">
    <fb>44743</fb>
    <v>7</v>
  </rv>
  <rv s="4">
    <fb>673.45</fb>
    <v>8</v>
  </rv>
  <rv s="4">
    <fb>284.35000000000002</fb>
    <v>8</v>
  </rv>
  <rv s="4">
    <fb>2763.8</fb>
    <v>8</v>
  </rv>
  <rv s="4">
    <fb>975.35</fb>
    <v>8</v>
  </rv>
  <rv s="4">
    <fb>466.85</fb>
    <v>8</v>
  </rv>
  <rv s="4">
    <fb>1572.15</fb>
    <v>8</v>
  </rv>
  <rv s="4">
    <fb>4385.8999999999996</fb>
    <v>8</v>
  </rv>
  <rv s="4">
    <fb>5614.4</fb>
    <v>8</v>
  </rv>
  <rv s="4">
    <fb>2232.1999999999998</fb>
    <v>8</v>
  </rv>
  <rv s="4">
    <fb>44746</fb>
    <v>7</v>
  </rv>
  <rv s="4">
    <fb>681.9</fb>
    <v>8</v>
  </rv>
  <rv s="4">
    <fb>291.89999999999998</fb>
    <v>8</v>
  </rv>
  <rv s="4">
    <fb>2760.45</fb>
    <v>8</v>
  </rv>
  <rv s="4">
    <fb>984.6</fb>
    <v>8</v>
  </rv>
  <rv s="4">
    <fb>473.45</fb>
    <v>8</v>
  </rv>
  <rv s="4">
    <fb>1581.7</fb>
    <v>8</v>
  </rv>
  <rv s="4">
    <fb>4354.45</fb>
    <v>8</v>
  </rv>
  <rv s="4">
    <fb>5630.3</fb>
    <v>8</v>
  </rv>
  <rv s="4">
    <fb>2261.85</fb>
    <v>8</v>
  </rv>
  <rv s="4">
    <fb>44747</fb>
    <v>7</v>
  </rv>
  <rv s="4">
    <fb>684.45</fb>
    <v>8</v>
  </rv>
  <rv s="4">
    <fb>286.89999999999998</fb>
    <v>8</v>
  </rv>
  <rv s="4">
    <fb>2737.25</fb>
    <v>8</v>
  </rv>
  <rv s="4">
    <fb>982.15</fb>
    <v>8</v>
  </rv>
  <rv s="4">
    <fb>182.45</fb>
    <v>8</v>
  </rv>
  <rv s="4">
    <fb>472.15</fb>
    <v>8</v>
  </rv>
  <rv s="4">
    <fb>1564.9</fb>
    <v>8</v>
  </rv>
  <rv s="4">
    <fb>4394.2</fb>
    <v>8</v>
  </rv>
  <rv s="4">
    <fb>5661.1</fb>
    <v>8</v>
  </rv>
  <rv s="4">
    <fb>2246.4499999999998</fb>
    <v>8</v>
  </rv>
  <rv s="4">
    <fb>44748</fb>
    <v>7</v>
  </rv>
  <rv s="4">
    <fb>693.95</fb>
    <v>8</v>
  </rv>
  <rv s="4">
    <fb>289.3</fb>
    <v>8</v>
  </rv>
  <rv s="4">
    <fb>2831.8</fb>
    <v>8</v>
  </rv>
  <rv s="4">
    <fb>181.7</fb>
    <v>8</v>
  </rv>
  <rv s="4">
    <fb>479.95</fb>
    <v>8</v>
  </rv>
  <rv s="4">
    <fb>1556.15</fb>
    <v>8</v>
  </rv>
  <rv s="4">
    <fb>4390</fb>
    <v>8</v>
  </rv>
  <rv s="4">
    <fb>5916.7</fb>
    <v>8</v>
  </rv>
  <rv s="4">
    <fb>2272.85</fb>
    <v>8</v>
  </rv>
  <rv s="4">
    <fb>44749</fb>
    <v>7</v>
  </rv>
  <rv s="4">
    <fb>686.8</fb>
    <v>8</v>
  </rv>
  <rv s="4">
    <fb>291.95</fb>
    <v>8</v>
  </rv>
  <rv s="4">
    <fb>2839.45</fb>
    <v>8</v>
  </rv>
  <rv s="4">
    <fb>989.85</fb>
    <v>8</v>
  </rv>
  <rv s="4">
    <fb>486.75</fb>
    <v>8</v>
  </rv>
  <rv s="4">
    <fb>1611.1</fb>
    <v>8</v>
  </rv>
  <rv s="4">
    <fb>4336.45</fb>
    <v>8</v>
  </rv>
  <rv s="4">
    <fb>5860.7</fb>
    <v>8</v>
  </rv>
  <rv s="4">
    <fb>2274.3000000000002</fb>
    <v>8</v>
  </rv>
  <rv s="4">
    <fb>44750</fb>
    <v>7</v>
  </rv>
  <rv s="4">
    <fb>695.15</fb>
    <v>8</v>
  </rv>
  <rv s="4">
    <fb>293.05</fb>
    <v>8</v>
  </rv>
  <rv s="4">
    <fb>2849.3</fb>
    <v>8</v>
  </rv>
  <rv s="4">
    <fb>983.55</fb>
    <v>8</v>
  </rv>
  <rv s="4">
    <fb>189.8</fb>
    <v>8</v>
  </rv>
  <rv s="4">
    <fb>488.55</fb>
    <v>8</v>
  </rv>
  <rv s="4">
    <fb>1687.45</fb>
    <v>8</v>
  </rv>
  <rv s="4">
    <fb>4406.2</fb>
    <v>8</v>
  </rv>
  <rv s="4">
    <fb>5873.2</fb>
    <v>8</v>
  </rv>
  <rv s="4">
    <fb>2293.0500000000002</fb>
    <v>8</v>
  </rv>
  <rv s="4">
    <fb>44753</fb>
    <v>7</v>
  </rv>
  <rv s="4">
    <fb>660.55</fb>
    <v>8</v>
  </rv>
  <rv s="4">
    <fb>295</fb>
    <v>8</v>
  </rv>
  <rv s="4">
    <fb>2868.1</fb>
    <v>8</v>
  </rv>
  <rv s="4">
    <fb>943.55</fb>
    <v>8</v>
  </rv>
  <rv s="4">
    <fb>193.35</fb>
    <v>8</v>
  </rv>
  <rv s="4">
    <fb>488.2</fb>
    <v>8</v>
  </rv>
  <rv s="4">
    <fb>1663</fb>
    <v>8</v>
  </rv>
  <rv s="4">
    <fb>4501</fb>
    <v>8</v>
  </rv>
  <rv s="4">
    <fb>5861.5</fb>
    <v>8</v>
  </rv>
  <rv s="4">
    <fb>2373.25</fb>
    <v>8</v>
  </rv>
  <rv s="4">
    <fb>44754</fb>
    <v>7</v>
  </rv>
  <rv s="4">
    <fb>663</fb>
    <v>8</v>
  </rv>
  <rv s="4">
    <fb>292.7</fb>
    <v>8</v>
  </rv>
  <rv s="4">
    <fb>2875.5</fb>
    <v>8</v>
  </rv>
  <rv s="4">
    <fb>927.8</fb>
    <v>8</v>
  </rv>
  <rv s="4">
    <fb>193.9</fb>
    <v>8</v>
  </rv>
  <rv s="4">
    <fb>484.95</fb>
    <v>8</v>
  </rv>
  <rv s="4">
    <fb>1653.75</fb>
    <v>8</v>
  </rv>
  <rv s="4">
    <fb>4483.7</fb>
    <v>8</v>
  </rv>
  <rv s="4">
    <fb>5873.55</fb>
    <v>8</v>
  </rv>
  <rv s="4">
    <fb>2365.65</fb>
    <v>8</v>
  </rv>
  <rv s="4">
    <fb>44755</fb>
    <v>7</v>
  </rv>
  <rv s="4">
    <fb>643.5</fb>
    <v>8</v>
  </rv>
  <rv s="4">
    <fb>294.05</fb>
    <v>8</v>
  </rv>
  <rv s="4">
    <fb>2843.35</fb>
    <v>8</v>
  </rv>
  <rv s="4">
    <fb>917.75</fb>
    <v>8</v>
  </rv>
  <rv s="4">
    <fb>193.45</fb>
    <v>8</v>
  </rv>
  <rv s="4">
    <fb>486.5</fb>
    <v>8</v>
  </rv>
  <rv s="4">
    <fb>1647.25</fb>
    <v>8</v>
  </rv>
  <rv s="4">
    <fb>4501.6000000000004</fb>
    <v>8</v>
  </rv>
  <rv s="4">
    <fb>5878.9</fb>
    <v>8</v>
  </rv>
  <rv s="4">
    <fb>2353.5</fb>
    <v>8</v>
  </rv>
  <rv s="4">
    <fb>44756</fb>
    <v>7</v>
  </rv>
  <rv s="4">
    <fb>641.65</fb>
    <v>8</v>
  </rv>
  <rv s="4">
    <fb>290.85000000000002</fb>
    <v>8</v>
  </rv>
  <rv s="4">
    <fb>2792.8</fb>
    <v>8</v>
  </rv>
  <rv s="4">
    <fb>903</fb>
    <v>8</v>
  </rv>
  <rv s="4">
    <fb>192</fb>
    <v>8</v>
  </rv>
  <rv s="4">
    <fb>479.35</fb>
    <v>8</v>
  </rv>
  <rv s="4">
    <fb>1646.15</fb>
    <v>8</v>
  </rv>
  <rv s="4">
    <fb>4575.3999999999996</fb>
    <v>8</v>
  </rv>
  <rv s="4">
    <fb>5830.85</fb>
    <v>8</v>
  </rv>
  <rv s="4">
    <fb>2383.1</fb>
    <v>8</v>
  </rv>
  <rv s="4">
    <fb>44757</fb>
    <v>7</v>
  </rv>
  <rv s="4">
    <fb>651.79999999999995</fb>
    <v>8</v>
  </rv>
  <rv s="4">
    <fb>293.55</fb>
    <v>8</v>
  </rv>
  <rv s="4">
    <fb>2800.05</fb>
    <v>8</v>
  </rv>
  <rv s="4">
    <fb>883.15</fb>
    <v>8</v>
  </rv>
  <rv s="4">
    <fb>193.4</fb>
    <v>8</v>
  </rv>
  <rv s="4">
    <fb>479.1</fb>
    <v>8</v>
  </rv>
  <rv s="4">
    <fb>1684.85</fb>
    <v>8</v>
  </rv>
  <rv s="4">
    <fb>4546</fb>
    <v>8</v>
  </rv>
  <rv s="4">
    <fb>5915.2</fb>
    <v>8</v>
  </rv>
  <rv s="4">
    <fb>2405.25</fb>
    <v>8</v>
  </rv>
  <rv s="4">
    <fb>44760</fb>
    <v>7</v>
  </rv>
  <rv s="4">
    <fb>663.05</fb>
    <v>8</v>
  </rv>
  <rv s="4">
    <fb>295.3</fb>
    <v>8</v>
  </rv>
  <rv s="4">
    <fb>2817.95</fb>
    <v>8</v>
  </rv>
  <rv s="4">
    <fb>900.3</fb>
    <v>8</v>
  </rv>
  <rv s="4">
    <fb>195.6</fb>
    <v>8</v>
  </rv>
  <rv s="4">
    <fb>490.3</fb>
    <v>8</v>
  </rv>
  <rv s="4">
    <fb>1727.65</fb>
    <v>8</v>
  </rv>
  <rv s="4">
    <fb>4466.1000000000004</fb>
    <v>8</v>
  </rv>
  <rv s="4">
    <fb>6059.8</fb>
    <v>8</v>
  </rv>
  <rv s="4">
    <fb>2423.6</fb>
    <v>8</v>
  </rv>
  <rv s="4">
    <fb>44761</fb>
    <v>7</v>
  </rv>
  <rv s="4">
    <fb>672.9</fb>
    <v>8</v>
  </rv>
  <rv s="4">
    <fb>294.60000000000002</fb>
    <v>8</v>
  </rv>
  <rv s="4">
    <fb>2801.2</fb>
    <v>8</v>
  </rv>
  <rv s="4">
    <fb>889.7</fb>
    <v>8</v>
  </rv>
  <rv s="4">
    <fb>198.25</fb>
    <v>8</v>
  </rv>
  <rv s="4">
    <fb>497.95</fb>
    <v>8</v>
  </rv>
  <rv s="4">
    <fb>1729.8</fb>
    <v>8</v>
  </rv>
  <rv s="4">
    <fb>4447.8999999999996</fb>
    <v>8</v>
  </rv>
  <rv s="4">
    <fb>6065.95</fb>
    <v>8</v>
  </rv>
  <rv s="4">
    <fb>2451.3000000000002</fb>
    <v>8</v>
  </rv>
  <rv s="4">
    <fb>44762</fb>
    <v>7</v>
  </rv>
  <rv s="4">
    <fb>670.65</fb>
    <v>8</v>
  </rv>
  <rv s="4">
    <fb>298.2</fb>
    <v>8</v>
  </rv>
  <rv s="4">
    <fb>2826.75</fb>
    <v>8</v>
  </rv>
  <rv s="4">
    <fb>917.4</fb>
    <v>8</v>
  </rv>
  <rv s="4">
    <fb>197.85</fb>
    <v>8</v>
  </rv>
  <rv s="4">
    <fb>508.6</fb>
    <v>8</v>
  </rv>
  <rv s="4">
    <fb>1739.95</fb>
    <v>8</v>
  </rv>
  <rv s="4">
    <fb>4458.75</fb>
    <v>8</v>
  </rv>
  <rv s="4">
    <fb>6074.4</fb>
    <v>8</v>
  </rv>
  <rv s="4">
    <fb>2451.1</fb>
    <v>8</v>
  </rv>
  <rv s="4">
    <fb>44763</fb>
    <v>7</v>
  </rv>
  <rv s="4">
    <fb>678.35</fb>
    <v>8</v>
  </rv>
  <rv s="4">
    <fb>299.55</fb>
    <v>8</v>
  </rv>
  <rv s="4">
    <fb>2847.8</fb>
    <v>8</v>
  </rv>
  <rv s="4">
    <fb>924.45</fb>
    <v>8</v>
  </rv>
  <rv s="4">
    <fb>198.6</fb>
    <v>8</v>
  </rv>
  <rv s="4">
    <fb>512.04999999999995</fb>
    <v>8</v>
  </rv>
  <rv s="4">
    <fb>1765.15</fb>
    <v>8</v>
  </rv>
  <rv s="4">
    <fb>4371.1000000000004</fb>
    <v>8</v>
  </rv>
  <rv s="4">
    <fb>6266.9</fb>
    <v>8</v>
  </rv>
  <rv s="4">
    <fb>2495.5</fb>
    <v>8</v>
  </rv>
  <rv s="4">
    <fb>44764</fb>
    <v>7</v>
  </rv>
  <rv s="4">
    <fb>678.85</fb>
    <v>8</v>
  </rv>
  <rv s="4">
    <fb>300.55</fb>
    <v>8</v>
  </rv>
  <rv s="4">
    <fb>2871.6</fb>
    <v>8</v>
  </rv>
  <rv s="4">
    <fb>920.25</fb>
    <v>8</v>
  </rv>
  <rv s="4">
    <fb>197.1</fb>
    <v>8</v>
  </rv>
  <rv s="4">
    <fb>513.70000000000005</fb>
    <v>8</v>
  </rv>
  <rv s="4">
    <fb>1767.75</fb>
    <v>8</v>
  </rv>
  <rv s="4">
    <fb>4373.5</fb>
    <v>8</v>
  </rv>
  <rv s="4">
    <fb>6258.25</fb>
    <v>8</v>
  </rv>
  <rv s="4">
    <fb>2499.4</fb>
    <v>8</v>
  </rv>
  <rv s="4">
    <fb>44767</fb>
    <v>7</v>
  </rv>
  <rv s="4">
    <fb>678.4</fb>
    <v>8</v>
  </rv>
  <rv s="4">
    <fb>301.10000000000002</fb>
    <v>8</v>
  </rv>
  <rv s="4">
    <fb>2838.85</fb>
    <v>8</v>
  </rv>
  <rv s="4">
    <fb>930.65</fb>
    <v>8</v>
  </rv>
  <rv s="4">
    <fb>200.9</fb>
    <v>8</v>
  </rv>
  <rv s="4">
    <fb>517.79999999999995</fb>
    <v>8</v>
  </rv>
  <rv s="4">
    <fb>1782.45</fb>
    <v>8</v>
  </rv>
  <rv s="4">
    <fb>4330.55</fb>
    <v>8</v>
  </rv>
  <rv s="4">
    <fb>6227</fb>
    <v>8</v>
  </rv>
  <rv s="4">
    <fb>2550.6</fb>
    <v>8</v>
  </rv>
  <rv s="4">
    <fb>44768</fb>
    <v>7</v>
  </rv>
  <rv s="4">
    <fb>684.1</fb>
    <v>8</v>
  </rv>
  <rv s="4">
    <fb>302.45</fb>
    <v>8</v>
  </rv>
  <rv s="4">
    <fb>2800.75</fb>
    <v>8</v>
  </rv>
  <rv s="4">
    <fb>913.5</fb>
    <v>8</v>
  </rv>
  <rv s="4">
    <fb>202.3</fb>
    <v>8</v>
  </rv>
  <rv s="4">
    <fb>514.20000000000005</fb>
    <v>8</v>
  </rv>
  <rv s="4">
    <fb>1751.25</fb>
    <v>8</v>
  </rv>
  <rv s="4">
    <fb>4212</fb>
    <v>8</v>
  </rv>
  <rv s="4">
    <fb>6264.45</fb>
    <v>8</v>
  </rv>
  <rv s="4">
    <fb>2559.6999999999998</fb>
    <v>8</v>
  </rv>
  <rv s="4">
    <fb>44769</fb>
    <v>7</v>
  </rv>
  <rv s="4">
    <fb>674.9</fb>
    <v>8</v>
  </rv>
  <rv s="4">
    <fb>304.14999999999998</fb>
    <v>8</v>
  </rv>
  <rv s="4">
    <fb>2782.55</fb>
    <v>8</v>
  </rv>
  <rv s="4">
    <fb>928.45</fb>
    <v>8</v>
  </rv>
  <rv s="4">
    <fb>203.45</fb>
    <v>8</v>
  </rv>
  <rv s="4">
    <fb>528.20000000000005</fb>
    <v>8</v>
  </rv>
  <rv s="4">
    <fb>1796.65</fb>
    <v>8</v>
  </rv>
  <rv s="4">
    <fb>4286.05</fb>
    <v>8</v>
  </rv>
  <rv s="4">
    <fb>6396.35</fb>
    <v>8</v>
  </rv>
  <rv s="4">
    <fb>2548.6999999999998</fb>
    <v>8</v>
  </rv>
  <rv s="4">
    <fb>44770</fb>
    <v>7</v>
  </rv>
  <rv s="4">
    <fb>666.85</fb>
    <v>8</v>
  </rv>
  <rv s="4">
    <fb>303.45</fb>
    <v>8</v>
  </rv>
  <rv s="4">
    <fb>2780.7</fb>
    <v>8</v>
  </rv>
  <rv s="4">
    <fb>946.1</fb>
    <v>8</v>
  </rv>
  <rv s="4">
    <fb>202.85</fb>
    <v>8</v>
  </rv>
  <rv s="4">
    <fb>532.45000000000005</fb>
    <v>8</v>
  </rv>
  <rv s="4">
    <fb>1801.25</fb>
    <v>8</v>
  </rv>
  <rv s="4">
    <fb>4260.05</fb>
    <v>8</v>
  </rv>
  <rv s="4">
    <fb>7076.6</fb>
    <v>8</v>
  </rv>
  <rv s="4">
    <fb>2550.4</fb>
    <v>8</v>
  </rv>
  <rv s="4">
    <fb>44771</fb>
    <v>7</v>
  </rv>
  <rv s="4">
    <fb>677.95</fb>
    <v>8</v>
  </rv>
  <rv s="4">
    <fb>303.05</fb>
    <v>8</v>
  </rv>
  <rv s="4">
    <fb>2818.05</fb>
    <v>8</v>
  </rv>
  <rv s="4">
    <fb>948.4</fb>
    <v>8</v>
  </rv>
  <rv s="4">
    <fb>211.25</fb>
    <v>8</v>
  </rv>
  <rv s="4">
    <fb>528.35</fb>
    <v>8</v>
  </rv>
  <rv s="4">
    <fb>1808.05</fb>
    <v>8</v>
  </rv>
  <rv s="4">
    <fb>4090.35</fb>
    <v>8</v>
  </rv>
  <rv s="4">
    <fb>7209.1</fb>
    <v>8</v>
  </rv>
  <rv s="4">
    <fb>2569.1999999999998</fb>
    <v>8</v>
  </rv>
  <rv s="4">
    <fb>44774</fb>
    <v>7</v>
  </rv>
  <rv s="4">
    <fb>694.45</fb>
    <v>8</v>
  </rv>
  <rv s="4">
    <fb>307.5</fb>
    <v>8</v>
  </rv>
  <rv s="4">
    <fb>2840.8</fb>
    <v>8</v>
  </rv>
  <rv s="4">
    <fb>952.15</fb>
    <v>8</v>
  </rv>
  <rv s="4">
    <fb>212.75</fb>
    <v>8</v>
  </rv>
  <rv s="4">
    <fb>533.75</fb>
    <v>8</v>
  </rv>
  <rv s="4">
    <fb>1814.7</fb>
    <v>8</v>
  </rv>
  <rv s="4">
    <fb>4110.45</fb>
    <v>8</v>
  </rv>
  <rv s="4">
    <fb>7261</fb>
    <v>8</v>
  </rv>
  <rv s="4">
    <fb>2660.15</fb>
    <v>8</v>
  </rv>
  <rv s="4">
    <fb>44775</fb>
    <v>7</v>
  </rv>
  <rv s="4">
    <fb>309.95</fb>
    <v>8</v>
  </rv>
  <rv s="4">
    <fb>2771.45</fb>
    <v>8</v>
  </rv>
  <rv s="4">
    <fb>951.05</fb>
    <v>8</v>
  </rv>
  <rv s="4">
    <fb>215.25</fb>
    <v>8</v>
  </rv>
  <rv s="4">
    <fb>542.1</fb>
    <v>8</v>
  </rv>
  <rv s="4">
    <fb>1793.05</fb>
    <v>8</v>
  </rv>
  <rv s="4">
    <fb>4085.4</fb>
    <v>8</v>
  </rv>
  <rv s="4">
    <fb>7341.9</fb>
    <v>8</v>
  </rv>
  <rv s="4">
    <fb>2683.65</fb>
    <v>8</v>
  </rv>
  <rv s="4">
    <fb>44776</fb>
    <v>7</v>
  </rv>
  <rv s="4">
    <fb>693.15</fb>
    <v>8</v>
  </rv>
  <rv s="4">
    <fb>308.14999999999998</fb>
    <v>8</v>
  </rv>
  <rv s="4">
    <fb>2801.9</fb>
    <v>8</v>
  </rv>
  <rv s="4">
    <fb>957.2</fb>
    <v>8</v>
  </rv>
  <rv s="4">
    <fb>212.1</fb>
    <v>8</v>
  </rv>
  <rv s="4">
    <fb>540.85</fb>
    <v>8</v>
  </rv>
  <rv s="4">
    <fb>1789.8</fb>
    <v>8</v>
  </rv>
  <rv s="4">
    <fb>4096.3</fb>
    <v>8</v>
  </rv>
  <rv s="4">
    <fb>7296.35</fb>
    <v>8</v>
  </rv>
  <rv s="4">
    <fb>2711.4</fb>
    <v>8</v>
  </rv>
  <rv s="4">
    <fb>44777</fb>
    <v>7</v>
  </rv>
  <rv s="4">
    <fb>694.3</fb>
    <v>8</v>
  </rv>
  <rv s="4">
    <fb>309.5</fb>
    <v>8</v>
  </rv>
  <rv s="4">
    <fb>2807</fb>
    <v>8</v>
  </rv>
  <rv s="4">
    <fb>958.1</fb>
    <v>8</v>
  </rv>
  <rv s="4">
    <fb>207.15</fb>
    <v>8</v>
  </rv>
  <rv s="4">
    <fb>533.25</fb>
    <v>8</v>
  </rv>
  <rv s="4">
    <fb>1780.1</fb>
    <v>8</v>
  </rv>
  <rv s="4">
    <fb>4147.95</fb>
    <v>8</v>
  </rv>
  <rv s="4">
    <fb>7316.65</fb>
    <v>8</v>
  </rv>
  <rv s="4">
    <fb>2723.6</fb>
    <v>8</v>
  </rv>
  <rv s="4">
    <fb>44778</fb>
    <v>7</v>
  </rv>
  <rv s="4">
    <fb>703.65</fb>
    <v>8</v>
  </rv>
  <rv s="4">
    <fb>310.85000000000002</fb>
    <v>8</v>
  </rv>
  <rv s="4">
    <fb>2770.7</fb>
    <v>8</v>
  </rv>
  <rv s="4">
    <fb>957.75</fb>
    <v>8</v>
  </rv>
  <rv s="4">
    <fb>208.45</fb>
    <v>8</v>
  </rv>
  <rv s="4">
    <fb>531.04999999999995</fb>
    <v>8</v>
  </rv>
  <rv s="4">
    <fb>1787.45</fb>
    <v>8</v>
  </rv>
  <rv s="4">
    <fb>4156.8500000000004</fb>
    <v>8</v>
  </rv>
  <rv s="4">
    <fb>7304.7</fb>
    <v>8</v>
  </rv>
  <rv s="4">
    <fb>2698.4</fb>
    <v>8</v>
  </rv>
  <rv s="4">
    <fb>44781</fb>
    <v>7</v>
  </rv>
  <rv s="4">
    <fb>704.35</fb>
    <v>8</v>
  </rv>
  <rv s="4">
    <fb>313.14999999999998</fb>
    <v>8</v>
  </rv>
  <rv s="4">
    <fb>2738.05</fb>
    <v>8</v>
  </rv>
  <rv s="4">
    <fb>966.05</fb>
    <v>8</v>
  </rv>
  <rv s="4">
    <fb>215.4</fb>
    <v>8</v>
  </rv>
  <rv s="4">
    <fb>520.4</fb>
    <v>8</v>
  </rv>
  <rv s="4">
    <fb>1829.65</fb>
    <v>8</v>
  </rv>
  <rv s="4">
    <fb>4223.3500000000004</fb>
    <v>8</v>
  </rv>
  <rv s="4">
    <fb>7342.2</fb>
    <v>8</v>
  </rv>
  <rv s="4">
    <fb>2791.9</fb>
    <v>8</v>
  </rv>
  <rv s="4">
    <fb>44783</fb>
    <v>7</v>
  </rv>
  <rv s="4">
    <fb>715.25</fb>
    <v>8</v>
  </rv>
  <rv s="4">
    <fb>311.2</fb>
    <v>8</v>
  </rv>
  <rv s="4">
    <fb>2775.45</fb>
    <v>8</v>
  </rv>
  <rv s="4">
    <fb>952.05</fb>
    <v>8</v>
  </rv>
  <rv s="4">
    <fb>219.85</fb>
    <v>8</v>
  </rv>
  <rv s="4">
    <fb>514.70000000000005</fb>
    <v>8</v>
  </rv>
  <rv s="4">
    <fb>1855.15</fb>
    <v>8</v>
  </rv>
  <rv s="4">
    <fb>4243.3</fb>
    <v>8</v>
  </rv>
  <rv s="4">
    <fb>7149.4</fb>
    <v>8</v>
  </rv>
  <rv s="4">
    <fb>2827.2</fb>
    <v>8</v>
  </rv>
  <rv s="4">
    <fb>44784</fb>
    <v>7</v>
  </rv>
  <rv s="4">
    <fb>709.8</fb>
    <v>8</v>
  </rv>
  <rv s="4">
    <fb>306.25</fb>
    <v>8</v>
  </rv>
  <rv s="4">
    <fb>2785.3</fb>
    <v>8</v>
  </rv>
  <rv s="4">
    <fb>962.35</fb>
    <v>8</v>
  </rv>
  <rv s="4">
    <fb>218.6</fb>
    <v>8</v>
  </rv>
  <rv s="4">
    <fb>524.75</fb>
    <v>8</v>
  </rv>
  <rv s="4">
    <fb>1867.15</fb>
    <v>8</v>
  </rv>
  <rv s="4">
    <fb>4258.3</fb>
    <v>8</v>
  </rv>
  <rv s="4">
    <fb>7318.95</fb>
    <v>8</v>
  </rv>
  <rv s="4">
    <fb>2834.05</fb>
    <v>8</v>
  </rv>
  <rv s="4">
    <fb>44785</fb>
    <v>7</v>
  </rv>
  <rv s="4">
    <fb>709.7</fb>
    <v>8</v>
  </rv>
  <rv s="4">
    <fb>308.55</fb>
    <v>8</v>
  </rv>
  <rv s="4">
    <fb>2761.9</fb>
    <v>8</v>
  </rv>
  <rv s="4">
    <fb>956.4</fb>
    <v>8</v>
  </rv>
  <rv s="4">
    <fb>221.65</fb>
    <v>8</v>
  </rv>
  <rv s="4">
    <fb>530.70000000000005</fb>
    <v>8</v>
  </rv>
  <rv s="4">
    <fb>1846.45</fb>
    <v>8</v>
  </rv>
  <rv s="4">
    <fb>4260.8</fb>
    <v>8</v>
  </rv>
  <rv s="4">
    <fb>7309.4</fb>
    <v>8</v>
  </rv>
  <rv s="4">
    <fb>2864.55</fb>
    <v>8</v>
  </rv>
  <rv s="4">
    <fb>44789</fb>
    <v>7</v>
  </rv>
  <rv s="4">
    <fb>704.1</fb>
    <v>8</v>
  </rv>
  <rv s="4">
    <fb>310.55</fb>
    <v>8</v>
  </rv>
  <rv s="4">
    <fb>2817</fb>
    <v>8</v>
  </rv>
  <rv s="4">
    <fb>958.2</fb>
    <v>8</v>
  </rv>
  <rv s="4">
    <fb>222.9</fb>
    <v>8</v>
  </rv>
  <rv s="4">
    <fb>525.95000000000005</fb>
    <v>8</v>
  </rv>
  <rv s="4">
    <fb>1848.9</fb>
    <v>8</v>
  </rv>
  <rv s="4">
    <fb>4297.8</fb>
    <v>8</v>
  </rv>
  <rv s="4">
    <fb>7286.1</fb>
    <v>8</v>
  </rv>
  <rv s="4">
    <fb>2975.85</fb>
    <v>8</v>
  </rv>
  <rv s="4">
    <fb>44790</fb>
    <v>7</v>
  </rv>
  <rv s="4">
    <fb>722.95</fb>
    <v>8</v>
  </rv>
  <rv s="4">
    <fb>312.55</fb>
    <v>8</v>
  </rv>
  <rv s="4">
    <fb>2913.45</fb>
    <v>8</v>
  </rv>
  <rv s="4">
    <fb>980.6</fb>
    <v>8</v>
  </rv>
  <rv s="4">
    <fb>221.45</fb>
    <v>8</v>
  </rv>
  <rv s="4">
    <fb>528.15</fb>
    <v>8</v>
  </rv>
  <rv s="4">
    <fb>1855.7</fb>
    <v>8</v>
  </rv>
  <rv s="4">
    <fb>4315.8999999999996</fb>
    <v>8</v>
  </rv>
  <rv s="4">
    <fb>7527.1</fb>
    <v>8</v>
  </rv>
  <rv s="4">
    <fb>3008.65</fb>
    <v>8</v>
  </rv>
  <rv s="4">
    <fb>44791</fb>
    <v>7</v>
  </rv>
  <rv s="4">
    <fb>733.2</fb>
    <v>8</v>
  </rv>
  <rv s="4">
    <fb>315.64999999999998</fb>
    <v>8</v>
  </rv>
  <rv s="4">
    <fb>2908.2</fb>
    <v>8</v>
  </rv>
  <rv s="4">
    <fb>973.5</fb>
    <v>8</v>
  </rv>
  <rv s="4">
    <fb>221.75</fb>
    <v>8</v>
  </rv>
  <rv s="4">
    <fb>532.35</fb>
    <v>8</v>
  </rv>
  <rv s="4">
    <fb>1894.55</fb>
    <v>8</v>
  </rv>
  <rv s="4">
    <fb>4225.1000000000004</fb>
    <v>8</v>
  </rv>
  <rv s="4">
    <fb>7488.25</fb>
    <v>8</v>
  </rv>
  <rv s="4">
    <fb>3153.65</fb>
    <v>8</v>
  </rv>
  <rv s="4">
    <fb>44792</fb>
    <v>7</v>
  </rv>
  <rv s="4">
    <fb>732.3</fb>
    <v>8</v>
  </rv>
  <rv s="4">
    <fb>312</fb>
    <v>8</v>
  </rv>
  <rv s="4">
    <fb>2838.65</fb>
    <v>8</v>
  </rv>
  <rv s="4">
    <fb>970.05</fb>
    <v>8</v>
  </rv>
  <rv s="4">
    <fb>217.15</fb>
    <v>8</v>
  </rv>
  <rv s="4">
    <fb>520.35</fb>
    <v>8</v>
  </rv>
  <rv s="4">
    <fb>1936.05</fb>
    <v>8</v>
  </rv>
  <rv s="4">
    <fb>4204</fb>
    <v>8</v>
  </rv>
  <rv s="4">
    <fb>7301.7</fb>
    <v>8</v>
  </rv>
  <rv s="4">
    <fb>3130.2</fb>
    <v>8</v>
  </rv>
  <rv s="4">
    <fb>44795</fb>
    <v>7</v>
  </rv>
  <rv s="4">
    <fb>727.6</fb>
    <v>8</v>
  </rv>
  <rv s="4">
    <fb>314.39999999999998</fb>
    <v>8</v>
  </rv>
  <rv s="4">
    <fb>2780.55</fb>
    <v>8</v>
  </rv>
  <rv s="4">
    <fb>959.45</fb>
    <v>8</v>
  </rv>
  <rv s="4">
    <fb>218.3</fb>
    <v>8</v>
  </rv>
  <rv s="4">
    <fb>511.3</fb>
    <v>8</v>
  </rv>
  <rv s="4">
    <fb>1880.65</fb>
    <v>8</v>
  </rv>
  <rv s="4">
    <fb>4186.95</fb>
    <v>8</v>
  </rv>
  <rv s="4">
    <fb>7102.2</fb>
    <v>8</v>
  </rv>
  <rv s="4">
    <fb>3051.6</fb>
    <v>8</v>
  </rv>
  <rv s="4">
    <fb>44796</fb>
    <v>7</v>
  </rv>
  <rv s="4">
    <fb>737.6</fb>
    <v>8</v>
  </rv>
  <rv s="4">
    <fb>315.89999999999998</fb>
    <v>8</v>
  </rv>
  <rv s="4">
    <fb>2803.4</fb>
    <v>8</v>
  </rv>
  <rv s="4">
    <fb>946.9</fb>
    <v>8</v>
  </rv>
  <rv s="4">
    <fb>222.85</fb>
    <v>8</v>
  </rv>
  <rv s="4">
    <fb>521.9</fb>
    <v>8</v>
  </rv>
  <rv s="4">
    <fb>1877.05</fb>
    <v>8</v>
  </rv>
  <rv s="4">
    <fb>4225.1499999999996</fb>
    <v>8</v>
  </rv>
  <rv s="4">
    <fb>7207.7</fb>
    <v>8</v>
  </rv>
  <rv s="4">
    <fb>3030.65</fb>
    <v>8</v>
  </rv>
  <rv s="4">
    <fb>44797</fb>
    <v>7</v>
  </rv>
  <rv s="4">
    <fb>314.10000000000002</fb>
    <v>8</v>
  </rv>
  <rv s="4">
    <fb>2806.35</fb>
    <v>8</v>
  </rv>
  <rv s="4">
    <fb>949.15</fb>
    <v>8</v>
  </rv>
  <rv s="4">
    <fb>223.65</fb>
    <v>8</v>
  </rv>
  <rv s="4">
    <fb>519.29999999999995</fb>
    <v>8</v>
  </rv>
  <rv s="4">
    <fb>1893.35</fb>
    <v>8</v>
  </rv>
  <rv s="4">
    <fb>4218.05</fb>
    <v>8</v>
  </rv>
  <rv s="4">
    <fb>7176.9</fb>
    <v>8</v>
  </rv>
  <rv s="4">
    <fb>3134.65</fb>
    <v>8</v>
  </rv>
  <rv s="4">
    <fb>44798</fb>
    <v>7</v>
  </rv>
  <rv s="4">
    <fb>741</fb>
    <v>8</v>
  </rv>
  <rv s="4">
    <fb>312.35000000000002</fb>
    <v>8</v>
  </rv>
  <rv s="4">
    <fb>2799.8</fb>
    <v>8</v>
  </rv>
  <rv s="4">
    <fb>943.8</fb>
    <v>8</v>
  </rv>
  <rv s="4">
    <fb>224.9</fb>
    <v>8</v>
  </rv>
  <rv s="4">
    <fb>1877.9</fb>
    <v>8</v>
  </rv>
  <rv s="4">
    <fb>4237.8999999999996</fb>
    <v>8</v>
  </rv>
  <rv s="4">
    <fb>7047.15</fb>
    <v>8</v>
  </rv>
  <rv s="4">
    <fb>3066.35</fb>
    <v>8</v>
  </rv>
  <rv s="4">
    <fb>44799</fb>
    <v>7</v>
  </rv>
  <rv s="4">
    <fb>730.85</fb>
    <v>8</v>
  </rv>
  <rv s="4">
    <fb>312.89999999999998</fb>
    <v>8</v>
  </rv>
  <rv s="4">
    <fb>945.65</fb>
    <v>8</v>
  </rv>
  <rv s="4">
    <fb>229.95</fb>
    <v>8</v>
  </rv>
  <rv s="4">
    <fb>523.79999999999995</fb>
    <v>8</v>
  </rv>
  <rv s="4">
    <fb>1905.4</fb>
    <v>8</v>
  </rv>
  <rv s="4">
    <fb>4223.3</fb>
    <v>8</v>
  </rv>
  <rv s="4">
    <fb>7062.1</fb>
    <v>8</v>
  </rv>
  <rv s="4">
    <fb>3139.55</fb>
    <v>8</v>
  </rv>
  <rv s="4">
    <fb>44802</fb>
    <v>7</v>
  </rv>
  <rv s="4">
    <fb>720.6</fb>
    <v>8</v>
  </rv>
  <rv s="4">
    <fb>313.55</fb>
    <v>8</v>
  </rv>
  <rv s="4">
    <fb>2827.05</fb>
    <v>8</v>
  </rv>
  <rv s="4">
    <fb>917.5</fb>
    <v>8</v>
  </rv>
  <rv s="4">
    <fb>230.6</fb>
    <v>8</v>
  </rv>
  <rv s="4">
    <fb>514.85</fb>
    <v>8</v>
  </rv>
  <rv s="4">
    <fb>1881.5</fb>
    <v>8</v>
  </rv>
  <rv s="4">
    <fb>4210.1499999999996</fb>
    <v>8</v>
  </rv>
  <rv s="4">
    <fb>6964.35</fb>
    <v>8</v>
  </rv>
  <rv s="4">
    <fb>3142.6</fb>
    <v>8</v>
  </rv>
  <rv s="4">
    <fb>44803</fb>
    <v>7</v>
  </rv>
  <rv s="4">
    <fb>726.6</fb>
    <v>8</v>
  </rv>
  <rv s="4">
    <fb>320.5</fb>
    <v>8</v>
  </rv>
  <rv s="4">
    <fb>2837.7</fb>
    <v>8</v>
  </rv>
  <rv s="4">
    <fb>938.95</fb>
    <v>8</v>
  </rv>
  <rv s="4">
    <fb>234.8</fb>
    <v>8</v>
  </rv>
  <rv s="4">
    <fb>531.25</fb>
    <v>8</v>
  </rv>
  <rv s="4">
    <fb>1922.5</fb>
    <v>8</v>
  </rv>
  <rv s="4">
    <fb>4245.05</fb>
    <v>8</v>
  </rv>
  <rv s="4">
    <fb>7306.25</fb>
    <v>8</v>
  </rv>
  <rv s="4">
    <fb>3194.35</fb>
    <v>8</v>
  </rv>
  <rv s="4">
    <fb>44805</fb>
    <v>7</v>
  </rv>
  <rv s="4">
    <fb>735.05</fb>
    <v>8</v>
  </rv>
  <rv s="4">
    <fb>317.60000000000002</fb>
    <v>8</v>
  </rv>
  <rv s="4">
    <fb>2876.65</fb>
    <v>8</v>
  </rv>
  <rv s="4">
    <fb>926.05</fb>
    <v>8</v>
  </rv>
  <rv s="4">
    <fb>230.3</fb>
    <v>8</v>
  </rv>
  <rv s="4">
    <fb>533.29999999999995</fb>
    <v>8</v>
  </rv>
  <rv s="4">
    <fb>1912.95</fb>
    <v>8</v>
  </rv>
  <rv s="4">
    <fb>4202.1000000000004</fb>
    <v>8</v>
  </rv>
  <rv s="4">
    <fb>7181.3</fb>
    <v>8</v>
  </rv>
  <rv s="4">
    <fb>3233.25</fb>
    <v>8</v>
  </rv>
  <rv s="4">
    <fb>44806</fb>
    <v>7</v>
  </rv>
  <rv s="4">
    <fb>735</fb>
    <v>8</v>
  </rv>
  <rv s="4">
    <fb>323.14999999999998</fb>
    <v>8</v>
  </rv>
  <rv s="4">
    <fb>2825.15</fb>
    <v>8</v>
  </rv>
  <rv s="4">
    <fb>229.3</fb>
    <v>8</v>
  </rv>
  <rv s="4">
    <fb>536.70000000000005</fb>
    <v>8</v>
  </rv>
  <rv s="4">
    <fb>1940.5</fb>
    <v>8</v>
  </rv>
  <rv s="4">
    <fb>4189.95</fb>
    <v>8</v>
  </rv>
  <rv s="4">
    <fb>7190.35</fb>
    <v>8</v>
  </rv>
  <rv s="4">
    <fb>3355.8</fb>
    <v>8</v>
  </rv>
  <rv s="4">
    <fb>44809</fb>
    <v>7</v>
  </rv>
  <rv s="4">
    <fb>740.4</fb>
    <v>8</v>
  </rv>
  <rv s="4">
    <fb>328.85</fb>
    <v>8</v>
  </rv>
  <rv s="4">
    <fb>2842.05</fb>
    <v>8</v>
  </rv>
  <rv s="4">
    <fb>936</fb>
    <v>8</v>
  </rv>
  <rv s="4">
    <fb>231.6</fb>
    <v>8</v>
  </rv>
  <rv s="4">
    <fb>538.9</fb>
    <v>8</v>
  </rv>
  <rv s="4">
    <fb>1968.35</fb>
    <v>8</v>
  </rv>
  <rv s="4">
    <fb>4214.25</fb>
    <v>8</v>
  </rv>
  <rv s="4">
    <fb>7196.2</fb>
    <v>8</v>
  </rv>
  <rv s="4">
    <fb>3346.55</fb>
    <v>8</v>
  </rv>
  <rv s="4">
    <fb>44810</fb>
    <v>7</v>
  </rv>
  <rv s="4">
    <fb>761.25</fb>
    <v>8</v>
  </rv>
  <rv s="4">
    <fb>327.14999999999998</fb>
    <v>8</v>
  </rv>
  <rv s="4">
    <fb>2866.55</fb>
    <v>8</v>
  </rv>
  <rv s="4">
    <fb>937.8</fb>
    <v>8</v>
  </rv>
  <rv s="4">
    <fb>232.7</fb>
    <v>8</v>
  </rv>
  <rv s="4">
    <fb>537.79999999999995</fb>
    <v>8</v>
  </rv>
  <rv s="4">
    <fb>1962.3</fb>
    <v>8</v>
  </rv>
  <rv s="4">
    <fb>4239.2</fb>
    <v>8</v>
  </rv>
  <rv s="4">
    <fb>7119.35</fb>
    <v>8</v>
  </rv>
  <rv s="4">
    <fb>3435.8</fb>
    <v>8</v>
  </rv>
  <rv s="4">
    <fb>44811</fb>
    <v>7</v>
  </rv>
  <rv s="4">
    <fb>753.1</fb>
    <v>8</v>
  </rv>
  <rv s="4">
    <fb>326.10000000000002</fb>
    <v>8</v>
  </rv>
  <rv s="4">
    <fb>2854.75</fb>
    <v>8</v>
  </rv>
  <rv s="4">
    <fb>931.7</fb>
    <v>8</v>
  </rv>
  <rv s="4">
    <fb>238.85</fb>
    <v>8</v>
  </rv>
  <rv s="4">
    <fb>532.85</fb>
    <v>8</v>
  </rv>
  <rv s="4">
    <fb>1958.1</fb>
    <v>8</v>
  </rv>
  <rv s="4">
    <fb>4249.3</fb>
    <v>8</v>
  </rv>
  <rv s="4">
    <fb>7166.5</fb>
    <v>8</v>
  </rv>
  <rv s="4">
    <fb>3473.75</fb>
    <v>8</v>
  </rv>
  <rv s="4">
    <fb>44812</fb>
    <v>7</v>
  </rv>
  <rv s="4">
    <fb>769.8</fb>
    <v>8</v>
  </rv>
  <rv s="4">
    <fb>329.9</fb>
    <v>8</v>
  </rv>
  <rv s="4">
    <fb>2857.3</fb>
    <v>8</v>
  </rv>
  <rv s="4">
    <fb>931.05</fb>
    <v>8</v>
  </rv>
  <rv s="4">
    <fb>236.45</fb>
    <v>8</v>
  </rv>
  <rv s="4">
    <fb>544.65</fb>
    <v>8</v>
  </rv>
  <rv s="4">
    <fb>1974.4</fb>
    <v>8</v>
  </rv>
  <rv s="4">
    <fb>4271.6499999999996</fb>
    <v>8</v>
  </rv>
  <rv s="4">
    <fb>7257.65</fb>
    <v>8</v>
  </rv>
  <rv s="4">
    <fb>3462.8</fb>
    <v>8</v>
  </rv>
  <rv s="4">
    <fb>44813</fb>
    <v>7</v>
  </rv>
  <rv s="4">
    <fb>765.75</fb>
    <v>8</v>
  </rv>
  <rv s="4">
    <fb>330.5</fb>
    <v>8</v>
  </rv>
  <rv s="4">
    <fb>2838.45</fb>
    <v>8</v>
  </rv>
  <rv s="4">
    <fb>948.5</fb>
    <v>8</v>
  </rv>
  <rv s="4">
    <fb>237.6</fb>
    <v>8</v>
  </rv>
  <rv s="4">
    <fb>553.35</fb>
    <v>8</v>
  </rv>
  <rv s="4">
    <fb>1949.75</fb>
    <v>8</v>
  </rv>
  <rv s="4">
    <fb>4255.1000000000004</fb>
    <v>8</v>
  </rv>
  <rv s="4">
    <fb>7180.9</fb>
    <v>8</v>
  </rv>
  <rv s="4">
    <fb>3451.2</fb>
    <v>8</v>
  </rv>
  <rv s="4">
    <fb>44816</fb>
    <v>7</v>
  </rv>
  <rv s="4">
    <fb>769.15</fb>
    <v>8</v>
  </rv>
  <rv s="4">
    <fb>330.9</fb>
    <v>8</v>
  </rv>
  <rv s="4">
    <fb>2857.9</fb>
    <v>8</v>
  </rv>
  <rv s="4">
    <fb>955.55</fb>
    <v>8</v>
  </rv>
  <rv s="4">
    <fb>231.5</fb>
    <v>8</v>
  </rv>
  <rv s="4">
    <fb>554.9</fb>
    <v>8</v>
  </rv>
  <rv s="4">
    <fb>1961.9</fb>
    <v>8</v>
  </rv>
  <rv s="4">
    <fb>4261.1499999999996</fb>
    <v>8</v>
  </rv>
  <rv s="4">
    <fb>7286.9</fb>
    <v>8</v>
  </rv>
  <rv s="4">
    <fb>3463.8</fb>
    <v>8</v>
  </rv>
  <rv s="4">
    <fb>44817</fb>
    <v>7</v>
  </rv>
  <rv s="4">
    <fb>784.25</fb>
    <v>8</v>
  </rv>
  <rv s="4">
    <fb>334.4</fb>
    <v>8</v>
  </rv>
  <rv s="4">
    <fb>2870</fb>
    <v>8</v>
  </rv>
  <rv s="4">
    <fb>955.4</fb>
    <v>8</v>
  </rv>
  <rv s="4">
    <fb>231.3</fb>
    <v>8</v>
  </rv>
  <rv s="4">
    <fb>558</fb>
    <v>8</v>
  </rv>
  <rv s="4">
    <fb>1991.35</fb>
    <v>8</v>
  </rv>
  <rv s="4">
    <fb>4252.8999999999996</fb>
    <v>8</v>
  </rv>
  <rv s="4">
    <fb>7403.45</fb>
    <v>8</v>
  </rv>
  <rv s="4">
    <fb>3555.8</fb>
    <v>8</v>
  </rv>
  <rv s="4">
    <fb>44818</fb>
    <v>7</v>
  </rv>
  <rv s="4">
    <fb>783.35</fb>
    <v>8</v>
  </rv>
  <rv s="4">
    <fb>335.35</fb>
    <v>8</v>
  </rv>
  <rv s="4">
    <fb>2851.5</fb>
    <v>8</v>
  </rv>
  <rv s="4">
    <fb>932</fb>
    <v>8</v>
  </rv>
  <rv s="4">
    <fb>231.95</fb>
    <v>8</v>
  </rv>
  <rv s="4">
    <fb>571.75</fb>
    <v>8</v>
  </rv>
  <rv s="4">
    <fb>1953.9</fb>
    <v>8</v>
  </rv>
  <rv s="4">
    <fb>4214.1499999999996</fb>
    <v>8</v>
  </rv>
  <rv s="4">
    <fb>7483.45</fb>
    <v>8</v>
  </rv>
  <rv s="4">
    <fb>3572.1</fb>
    <v>8</v>
  </rv>
  <rv s="4">
    <fb>44819</fb>
    <v>7</v>
  </rv>
  <rv s="4">
    <fb>785.1</fb>
    <v>8</v>
  </rv>
  <rv s="4">
    <fb>334.1</fb>
    <v>8</v>
  </rv>
  <rv s="4">
    <fb>2790.3</fb>
    <v>8</v>
  </rv>
  <rv s="4">
    <fb>919.9</fb>
    <v>8</v>
  </rv>
  <rv s="4">
    <fb>234.25</fb>
    <v>8</v>
  </rv>
  <rv s="4">
    <fb>572.15</fb>
    <v>8</v>
  </rv>
  <rv s="4">
    <fb>1957.5</fb>
    <v>8</v>
  </rv>
  <rv s="4">
    <fb>4169</fb>
    <v>8</v>
  </rv>
  <rv s="4">
    <fb>7386.3</fb>
    <v>8</v>
  </rv>
  <rv s="4">
    <fb>3748.7</fb>
    <v>8</v>
  </rv>
  <rv s="4">
    <fb>44820</fb>
    <v>7</v>
  </rv>
  <rv s="4">
    <fb>779.65</fb>
    <v>8</v>
  </rv>
  <rv s="4">
    <fb>331.3</fb>
    <v>8</v>
  </rv>
  <rv s="4">
    <fb>2685.2</fb>
    <v>8</v>
  </rv>
  <rv s="4">
    <fb>896.9</fb>
    <v>8</v>
  </rv>
  <rv s="4">
    <fb>231.05</fb>
    <v>8</v>
  </rv>
  <rv s="4">
    <fb>561.79999999999995</fb>
    <v>8</v>
  </rv>
  <rv s="4">
    <fb>1920</fb>
    <v>8</v>
  </rv>
  <rv s="4">
    <fb>4077.35</fb>
    <v>8</v>
  </rv>
  <rv s="4">
    <fb>7274.1</fb>
    <v>8</v>
  </rv>
  <rv s="4">
    <fb>3702.2</fb>
    <v>8</v>
  </rv>
  <rv s="4">
    <fb>44823</fb>
    <v>7</v>
  </rv>
  <rv s="4">
    <fb>782.75</fb>
    <v>8</v>
  </rv>
  <rv s="4">
    <fb>335.6</fb>
    <v>8</v>
  </rv>
  <rv s="4">
    <fb>2704.4</fb>
    <v>8</v>
  </rv>
  <rv s="4">
    <fb>897.8</fb>
    <v>8</v>
  </rv>
  <rv s="4">
    <fb>229.9</fb>
    <v>8</v>
  </rv>
  <rv s="4">
    <fb>572.25</fb>
    <v>8</v>
  </rv>
  <rv s="4">
    <fb>1910.7</fb>
    <v>8</v>
  </rv>
  <rv s="4">
    <fb>4099.1499999999996</fb>
    <v>8</v>
  </rv>
  <rv s="4">
    <fb>7496.1</fb>
    <v>8</v>
  </rv>
  <rv s="4">
    <fb>3778.65</fb>
    <v>8</v>
  </rv>
  <rv s="4">
    <fb>44824</fb>
    <v>7</v>
  </rv>
  <rv s="4">
    <fb>792.15</fb>
    <v>8</v>
  </rv>
  <rv s="4">
    <fb>336</fb>
    <v>8</v>
  </rv>
  <rv s="4">
    <fb>2771.55</fb>
    <v>8</v>
  </rv>
  <rv s="4">
    <fb>914</fb>
    <v>8</v>
  </rv>
  <rv s="4">
    <fb>229.85</fb>
    <v>8</v>
  </rv>
  <rv s="4">
    <fb>574.04999999999995</fb>
    <v>8</v>
  </rv>
  <rv s="4">
    <fb>1932.7</fb>
    <v>8</v>
  </rv>
  <rv s="4">
    <fb>4216</fb>
    <v>8</v>
  </rv>
  <rv s="4">
    <fb>7635.4</fb>
    <v>8</v>
  </rv>
  <rv s="4">
    <fb>3834.55</fb>
    <v>8</v>
  </rv>
  <rv s="4">
    <fb>44825</fb>
    <v>7</v>
  </rv>
  <rv s="4">
    <fb>780.2</fb>
    <v>8</v>
  </rv>
  <rv s="4">
    <fb>340.95</fb>
    <v>8</v>
  </rv>
  <rv s="4">
    <fb>2776.65</fb>
    <v>8</v>
  </rv>
  <rv s="4">
    <fb>900.95</fb>
    <v>8</v>
  </rv>
  <rv s="4">
    <fb>231.55</fb>
    <v>8</v>
  </rv>
  <rv s="4">
    <fb>569.70000000000005</fb>
    <v>8</v>
  </rv>
  <rv s="4">
    <fb>1895.65</fb>
    <v>8</v>
  </rv>
  <rv s="4">
    <fb>4152.75</fb>
    <v>8</v>
  </rv>
  <rv s="4">
    <fb>7690.65</fb>
    <v>8</v>
  </rv>
  <rv s="4">
    <fb>3640.1</fb>
    <v>8</v>
  </rv>
  <rv s="4">
    <fb>44826</fb>
    <v>7</v>
  </rv>
  <rv s="4">
    <fb>784.1</fb>
    <v>8</v>
  </rv>
  <rv s="4">
    <fb>345.05</fb>
    <v>8</v>
  </rv>
  <rv s="4">
    <fb>2776.95</fb>
    <v>8</v>
  </rv>
  <rv s="4">
    <fb>897.65</fb>
    <v>8</v>
  </rv>
  <rv s="4">
    <fb>227.05</fb>
    <v>8</v>
  </rv>
  <rv s="4">
    <fb>567.29999999999995</fb>
    <v>8</v>
  </rv>
  <rv s="4">
    <fb>1888.2</fb>
    <v>8</v>
  </rv>
  <rv s="4">
    <fb>4182.3999999999996</fb>
    <v>8</v>
  </rv>
  <rv s="4">
    <fb>7719.55</fb>
    <v>8</v>
  </rv>
  <rv s="4">
    <fb>3716.3</fb>
    <v>8</v>
  </rv>
  <rv s="4">
    <fb>44827</fb>
    <v>7</v>
  </rv>
  <rv s="4">
    <fb>771.35</fb>
    <v>8</v>
  </rv>
  <rv s="4">
    <fb>346.4</fb>
    <v>8</v>
  </rv>
  <rv s="4">
    <fb>2762.05</fb>
    <v>8</v>
  </rv>
  <rv s="4">
    <fb>895.85</fb>
    <v>8</v>
  </rv>
  <rv s="4">
    <fb>550.6</fb>
    <v>8</v>
  </rv>
  <rv s="4">
    <fb>1856.85</fb>
    <v>8</v>
  </rv>
  <rv s="4">
    <fb>4139.2</fb>
    <v>8</v>
  </rv>
  <rv s="4">
    <fb>7507.15</fb>
    <v>8</v>
  </rv>
  <rv s="4">
    <fb>3674.3</fb>
    <v>8</v>
  </rv>
  <rv s="4">
    <fb>44830</fb>
    <v>7</v>
  </rv>
  <rv s="4">
    <fb>755.05</fb>
    <v>8</v>
  </rv>
  <rv s="4">
    <fb>332.6</fb>
    <v>8</v>
  </rv>
  <rv s="4">
    <fb>2721.35</fb>
    <v>8</v>
  </rv>
  <rv s="4">
    <fb>906.7</fb>
    <v>8</v>
  </rv>
  <rv s="4">
    <fb>215.5</fb>
    <v>8</v>
  </rv>
  <rv s="4">
    <fb>543.29999999999995</fb>
    <v>8</v>
  </rv>
  <rv s="4">
    <fb>1851.45</fb>
    <v>8</v>
  </rv>
  <rv s="4">
    <fb>4127.8500000000004</fb>
    <v>8</v>
  </rv>
  <rv s="4">
    <fb>7259.5</fb>
    <v>8</v>
  </rv>
  <rv s="4">
    <fb>3586.2</fb>
    <v>8</v>
  </rv>
  <rv s="4">
    <fb>44831</fb>
    <v>7</v>
  </rv>
  <rv s="4">
    <fb>760.6</fb>
    <v>8</v>
  </rv>
  <rv s="4">
    <fb>334.85</fb>
    <v>8</v>
  </rv>
  <rv s="4">
    <fb>2638.25</fb>
    <v>8</v>
  </rv>
  <rv s="4">
    <fb>918.75</fb>
    <v>8</v>
  </rv>
  <rv s="4">
    <fb>213.9</fb>
    <v>8</v>
  </rv>
  <rv s="4">
    <fb>536.5</fb>
    <v>8</v>
  </rv>
  <rv s="4">
    <fb>1841.2</fb>
    <v>8</v>
  </rv>
  <rv s="4">
    <fb>4181.6000000000004</fb>
    <v>8</v>
  </rv>
  <rv s="4">
    <fb>7242.85</fb>
    <v>8</v>
  </rv>
  <rv s="4">
    <fb>3559.1</fb>
    <v>8</v>
  </rv>
  <rv s="4">
    <fb>44832</fb>
    <v>7</v>
  </rv>
  <rv s="4">
    <fb>761.45</fb>
    <v>8</v>
  </rv>
  <rv s="4">
    <fb>324.95</fb>
    <v>8</v>
  </rv>
  <rv s="4">
    <fb>2591.35</fb>
    <v>8</v>
  </rv>
  <rv s="4">
    <fb>920.8</fb>
    <v>8</v>
  </rv>
  <rv s="4">
    <fb>210.8</fb>
    <v>8</v>
  </rv>
  <rv s="4">
    <fb>524.85</fb>
    <v>8</v>
  </rv>
  <rv s="4">
    <fb>1835.45</fb>
    <v>8</v>
  </rv>
  <rv s="4">
    <fb>4269.7</fb>
    <v>8</v>
  </rv>
  <rv s="4">
    <fb>7202.5</fb>
    <v>8</v>
  </rv>
  <rv s="4">
    <fb>3548.75</fb>
    <v>8</v>
  </rv>
  <rv s="4">
    <fb>44833</fb>
    <v>7</v>
  </rv>
  <rv s="4">
    <fb>764.65</fb>
    <v>8</v>
  </rv>
  <rv s="4">
    <fb>333.05</fb>
    <v>8</v>
  </rv>
  <rv s="4">
    <fb>2536.3000000000002</fb>
    <v>8</v>
  </rv>
  <rv s="4">
    <fb>923.05</fb>
    <v>8</v>
  </rv>
  <rv s="4">
    <fb>521.75</fb>
    <v>8</v>
  </rv>
  <rv s="4">
    <fb>1815.5</fb>
    <v>8</v>
  </rv>
  <rv s="4">
    <fb>4360.7</fb>
    <v>8</v>
  </rv>
  <rv s="4">
    <fb>7104.75</fb>
    <v>8</v>
  </rv>
  <rv s="4">
    <fb>3470.7</fb>
    <v>8</v>
  </rv>
  <rv s="4">
    <fb>44834</fb>
    <v>7</v>
  </rv>
  <rv s="4">
    <fb>799.9</fb>
    <v>8</v>
  </rv>
  <rv s="4">
    <fb>332.2</fb>
    <v>8</v>
  </rv>
  <rv s="4">
    <fb>2549.1999999999998</fb>
    <v>8</v>
  </rv>
  <rv s="4">
    <fb>932.35</fb>
    <v>8</v>
  </rv>
  <rv s="4">
    <fb>212.25</fb>
    <v>8</v>
  </rv>
  <rv s="4">
    <fb>530.6</fb>
    <v>8</v>
  </rv>
  <rv s="4">
    <fb>1847.7</fb>
    <v>8</v>
  </rv>
  <rv s="4">
    <fb>4335.7</fb>
    <v>8</v>
  </rv>
  <rv s="4">
    <fb>7335.75</fb>
    <v>8</v>
  </rv>
  <rv s="4">
    <fb>3455.75</fb>
    <v>8</v>
  </rv>
  <rv s="4">
    <fb>44837</fb>
    <v>7</v>
  </rv>
  <rv s="4">
    <fb>803.35</fb>
    <v>8</v>
  </rv>
  <rv s="4">
    <fb>324.39999999999998</fb>
    <v>8</v>
  </rv>
  <rv s="4">
    <fb>2525.5500000000002</fb>
    <v>8</v>
  </rv>
  <rv s="4">
    <fb>930.25</fb>
    <v>8</v>
  </rv>
  <rv s="4">
    <fb>214.95</fb>
    <v>8</v>
  </rv>
  <rv s="4">
    <fb>519.75</fb>
    <v>8</v>
  </rv>
  <rv s="4">
    <fb>1819.3</fb>
    <v>8</v>
  </rv>
  <rv s="4">
    <fb>4419.6499999999996</fb>
    <v>8</v>
  </rv>
  <rv s="4">
    <fb>7171.8</fb>
    <v>8</v>
  </rv>
  <rv s="4">
    <fb>3157.3</fb>
    <v>8</v>
  </rv>
  <rv s="4">
    <fb>44838</fb>
    <v>7</v>
  </rv>
  <rv s="4">
    <fb>808.7</fb>
    <v>8</v>
  </rv>
  <rv s="4">
    <fb>332.85</fb>
    <v>8</v>
  </rv>
  <rv s="4">
    <fb>2621.8</fb>
    <v>8</v>
  </rv>
  <rv s="4">
    <fb>946</fb>
    <v>8</v>
  </rv>
  <rv s="4">
    <fb>223.25</fb>
    <v>8</v>
  </rv>
  <rv s="4">
    <fb>532.70000000000005</fb>
    <v>8</v>
  </rv>
  <rv s="4">
    <fb>1871.55</fb>
    <v>8</v>
  </rv>
  <rv s="4">
    <fb>4413.95</fb>
    <v>8</v>
  </rv>
  <rv s="4">
    <fb>7488.7</fb>
    <v>8</v>
  </rv>
  <rv s="4">
    <fb>3237.7</fb>
    <v>8</v>
  </rv>
  <rv s="4">
    <fb>44840</fb>
    <v>7</v>
  </rv>
  <rv s="4">
    <fb>788.6</fb>
    <v>8</v>
  </rv>
  <rv s="4">
    <fb>336.65</fb>
    <v>8</v>
  </rv>
  <rv s="4">
    <fb>2646.1</fb>
    <v>8</v>
  </rv>
  <rv s="4">
    <fb>964.55</fb>
    <v>8</v>
  </rv>
  <rv s="4">
    <fb>233.5</fb>
    <v>8</v>
  </rv>
  <rv s="4">
    <fb>537.29999999999995</fb>
    <v>8</v>
  </rv>
  <rv s="4">
    <fb>4397.55</fb>
    <v>8</v>
  </rv>
  <rv s="4">
    <fb>7404.15</fb>
    <v>8</v>
  </rv>
  <rv s="4">
    <fb>3285</fb>
    <v>8</v>
  </rv>
  <rv s="4">
    <fb>44841</fb>
    <v>7</v>
  </rv>
  <rv s="4">
    <fb>793.1</fb>
    <v>8</v>
  </rv>
  <rv s="4">
    <fb>2624.95</fb>
    <v>8</v>
  </rv>
  <rv s="4">
    <fb>957.7</fb>
    <v>8</v>
  </rv>
  <rv s="4">
    <fb>229.7</fb>
    <v>8</v>
  </rv>
  <rv s="4">
    <fb>530.20000000000005</fb>
    <v>8</v>
  </rv>
  <rv s="4">
    <fb>1924.55</fb>
    <v>8</v>
  </rv>
  <rv s="4">
    <fb>4376.6499999999996</fb>
    <v>8</v>
  </rv>
  <rv s="4">
    <fb>7345.15</fb>
    <v>8</v>
  </rv>
  <rv s="4">
    <fb>3277.6</fb>
    <v>8</v>
  </rv>
  <rv s="4">
    <fb>44844</fb>
    <v>7</v>
  </rv>
  <rv s="4">
    <fb>792.35</fb>
    <v>8</v>
  </rv>
  <rv s="4">
    <fb>327.85</fb>
    <v>8</v>
  </rv>
  <rv s="4">
    <fb>2570.5</fb>
    <v>8</v>
  </rv>
  <rv s="4">
    <fb>963.25</fb>
    <v>8</v>
  </rv>
  <rv s="4">
    <fb>530.75</fb>
    <v>8</v>
  </rv>
  <rv s="4">
    <fb>1909.65</fb>
    <v>8</v>
  </rv>
  <rv s="4">
    <fb>4380</fb>
    <v>8</v>
  </rv>
  <rv s="4">
    <fb>7293.4</fb>
    <v>8</v>
  </rv>
  <rv s="4">
    <fb>3246.25</fb>
    <v>8</v>
  </rv>
  <rv s="4">
    <fb>44845</fb>
    <v>7</v>
  </rv>
  <rv s="4">
    <fb>780.3</fb>
    <v>8</v>
  </rv>
  <rv s="4">
    <fb>326.3</fb>
    <v>8</v>
  </rv>
  <rv s="4">
    <fb>2548.15</fb>
    <v>8</v>
  </rv>
  <rv s="4">
    <fb>938.6</fb>
    <v>8</v>
  </rv>
  <rv s="4">
    <fb>225.45</fb>
    <v>8</v>
  </rv>
  <rv s="4">
    <fb>527.4</fb>
    <v>8</v>
  </rv>
  <rv s="4">
    <fb>1878.95</fb>
    <v>8</v>
  </rv>
  <rv s="4">
    <fb>4282.75</fb>
    <v>8</v>
  </rv>
  <rv s="4">
    <fb>7202.8</fb>
    <v>8</v>
  </rv>
  <rv s="4">
    <fb>3273.95</fb>
    <v>8</v>
  </rv>
  <rv s="4">
    <fb>44846</fb>
    <v>7</v>
  </rv>
  <rv s="4">
    <fb>775.55</fb>
    <v>8</v>
  </rv>
  <rv s="4">
    <fb>330.1</fb>
    <v>8</v>
  </rv>
  <rv s="4">
    <fb>2550.0500000000002</fb>
    <v>8</v>
  </rv>
  <rv s="4">
    <fb>952</fb>
    <v>8</v>
  </rv>
  <rv s="4">
    <fb>232.1</fb>
    <v>8</v>
  </rv>
  <rv s="4">
    <fb>533.79999999999995</fb>
    <v>8</v>
  </rv>
  <rv s="4">
    <fb>1911.25</fb>
    <v>8</v>
  </rv>
  <rv s="4">
    <fb>4241.1499999999996</fb>
    <v>8</v>
  </rv>
  <rv s="4">
    <fb>7226.2</fb>
    <v>8</v>
  </rv>
  <rv s="4">
    <fb>3223.65</fb>
    <v>8</v>
  </rv>
  <rv s="5">
    <v>9</v>
    <v>ITC</v>
    <v>Daily</v>
    <v>44625</v>
    <v>44846</v>
    <v>0</v>
    <v>1</v>
    <v>638011296000000000,638036280686678479,0</v>
    <v>0</v>
    <v>ahie2w</v>
    <v>XNSE:ITC</v>
    <v>1</v>
  </rv>
  <rv s="5">
    <v>9</v>
    <v>LT</v>
    <v>Daily</v>
    <v>44625</v>
    <v>44846</v>
    <v>0</v>
    <v>1</v>
    <v>638011296000000000,638036280686704014,0</v>
    <v>0</v>
    <v>ahirxm</v>
    <v>XNSE:LT</v>
    <v>2</v>
  </rv>
  <rv s="5">
    <v>9</v>
    <v>BHARTIARTL</v>
    <v>Daily</v>
    <v>44625</v>
    <v>44846</v>
    <v>0</v>
    <v>1</v>
    <v>638011296000000000,638036280686702870,0</v>
    <v>0</v>
    <v>ahh7a2</v>
    <v>XNSE:BHARTIARTL</v>
    <v>3</v>
  </rv>
  <rv s="5">
    <v>9</v>
    <v>ADANIENT</v>
    <v>Daily</v>
    <v>44625</v>
    <v>44846</v>
    <v>0</v>
    <v>1</v>
    <v>638011296000000000,638036280686697008,0</v>
    <v>0</v>
    <v>ahgr3m</v>
    <v>XNSE:ADANIENT</v>
    <v>4</v>
  </rv>
  <rv s="5">
    <v>9</v>
    <v>DRREDDY</v>
    <v>Daily</v>
    <v>44625</v>
    <v>44846</v>
    <v>0</v>
    <v>1</v>
    <v>638011296000000000,638036280686723998,0</v>
    <v>0</v>
    <v>ahhlpr</v>
    <v>XNSE:DRREDDY</v>
    <v>5</v>
  </rv>
  <rv s="5">
    <v>9</v>
    <v>BAJFINANCE</v>
    <v>Daily</v>
    <v>44625</v>
    <v>44846</v>
    <v>0</v>
    <v>1</v>
    <v>638011296000000000,638036280686703380,0</v>
    <v>0</v>
    <v>ahh3im</v>
    <v>XNSE:BAJFINANCE</v>
    <v>6</v>
  </rv>
  <rv s="5">
    <v>9</v>
    <v>HCLTECH</v>
    <v>Daily</v>
    <v>44625</v>
    <v>44846</v>
    <v>0</v>
    <v>1</v>
    <v>638011296000000000,638036280686682625,0</v>
    <v>0</v>
    <v>ahi3dm</v>
    <v>XNSE:HCLTECH</v>
    <v>7</v>
  </rv>
  <rv s="5">
    <v>9</v>
    <v>HEROMOTOCO</v>
    <v>Daily</v>
    <v>44625</v>
    <v>44846</v>
    <v>0</v>
    <v>1</v>
    <v>638011296000000000,638036280686683734,0</v>
    <v>0</v>
    <v>ahi4cw</v>
    <v>XNSE:HEROMOTOCO</v>
    <v>8</v>
  </rv>
  <rv s="5">
    <v>9</v>
    <v>COALINDIA</v>
    <v>Daily</v>
    <v>44625</v>
    <v>44846</v>
    <v>0</v>
    <v>1</v>
    <v>638011296000000000,638036280686684015,0</v>
    <v>0</v>
    <v>ahherw</v>
    <v>XNSE:COALINDIA</v>
    <v>9</v>
  </rv>
  <rv s="5">
    <v>9</v>
    <v>SBIN</v>
    <v>Daily</v>
    <v>44625</v>
    <v>44846</v>
    <v>0</v>
    <v>1</v>
    <v>638011296000000000,638036280686744046,0</v>
    <v>0</v>
    <v>ahju6h</v>
    <v>XNSE:SBIN</v>
    <v>10</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v>
      <v>2</v>
      <v>2</v>
      <v>1</v>
      <v>3</v>
      <v>1</v>
      <v>1</v>
      <v>1</v>
      <v>4</v>
      <v>4</v>
      <v>5</v>
      <v>6</v>
      <v>1</v>
      <v>1</v>
      <v>1</v>
      <v>4</v>
      <v>7</v>
      <v>9</v>
      <v>4</v>
    </spb>
    <spb s="6">
      <v>10</v>
    </spb>
    <spb s="6">
      <v>1</v>
    </spb>
    <spb s="7">
      <v>10</v>
      <v>1</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A439F5E-FA9B-4678-B2DE-69FCC588D1F0}">
  <we:reference id="wa104100404" version="3.0.0.1" store="en-US" storeType="OMEX"/>
  <we:alternateReferences>
    <we:reference id="WA104100404" version="3.0.0.1" store="WA104100404" storeType="OMEX"/>
  </we:alternateReferences>
  <we:properties>
    <we:property name="JxYrQQQpGwQaQHs7CCs1DjsrATxS" value="&quot;REx6BV1r&quot;"/>
    <we:property name="JxYrQQQpGwQaQHs7CCs1DjsrAylW" value="&quot;REx6BVw=&quot;"/>
    <we:property name="JxYrQQQpGwQaQHs7CCs1DjsrAzhG" value="&quot;RQ==&quot;"/>
    <we:property name="JxYrQQQpGwQaQHs7CCs1DjsrBC9U" value="&quot;REx6BV1qX1w=&quot;"/>
    <we:property name="JxYrQQQpGwQaQHs7CCs1DjsrBStF" value="&quot;REx6BV1qX1w=&quot;"/>
    <we:property name="JxYrQQQpGwQaQHs7CCs1DjsrByRS" value="&quot;MzAN&quot;"/>
    <we:property name="JxYrQQQpGwQaQHs7CCs1DjsrCzpG" value="&quot;RExzDA==&quot;"/>
    <we:property name="JxYrQQQpGwQaQHs7CCs1DjsrCzpR" value="&quot;Rw==&quot;"/>
    <we:property name="JxYrQQQpGwQaQHs7CCs1DjsrCzpc" value="&quot;RQ==&quot;"/>
    <we:property name="JxYrQQQpGwQaQHs7CCs1DjsrDC9S" value="&quot;RQ==&quot;"/>
    <we:property name="JxYrQQQpGwQaQHs7CCs1DjsrDD5H" value="&quot;Rg==&quot;"/>
    <we:property name="JxYrQQQpGwQaQHs7CCs1DjsrDjpB" value="&quot;RA==&quot;"/>
    <we:property name="JxYrQQQpGwQaQHs7CCs1DjsrDjpF" value="&quot;RA==&quot;"/>
    <we:property name="JxYrQQQpGwQaQHs7CCs1DjsrDy9B" value="&quot;Rg==&quot;"/>
    <we:property name="JxYrQQQpGwQaQHs7CCs1DjsrDyRc" value="&quot;R1I=&quot;"/>
    <we:property name="JxYrQQQpGwQaQHs7CCs1DjsrDzhB" value="&quot;REx6Alg=&quot;"/>
    <we:property name="JxYrQQQpGwQaQHs7CCs1DjsrDzlZ" value="&quot;RA==&quot;"/>
    <we:property name="JxYrQQQpGwQaQHs7CCs1DjsrEC9G" value="&quot;QQ==&quot;"/>
    <we:property name="JxYrQQQpGwQaQHs7CCs1DjsrECZN" value="&quot;RA==&quot;"/>
    <we:property name="JxYrQQQpGwQaQHs7CCs1DjsrEChD" value="&quot;RQ==&quot;"/>
    <we:property name="JxYrQQQpGwQaQHs7CCs1DjsrEDlR" value="&quot;RA==&quot;"/>
    <we:property name="JxYrQQQpGwQaQHs7CCs1DjsrESVW" value="&quot;RA==&quot;"/>
    <we:property name="JxYrQQQpGwQaQHs7CCs1DjsrESlZ" value="&quot;RQ==&quot;"/>
    <we:property name="JxYrQQQpGwQaQHs7CCs1DjsrET5U" value="&quot;RA==&quot;"/>
    <we:property name="JxYrQQQpGwQaQHs7CCs1DjsrETlP" value="&quot;RVJ6&quot;"/>
    <we:property name="JxYrQQQpGwQaQHs7CCs1DjsrEjhQ" value="&quot;REx6BV1qX1w=&quot;"/>
    <we:property name="JxYrQQQpGwQaQHs7CCs1DjsrFiVZ" value="&quot;REx6BA==&quot;"/>
    <we:property name="JxYrQQQpGwQaQHsFBj8OAic=" value="&quot;RQ==&quot;"/>
    <we:property name="JxYrQQQpGwQaQHsHBS0=" value="&quot;UCxuBlg=&quot;"/>
    <we:property name="JxYrQQQpGwQaQHseBjUqCisYBzk=" value="&quot;&quot;"/>
    <we:property name="UniqueID" value="&quot;202210101668027552175&quot;"/>
  </we:properties>
  <we:bindings>
    <we:binding id="refEdit" type="matrix" appref="{1F0EB959-7107-4D98-BF76-590384920A46}"/>
    <we:binding id="Worker" type="matrix" appref="{449EFFAD-017A-45F2-A41C-D6F98B7827E7}"/>
    <we:binding id="Obj" type="matrix" appref="{F3B59004-0E2D-453F-82F6-A3B900E13136}"/>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8D5A-483F-40E6-92FD-8C5CB9C43A8B}">
  <dimension ref="A1:H154"/>
  <sheetViews>
    <sheetView showGridLines="0" workbookViewId="0">
      <selection activeCell="F25" sqref="F25"/>
    </sheetView>
  </sheetViews>
  <sheetFormatPr defaultRowHeight="14.4" x14ac:dyDescent="0.3"/>
  <cols>
    <col min="1" max="1" width="43.5546875" customWidth="1"/>
    <col min="2" max="2" width="13.44140625" customWidth="1"/>
    <col min="6" max="17" width="10.77734375" customWidth="1"/>
  </cols>
  <sheetData>
    <row r="1" spans="1:6" x14ac:dyDescent="0.3">
      <c r="A1" s="3" t="s">
        <v>0</v>
      </c>
      <c r="B1" s="37">
        <v>44625</v>
      </c>
    </row>
    <row r="2" spans="1:6" x14ac:dyDescent="0.3">
      <c r="A2" s="3" t="s">
        <v>1</v>
      </c>
      <c r="B2" s="37">
        <v>44846</v>
      </c>
      <c r="C2" s="1"/>
      <c r="D2" s="1"/>
      <c r="E2" s="1"/>
      <c r="F2" s="1"/>
    </row>
    <row r="3" spans="1:6" x14ac:dyDescent="0.3">
      <c r="A3" s="3" t="s">
        <v>28</v>
      </c>
      <c r="B3" s="38">
        <v>0.06</v>
      </c>
      <c r="C3" s="1"/>
      <c r="D3" s="1"/>
      <c r="E3" s="1"/>
    </row>
    <row r="4" spans="1:6" x14ac:dyDescent="0.3">
      <c r="A4" s="3"/>
      <c r="B4" s="5"/>
      <c r="C4" s="1"/>
      <c r="D4" s="1"/>
      <c r="E4" s="1"/>
    </row>
    <row r="5" spans="1:6" x14ac:dyDescent="0.3">
      <c r="A5" s="44" t="s">
        <v>2</v>
      </c>
      <c r="B5" s="49" t="s">
        <v>3</v>
      </c>
      <c r="C5" s="1"/>
      <c r="D5" s="1"/>
      <c r="E5" s="1"/>
    </row>
    <row r="6" spans="1:6" x14ac:dyDescent="0.3">
      <c r="A6" s="45" t="e" vm="1">
        <v>#VALUE!</v>
      </c>
      <c r="B6" s="47" t="str" cm="1">
        <f t="array" ref="B6">_FV(A6,"Ticker symbol",TRUE)</f>
        <v>BHARTIARTL</v>
      </c>
    </row>
    <row r="7" spans="1:6" x14ac:dyDescent="0.3">
      <c r="A7" s="45" t="e" vm="2">
        <v>#VALUE!</v>
      </c>
      <c r="B7" s="47" t="str" cm="1">
        <f t="array" ref="B7">_FV(A7,"Ticker symbol",TRUE)</f>
        <v>ITC</v>
      </c>
    </row>
    <row r="8" spans="1:6" x14ac:dyDescent="0.3">
      <c r="A8" s="45" t="e" vm="3">
        <v>#VALUE!</v>
      </c>
      <c r="B8" s="47" t="str" cm="1">
        <f t="array" ref="B8">_FV(A8,"Ticker symbol",TRUE)</f>
        <v>HEROMOTOCO</v>
      </c>
    </row>
    <row r="9" spans="1:6" x14ac:dyDescent="0.3">
      <c r="A9" s="45" t="e" vm="4">
        <v>#VALUE!</v>
      </c>
      <c r="B9" s="47" t="str" cm="1">
        <f t="array" ref="B9">_FV(A9,"Ticker symbol",TRUE)</f>
        <v>HCLTECH</v>
      </c>
      <c r="D9" s="4"/>
    </row>
    <row r="10" spans="1:6" x14ac:dyDescent="0.3">
      <c r="A10" s="45" t="e" vm="5">
        <v>#VALUE!</v>
      </c>
      <c r="B10" s="47" t="str" cm="1">
        <f t="array" ref="B10">_FV(A10,"Ticker symbol",TRUE)</f>
        <v>COALINDIA</v>
      </c>
    </row>
    <row r="11" spans="1:6" x14ac:dyDescent="0.3">
      <c r="A11" s="45" t="e" vm="6">
        <v>#VALUE!</v>
      </c>
      <c r="B11" s="47" t="str" cm="1">
        <f t="array" ref="B11">_FV(A11,"Ticker symbol",TRUE)</f>
        <v>SBIN</v>
      </c>
    </row>
    <row r="12" spans="1:6" x14ac:dyDescent="0.3">
      <c r="A12" s="45" t="e" vm="7">
        <v>#VALUE!</v>
      </c>
      <c r="B12" s="47" t="str" cm="1">
        <f t="array" ref="B12">_FV(A12,"Ticker symbol",TRUE)</f>
        <v>LT</v>
      </c>
    </row>
    <row r="13" spans="1:6" x14ac:dyDescent="0.3">
      <c r="A13" s="45" t="e" vm="8">
        <v>#VALUE!</v>
      </c>
      <c r="B13" s="47" t="str" cm="1">
        <f t="array" ref="B13">_FV(A13,"Ticker symbol",TRUE)</f>
        <v>DRREDDY</v>
      </c>
    </row>
    <row r="14" spans="1:6" x14ac:dyDescent="0.3">
      <c r="A14" s="45" t="e" vm="9">
        <v>#VALUE!</v>
      </c>
      <c r="B14" s="47" t="str" cm="1">
        <f t="array" ref="B14">_FV(A14,"Ticker symbol",TRUE)</f>
        <v>BAJFINANCE</v>
      </c>
    </row>
    <row r="15" spans="1:6" x14ac:dyDescent="0.3">
      <c r="A15" s="46" t="e" vm="10">
        <v>#VALUE!</v>
      </c>
      <c r="B15" s="48" t="str" cm="1">
        <f t="array" ref="B15">_FV(A15,"Ticker symbol",TRUE)</f>
        <v>ADANIENT</v>
      </c>
    </row>
    <row r="16" spans="1:6" x14ac:dyDescent="0.3">
      <c r="A16" s="2"/>
    </row>
    <row r="17" spans="1:8" x14ac:dyDescent="0.3">
      <c r="A17" s="2"/>
    </row>
    <row r="18" spans="1:8" x14ac:dyDescent="0.3">
      <c r="A18" s="2"/>
    </row>
    <row r="19" spans="1:8" x14ac:dyDescent="0.3">
      <c r="A19" s="2"/>
    </row>
    <row r="20" spans="1:8" x14ac:dyDescent="0.3">
      <c r="A20" s="2"/>
    </row>
    <row r="21" spans="1:8" x14ac:dyDescent="0.3">
      <c r="A21" s="2"/>
    </row>
    <row r="22" spans="1:8" x14ac:dyDescent="0.3">
      <c r="A22" s="2"/>
    </row>
    <row r="23" spans="1:8" x14ac:dyDescent="0.3">
      <c r="A23" s="2"/>
    </row>
    <row r="24" spans="1:8" x14ac:dyDescent="0.3">
      <c r="A24" s="2"/>
    </row>
    <row r="25" spans="1:8" x14ac:dyDescent="0.3">
      <c r="A25" s="2"/>
    </row>
    <row r="26" spans="1:8" x14ac:dyDescent="0.3">
      <c r="A26" s="2"/>
    </row>
    <row r="27" spans="1:8" x14ac:dyDescent="0.3">
      <c r="A27" s="2"/>
      <c r="H27" t="s">
        <v>37</v>
      </c>
    </row>
    <row r="28" spans="1:8" x14ac:dyDescent="0.3">
      <c r="A28" s="2"/>
    </row>
    <row r="29" spans="1:8" x14ac:dyDescent="0.3">
      <c r="A29" s="2"/>
    </row>
    <row r="30" spans="1:8" x14ac:dyDescent="0.3">
      <c r="A30" s="2"/>
    </row>
    <row r="31" spans="1:8" x14ac:dyDescent="0.3">
      <c r="A31" s="2"/>
    </row>
    <row r="32" spans="1:8"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6B9F-F73C-45C4-960D-21B97B12F3F9}">
  <dimension ref="A1:AD154"/>
  <sheetViews>
    <sheetView showGridLines="0" topLeftCell="B31" zoomScale="70" zoomScaleNormal="100" workbookViewId="0">
      <selection activeCell="C160" sqref="C160"/>
    </sheetView>
  </sheetViews>
  <sheetFormatPr defaultRowHeight="14.4" x14ac:dyDescent="0.3"/>
  <cols>
    <col min="1" max="1" width="11.88671875" style="6" customWidth="1"/>
    <col min="2" max="3" width="11.77734375" style="6" customWidth="1"/>
    <col min="4" max="4" width="11" style="6" hidden="1" customWidth="1"/>
    <col min="5" max="6" width="11.77734375" style="6" customWidth="1"/>
    <col min="7" max="7" width="17.109375" style="6" hidden="1" customWidth="1"/>
    <col min="8" max="8" width="13.6640625" style="6" bestFit="1" customWidth="1"/>
    <col min="9" max="9" width="13.6640625" style="6" customWidth="1"/>
    <col min="10" max="10" width="13.77734375" style="6" hidden="1" customWidth="1"/>
    <col min="11" max="12" width="11.77734375" style="6" customWidth="1"/>
    <col min="13" max="13" width="8.88671875" style="6" hidden="1" customWidth="1"/>
    <col min="14" max="15" width="11.77734375" style="6" customWidth="1"/>
    <col min="16" max="16" width="11.44140625" style="6" hidden="1" customWidth="1"/>
    <col min="17" max="18" width="11.77734375" style="6" customWidth="1"/>
    <col min="19" max="19" width="8.88671875" style="6" hidden="1" customWidth="1"/>
    <col min="20" max="21" width="11.77734375" style="6" customWidth="1"/>
    <col min="22" max="22" width="8.88671875" style="6" hidden="1" customWidth="1"/>
    <col min="23" max="24" width="11.77734375" style="6" customWidth="1"/>
    <col min="25" max="25" width="8.88671875" style="6" hidden="1" customWidth="1"/>
    <col min="26" max="27" width="11.77734375" style="6" customWidth="1"/>
    <col min="28" max="28" width="8.88671875" style="6" hidden="1" customWidth="1"/>
    <col min="29" max="29" width="11.77734375" style="6" customWidth="1"/>
  </cols>
  <sheetData>
    <row r="1" spans="1:30" x14ac:dyDescent="0.3">
      <c r="A1" s="36"/>
      <c r="B1" s="36"/>
      <c r="C1" s="36"/>
      <c r="D1" s="36"/>
      <c r="E1" s="36"/>
      <c r="F1" s="36"/>
      <c r="G1" s="36"/>
      <c r="H1" s="36"/>
      <c r="I1" s="36"/>
      <c r="J1" s="36"/>
      <c r="K1" s="85" t="s">
        <v>4</v>
      </c>
      <c r="L1" s="85"/>
      <c r="M1" s="36"/>
      <c r="N1" s="36"/>
      <c r="O1" s="36"/>
      <c r="P1" s="36"/>
      <c r="Q1" s="36"/>
      <c r="R1" s="36"/>
      <c r="S1" s="36"/>
      <c r="T1" s="36"/>
      <c r="U1" s="36"/>
      <c r="V1" s="36"/>
      <c r="W1" s="36"/>
      <c r="X1" s="36"/>
      <c r="Y1" s="36"/>
      <c r="Z1" s="36"/>
      <c r="AA1" s="36"/>
      <c r="AB1" s="36"/>
      <c r="AC1" s="36"/>
      <c r="AD1" s="36"/>
    </row>
    <row r="2" spans="1:30" x14ac:dyDescent="0.3">
      <c r="B2" s="16"/>
      <c r="C2" s="16"/>
    </row>
    <row r="3" spans="1:30" x14ac:dyDescent="0.3">
      <c r="A3" s="16"/>
      <c r="B3" s="88" t="str">
        <f>Reference!B6</f>
        <v>BHARTIARTL</v>
      </c>
      <c r="C3" s="87"/>
      <c r="D3" s="21"/>
      <c r="E3" s="86" t="str">
        <f>Reference!B7</f>
        <v>ITC</v>
      </c>
      <c r="F3" s="87"/>
      <c r="G3" s="21"/>
      <c r="H3" s="86" t="str">
        <f>Reference!$B8</f>
        <v>HEROMOTOCO</v>
      </c>
      <c r="I3" s="87"/>
      <c r="J3" s="21"/>
      <c r="K3" s="86" t="str">
        <f>Reference!$B9</f>
        <v>HCLTECH</v>
      </c>
      <c r="L3" s="87"/>
      <c r="M3" s="21"/>
      <c r="N3" s="86" t="str">
        <f>Reference!$B10</f>
        <v>COALINDIA</v>
      </c>
      <c r="O3" s="87"/>
      <c r="P3" s="21"/>
      <c r="Q3" s="86" t="str">
        <f>Reference!$B11</f>
        <v>SBIN</v>
      </c>
      <c r="R3" s="87"/>
      <c r="S3" s="21"/>
      <c r="T3" s="86" t="str">
        <f>Reference!$B12</f>
        <v>LT</v>
      </c>
      <c r="U3" s="87"/>
      <c r="V3" s="21"/>
      <c r="W3" s="86" t="str">
        <f>Reference!$B13</f>
        <v>DRREDDY</v>
      </c>
      <c r="X3" s="87"/>
      <c r="Y3" s="21"/>
      <c r="Z3" s="86" t="str">
        <f>Reference!$B14</f>
        <v>BAJFINANCE</v>
      </c>
      <c r="AA3" s="87"/>
      <c r="AB3" s="21"/>
      <c r="AC3" s="86" t="str">
        <f>Reference!$B15</f>
        <v>ADANIENT</v>
      </c>
      <c r="AD3" s="87"/>
    </row>
    <row r="4" spans="1:30" s="3" customFormat="1" x14ac:dyDescent="0.3">
      <c r="A4" s="21" t="str" cm="1">
        <f t="array" aca="1" ref="A4:B154" ca="1">_xlfn.STOCKHISTORY(B3, Reference!B1, Reference!B2)</f>
        <v>Date</v>
      </c>
      <c r="B4" s="28" t="str">
        <f ca="1"/>
        <v>Close</v>
      </c>
      <c r="C4" s="29" t="s">
        <v>6</v>
      </c>
      <c r="D4" s="21" t="str" cm="1">
        <f t="array" aca="1" ref="D4:E154" ca="1">_xlfn.STOCKHISTORY(E3, Reference!B1, Reference!B2)</f>
        <v>Date</v>
      </c>
      <c r="E4" s="21" t="str">
        <f ca="1"/>
        <v>Close</v>
      </c>
      <c r="F4" s="29" t="s">
        <v>6</v>
      </c>
      <c r="G4" s="21" t="str" cm="1">
        <f t="array" aca="1" ref="G4:H154" ca="1">_xlfn.STOCKHISTORY(H3, Reference!B1, Reference!B2)</f>
        <v>Date</v>
      </c>
      <c r="H4" s="21" t="str">
        <f ca="1"/>
        <v>Close</v>
      </c>
      <c r="I4" s="29" t="s">
        <v>6</v>
      </c>
      <c r="J4" s="21" t="str" cm="1">
        <f t="array" aca="1" ref="J4:K154" ca="1">_xlfn.STOCKHISTORY(K3, Reference!B1, Reference!B2)</f>
        <v>Date</v>
      </c>
      <c r="K4" s="21" t="str">
        <f ca="1"/>
        <v>Close</v>
      </c>
      <c r="L4" s="29" t="s">
        <v>6</v>
      </c>
      <c r="M4" s="21" t="str" cm="1">
        <f t="array" aca="1" ref="M4:N154" ca="1">_xlfn.STOCKHISTORY(N3, Reference!B1, Reference!B2)</f>
        <v>Date</v>
      </c>
      <c r="N4" s="21" t="str">
        <f ca="1"/>
        <v>Close</v>
      </c>
      <c r="O4" s="29" t="s">
        <v>6</v>
      </c>
      <c r="P4" s="21" t="str" cm="1">
        <f t="array" aca="1" ref="P4:Q154" ca="1">_xlfn.STOCKHISTORY(Q3, Reference!B1, Reference!B2)</f>
        <v>Date</v>
      </c>
      <c r="Q4" s="21" t="str">
        <f ca="1"/>
        <v>Close</v>
      </c>
      <c r="R4" s="29" t="s">
        <v>6</v>
      </c>
      <c r="S4" s="21" t="str" cm="1">
        <f t="array" aca="1" ref="S4:T154" ca="1">_xlfn.STOCKHISTORY(T3, Reference!B1, Reference!B2)</f>
        <v>Date</v>
      </c>
      <c r="T4" s="21" t="str">
        <f ca="1"/>
        <v>Close</v>
      </c>
      <c r="U4" s="29" t="s">
        <v>6</v>
      </c>
      <c r="V4" s="21" t="str" cm="1">
        <f t="array" aca="1" ref="V4:W154" ca="1">_xlfn.STOCKHISTORY(W3, Reference!B1, Reference!B2)</f>
        <v>Date</v>
      </c>
      <c r="W4" s="21" t="str">
        <f ca="1"/>
        <v>Close</v>
      </c>
      <c r="X4" s="29" t="s">
        <v>6</v>
      </c>
      <c r="Y4" s="21" t="str" cm="1">
        <f t="array" aca="1" ref="Y4:Z154" ca="1">_xlfn.STOCKHISTORY(Z3, Reference!B1, Reference!B2)</f>
        <v>Date</v>
      </c>
      <c r="Z4" s="21" t="str">
        <f ca="1"/>
        <v>Close</v>
      </c>
      <c r="AA4" s="29" t="s">
        <v>6</v>
      </c>
      <c r="AB4" s="21" t="str" cm="1">
        <f t="array" aca="1" ref="AB4:AC154" ca="1">_xlfn.STOCKHISTORY(AC3, Reference!B1, Reference!B2)</f>
        <v>Date</v>
      </c>
      <c r="AC4" s="21" t="str">
        <f ca="1"/>
        <v>Close</v>
      </c>
      <c r="AD4" s="30" t="s">
        <v>6</v>
      </c>
    </row>
    <row r="5" spans="1:30" x14ac:dyDescent="0.3">
      <c r="A5" s="6" vm="11">
        <f ca="1"/>
        <v>44627</v>
      </c>
      <c r="B5" s="24" vm="12">
        <f ca="1"/>
        <v>675.4</v>
      </c>
      <c r="C5" s="25"/>
      <c r="D5" s="6" vm="11">
        <f ca="1"/>
        <v>44627</v>
      </c>
      <c r="E5" s="16" vm="13">
        <f ca="1"/>
        <v>224.95</v>
      </c>
      <c r="F5" s="25"/>
      <c r="G5" s="6" vm="11">
        <f ca="1"/>
        <v>44627</v>
      </c>
      <c r="H5" s="16" vm="14">
        <f ca="1"/>
        <v>2198.6999999999998</v>
      </c>
      <c r="I5" s="25"/>
      <c r="J5" s="6" vm="11">
        <f ca="1"/>
        <v>44627</v>
      </c>
      <c r="K5" s="16" vm="15">
        <f ca="1"/>
        <v>1154.2</v>
      </c>
      <c r="L5" s="25"/>
      <c r="M5" s="6" vm="11">
        <f ca="1"/>
        <v>44627</v>
      </c>
      <c r="N5" s="16" vm="16">
        <f ca="1"/>
        <v>188.7</v>
      </c>
      <c r="O5" s="25"/>
      <c r="P5" s="6" vm="11">
        <f ca="1"/>
        <v>44627</v>
      </c>
      <c r="Q5" s="16" vm="17">
        <f ca="1"/>
        <v>440.3</v>
      </c>
      <c r="R5" s="25"/>
      <c r="S5" s="6" vm="11">
        <f ca="1"/>
        <v>44627</v>
      </c>
      <c r="T5" s="16" vm="18">
        <f ca="1"/>
        <v>1634.45</v>
      </c>
      <c r="U5" s="25"/>
      <c r="V5" s="6" vm="11">
        <f ca="1"/>
        <v>44627</v>
      </c>
      <c r="W5" s="16" vm="19">
        <f ca="1"/>
        <v>3769.4</v>
      </c>
      <c r="X5" s="25"/>
      <c r="Y5" s="6" vm="11">
        <f ca="1"/>
        <v>44627</v>
      </c>
      <c r="Z5" s="16" vm="20">
        <f ca="1"/>
        <v>6125</v>
      </c>
      <c r="AA5" s="25"/>
      <c r="AB5" s="6" vm="11">
        <f ca="1"/>
        <v>44627</v>
      </c>
      <c r="AC5" s="16" vm="21">
        <f ca="1"/>
        <v>1564.05</v>
      </c>
      <c r="AD5" s="27"/>
    </row>
    <row r="6" spans="1:30" x14ac:dyDescent="0.3">
      <c r="A6" s="6" vm="22">
        <f ca="1"/>
        <v>44628</v>
      </c>
      <c r="B6" s="24" vm="23">
        <f ca="1"/>
        <v>683</v>
      </c>
      <c r="C6" s="26">
        <f ca="1">(B6/B5-1)</f>
        <v>1.1252591057151262E-2</v>
      </c>
      <c r="D6" s="6" vm="22">
        <f ca="1"/>
        <v>44628</v>
      </c>
      <c r="E6" s="16" vm="24">
        <f ca="1"/>
        <v>226.9</v>
      </c>
      <c r="F6" s="26">
        <f t="shared" ref="F6:F37" ca="1" si="0">(E6/E5-1)</f>
        <v>8.6685930206713557E-3</v>
      </c>
      <c r="G6" s="6" vm="22">
        <f ca="1"/>
        <v>44628</v>
      </c>
      <c r="H6" s="16" vm="25">
        <f ca="1"/>
        <v>2251.65</v>
      </c>
      <c r="I6" s="26">
        <f t="shared" ref="I6:I37" ca="1" si="1">(H6/H5-1)</f>
        <v>2.4082412334561543E-2</v>
      </c>
      <c r="J6" s="6" vm="22">
        <f ca="1"/>
        <v>44628</v>
      </c>
      <c r="K6" s="16" vm="26">
        <f ca="1"/>
        <v>1175.3</v>
      </c>
      <c r="L6" s="26">
        <f t="shared" ref="L6:L37" ca="1" si="2">(K6/K5-1)</f>
        <v>1.8281060474787614E-2</v>
      </c>
      <c r="M6" s="6" vm="22">
        <f ca="1"/>
        <v>44628</v>
      </c>
      <c r="N6" s="16" vm="27">
        <f ca="1"/>
        <v>189.15</v>
      </c>
      <c r="O6" s="26">
        <f t="shared" ref="O6:O37" ca="1" si="3">(N6/N5-1)</f>
        <v>2.3847376788554975E-3</v>
      </c>
      <c r="P6" s="6" vm="22">
        <f ca="1"/>
        <v>44628</v>
      </c>
      <c r="Q6" s="16" vm="17">
        <f ca="1"/>
        <v>440.3</v>
      </c>
      <c r="R6" s="26">
        <f t="shared" ref="R6:R37" ca="1" si="4">(Q6/Q5-1)</f>
        <v>0</v>
      </c>
      <c r="S6" s="6" vm="22">
        <f ca="1"/>
        <v>44628</v>
      </c>
      <c r="T6" s="16" vm="28">
        <f ca="1"/>
        <v>1658.5</v>
      </c>
      <c r="U6" s="26">
        <f t="shared" ref="U6:U37" ca="1" si="5">(T6/T5-1)</f>
        <v>1.4714429930557715E-2</v>
      </c>
      <c r="V6" s="6" vm="22">
        <f ca="1"/>
        <v>44628</v>
      </c>
      <c r="W6" s="16" vm="29">
        <f ca="1"/>
        <v>3868.55</v>
      </c>
      <c r="X6" s="26">
        <f t="shared" ref="X6:X37" ca="1" si="6">(W6/W5-1)</f>
        <v>2.6303921048442813E-2</v>
      </c>
      <c r="Y6" s="6" vm="22">
        <f ca="1"/>
        <v>44628</v>
      </c>
      <c r="Z6" s="16" vm="30">
        <f ca="1"/>
        <v>6161.85</v>
      </c>
      <c r="AA6" s="26">
        <f t="shared" ref="AA6:AA37" ca="1" si="7">(Z6/Z5-1)</f>
        <v>6.0163265306123481E-3</v>
      </c>
      <c r="AB6" s="8" vm="22">
        <f ca="1"/>
        <v>44628</v>
      </c>
      <c r="AC6" s="16" vm="31">
        <f ca="1"/>
        <v>1601.6</v>
      </c>
      <c r="AD6" s="26">
        <f t="shared" ref="AD6:AD37" ca="1" si="8">(AC6/AC5-1)</f>
        <v>2.400818388158954E-2</v>
      </c>
    </row>
    <row r="7" spans="1:30" x14ac:dyDescent="0.3">
      <c r="A7" s="6" vm="32">
        <f ca="1"/>
        <v>44629</v>
      </c>
      <c r="B7" s="24" vm="33">
        <f ca="1"/>
        <v>691.5</v>
      </c>
      <c r="C7" s="26">
        <f ca="1">(B7/B6-1)</f>
        <v>1.2445095168374776E-2</v>
      </c>
      <c r="D7" s="6" vm="32">
        <f ca="1"/>
        <v>44629</v>
      </c>
      <c r="E7" s="16" vm="34">
        <f ca="1"/>
        <v>229.25</v>
      </c>
      <c r="F7" s="26">
        <f t="shared" ca="1" si="0"/>
        <v>1.0356985456148049E-2</v>
      </c>
      <c r="G7" s="6" vm="32">
        <f ca="1"/>
        <v>44629</v>
      </c>
      <c r="H7" s="16" vm="35">
        <f ca="1"/>
        <v>2290.5</v>
      </c>
      <c r="I7" s="26">
        <f t="shared" ca="1" si="1"/>
        <v>1.7254013723269512E-2</v>
      </c>
      <c r="J7" s="6" vm="32">
        <f ca="1"/>
        <v>44629</v>
      </c>
      <c r="K7" s="16" vm="36">
        <f ca="1"/>
        <v>1182.7</v>
      </c>
      <c r="L7" s="26">
        <f t="shared" ca="1" si="2"/>
        <v>6.2962647834596819E-3</v>
      </c>
      <c r="M7" s="6" vm="32">
        <f ca="1"/>
        <v>44629</v>
      </c>
      <c r="N7" s="16" vm="37">
        <f ca="1"/>
        <v>186.65</v>
      </c>
      <c r="O7" s="26">
        <f t="shared" ca="1" si="3"/>
        <v>-1.321702352630183E-2</v>
      </c>
      <c r="P7" s="6" vm="32">
        <f ca="1"/>
        <v>44629</v>
      </c>
      <c r="Q7" s="16" vm="38">
        <f ca="1"/>
        <v>451.7</v>
      </c>
      <c r="R7" s="26">
        <f t="shared" ca="1" si="4"/>
        <v>2.5891437656143435E-2</v>
      </c>
      <c r="S7" s="6" vm="32">
        <f ca="1"/>
        <v>44629</v>
      </c>
      <c r="T7" s="16" vm="39">
        <f ca="1"/>
        <v>1690.95</v>
      </c>
      <c r="U7" s="26">
        <f t="shared" ca="1" si="5"/>
        <v>1.9565872776605486E-2</v>
      </c>
      <c r="V7" s="6" vm="32">
        <f ca="1"/>
        <v>44629</v>
      </c>
      <c r="W7" s="16" vm="40">
        <f ca="1"/>
        <v>3930.45</v>
      </c>
      <c r="X7" s="26">
        <f t="shared" ca="1" si="6"/>
        <v>1.6000827183311417E-2</v>
      </c>
      <c r="Y7" s="6" vm="32">
        <f ca="1"/>
        <v>44629</v>
      </c>
      <c r="Z7" s="16" vm="41">
        <f ca="1"/>
        <v>6472.5</v>
      </c>
      <c r="AA7" s="26">
        <f t="shared" ca="1" si="7"/>
        <v>5.0415053920494612E-2</v>
      </c>
      <c r="AB7" s="8" vm="32">
        <f ca="1"/>
        <v>44629</v>
      </c>
      <c r="AC7" s="16" vm="42">
        <f ca="1"/>
        <v>1656.55</v>
      </c>
      <c r="AD7" s="26">
        <f t="shared" ca="1" si="8"/>
        <v>3.4309440559440629E-2</v>
      </c>
    </row>
    <row r="8" spans="1:30" x14ac:dyDescent="0.3">
      <c r="A8" s="6" vm="43">
        <f ca="1"/>
        <v>44630</v>
      </c>
      <c r="B8" s="24" vm="44">
        <f ca="1"/>
        <v>697.75</v>
      </c>
      <c r="C8" s="26">
        <f t="shared" ref="C8:C71" ca="1" si="9">(B8/B7-1)</f>
        <v>9.038322487346262E-3</v>
      </c>
      <c r="D8" s="6" vm="43">
        <f ca="1"/>
        <v>44630</v>
      </c>
      <c r="E8" s="16" vm="45">
        <f ca="1"/>
        <v>232</v>
      </c>
      <c r="F8" s="26">
        <f t="shared" ca="1" si="0"/>
        <v>1.1995637949836491E-2</v>
      </c>
      <c r="G8" s="6" vm="43">
        <f ca="1"/>
        <v>44630</v>
      </c>
      <c r="H8" s="16" vm="46">
        <f ca="1"/>
        <v>2320.75</v>
      </c>
      <c r="I8" s="26">
        <f t="shared" ca="1" si="1"/>
        <v>1.3206723422833466E-2</v>
      </c>
      <c r="J8" s="6" vm="43">
        <f ca="1"/>
        <v>44630</v>
      </c>
      <c r="K8" s="16" vm="47">
        <f ca="1"/>
        <v>1192.1500000000001</v>
      </c>
      <c r="L8" s="26">
        <f t="shared" ca="1" si="2"/>
        <v>7.9901919337110883E-3</v>
      </c>
      <c r="M8" s="6" vm="43">
        <f ca="1"/>
        <v>44630</v>
      </c>
      <c r="N8" s="16" vm="48">
        <f ca="1"/>
        <v>178.95</v>
      </c>
      <c r="O8" s="26">
        <f t="shared" ca="1" si="3"/>
        <v>-4.1253683364586236E-2</v>
      </c>
      <c r="P8" s="6" vm="43">
        <f ca="1"/>
        <v>44630</v>
      </c>
      <c r="Q8" s="16" vm="49">
        <f ca="1"/>
        <v>468.7</v>
      </c>
      <c r="R8" s="26">
        <f t="shared" ca="1" si="4"/>
        <v>3.7635598848793528E-2</v>
      </c>
      <c r="S8" s="6" vm="43">
        <f ca="1"/>
        <v>44630</v>
      </c>
      <c r="T8" s="16" vm="50">
        <f ca="1"/>
        <v>1728.2</v>
      </c>
      <c r="U8" s="26">
        <f t="shared" ca="1" si="5"/>
        <v>2.2029036931902279E-2</v>
      </c>
      <c r="V8" s="6" vm="43">
        <f ca="1"/>
        <v>44630</v>
      </c>
      <c r="W8" s="16" vm="51">
        <f ca="1"/>
        <v>3892.5</v>
      </c>
      <c r="X8" s="26">
        <f t="shared" ca="1" si="6"/>
        <v>-9.6553829714154382E-3</v>
      </c>
      <c r="Y8" s="6" vm="43">
        <f ca="1"/>
        <v>44630</v>
      </c>
      <c r="Z8" s="16" vm="52">
        <f ca="1"/>
        <v>6584.9</v>
      </c>
      <c r="AA8" s="26">
        <f t="shared" ca="1" si="7"/>
        <v>1.7365778292776968E-2</v>
      </c>
      <c r="AB8" s="6" vm="43">
        <f ca="1"/>
        <v>44630</v>
      </c>
      <c r="AC8" s="16" vm="53">
        <f ca="1"/>
        <v>1742.85</v>
      </c>
      <c r="AD8" s="26">
        <f t="shared" ca="1" si="8"/>
        <v>5.2096224080166564E-2</v>
      </c>
    </row>
    <row r="9" spans="1:30" x14ac:dyDescent="0.3">
      <c r="A9" s="6" vm="54">
        <f ca="1"/>
        <v>44631</v>
      </c>
      <c r="B9" s="24" vm="55">
        <f ca="1"/>
        <v>694.85</v>
      </c>
      <c r="C9" s="26">
        <f t="shared" ca="1" si="9"/>
        <v>-4.1562164098889465E-3</v>
      </c>
      <c r="D9" s="6" vm="54">
        <f ca="1"/>
        <v>44631</v>
      </c>
      <c r="E9" s="16" vm="56">
        <f ca="1"/>
        <v>236.35</v>
      </c>
      <c r="F9" s="26">
        <f t="shared" ca="1" si="0"/>
        <v>1.8750000000000044E-2</v>
      </c>
      <c r="G9" s="6" vm="54">
        <f ca="1"/>
        <v>44631</v>
      </c>
      <c r="H9" s="16" vm="57">
        <f ca="1"/>
        <v>2331.1999999999998</v>
      </c>
      <c r="I9" s="26">
        <f t="shared" ca="1" si="1"/>
        <v>4.5028546805989667E-3</v>
      </c>
      <c r="J9" s="6" vm="54">
        <f ca="1"/>
        <v>44631</v>
      </c>
      <c r="K9" s="16" vm="58">
        <f ca="1"/>
        <v>1193.45</v>
      </c>
      <c r="L9" s="26">
        <f t="shared" ca="1" si="2"/>
        <v>1.0904668036739729E-3</v>
      </c>
      <c r="M9" s="6" vm="54">
        <f ca="1"/>
        <v>44631</v>
      </c>
      <c r="N9" s="16" vm="59">
        <f ca="1"/>
        <v>181.75</v>
      </c>
      <c r="O9" s="26">
        <f t="shared" ca="1" si="3"/>
        <v>1.5646828723107076E-2</v>
      </c>
      <c r="P9" s="6" vm="54">
        <f ca="1"/>
        <v>44631</v>
      </c>
      <c r="Q9" s="16" vm="60">
        <f ca="1"/>
        <v>470.35</v>
      </c>
      <c r="R9" s="26">
        <f t="shared" ca="1" si="4"/>
        <v>3.5203755067207965E-3</v>
      </c>
      <c r="S9" s="6" vm="54">
        <f ca="1"/>
        <v>44631</v>
      </c>
      <c r="T9" s="16" vm="61">
        <f ca="1"/>
        <v>1728.65</v>
      </c>
      <c r="U9" s="26">
        <f t="shared" ca="1" si="5"/>
        <v>2.6038652933690898E-4</v>
      </c>
      <c r="V9" s="6" vm="54">
        <f ca="1"/>
        <v>44631</v>
      </c>
      <c r="W9" s="16" vm="62">
        <f ca="1"/>
        <v>3975.6</v>
      </c>
      <c r="X9" s="26">
        <f t="shared" ca="1" si="6"/>
        <v>2.1348747591522166E-2</v>
      </c>
      <c r="Y9" s="6" vm="54">
        <f ca="1"/>
        <v>44631</v>
      </c>
      <c r="Z9" s="16" vm="63">
        <f ca="1"/>
        <v>6628</v>
      </c>
      <c r="AA9" s="26">
        <f t="shared" ca="1" si="7"/>
        <v>6.5452778326171579E-3</v>
      </c>
      <c r="AB9" s="6" vm="54">
        <f ca="1"/>
        <v>44631</v>
      </c>
      <c r="AC9" s="16" vm="64">
        <f ca="1"/>
        <v>1734.1</v>
      </c>
      <c r="AD9" s="26">
        <f t="shared" ca="1" si="8"/>
        <v>-5.0205123791491335E-3</v>
      </c>
    </row>
    <row r="10" spans="1:30" x14ac:dyDescent="0.3">
      <c r="A10" s="6" vm="65">
        <f ca="1"/>
        <v>44634</v>
      </c>
      <c r="B10" s="24" vm="66">
        <f ca="1"/>
        <v>700.4</v>
      </c>
      <c r="C10" s="26">
        <f t="shared" ca="1" si="9"/>
        <v>7.9873353961286142E-3</v>
      </c>
      <c r="D10" s="6" vm="65">
        <f ca="1"/>
        <v>44634</v>
      </c>
      <c r="E10" s="16" vm="67">
        <f ca="1"/>
        <v>239</v>
      </c>
      <c r="F10" s="26">
        <f t="shared" ca="1" si="0"/>
        <v>1.1212185318383749E-2</v>
      </c>
      <c r="G10" s="6" vm="65">
        <f ca="1"/>
        <v>44634</v>
      </c>
      <c r="H10" s="16" vm="68">
        <f ca="1"/>
        <v>2341.9</v>
      </c>
      <c r="I10" s="26">
        <f t="shared" ca="1" si="1"/>
        <v>4.5899107755662527E-3</v>
      </c>
      <c r="J10" s="6" vm="65">
        <f ca="1"/>
        <v>44634</v>
      </c>
      <c r="K10" s="16" vm="69">
        <f ca="1"/>
        <v>1202.8499999999999</v>
      </c>
      <c r="L10" s="26">
        <f t="shared" ca="1" si="2"/>
        <v>7.8763249402991065E-3</v>
      </c>
      <c r="M10" s="6" vm="65">
        <f ca="1"/>
        <v>44634</v>
      </c>
      <c r="N10" s="16" vm="70">
        <f ca="1"/>
        <v>180.35</v>
      </c>
      <c r="O10" s="26">
        <f t="shared" ca="1" si="3"/>
        <v>-7.7028885832187699E-3</v>
      </c>
      <c r="P10" s="6" vm="65">
        <f ca="1"/>
        <v>44634</v>
      </c>
      <c r="Q10" s="16" vm="71">
        <f ca="1"/>
        <v>485.15</v>
      </c>
      <c r="R10" s="26">
        <f t="shared" ca="1" si="4"/>
        <v>3.1465929626873557E-2</v>
      </c>
      <c r="S10" s="6" vm="65">
        <f ca="1"/>
        <v>44634</v>
      </c>
      <c r="T10" s="16" vm="72">
        <f ca="1"/>
        <v>1746.75</v>
      </c>
      <c r="U10" s="26">
        <f t="shared" ca="1" si="5"/>
        <v>1.0470598443872436E-2</v>
      </c>
      <c r="V10" s="6" vm="65">
        <f ca="1"/>
        <v>44634</v>
      </c>
      <c r="W10" s="16" vm="73">
        <f ca="1"/>
        <v>3957.3</v>
      </c>
      <c r="X10" s="26">
        <f t="shared" ca="1" si="6"/>
        <v>-4.6030787805613205E-3</v>
      </c>
      <c r="Y10" s="6" vm="65">
        <f ca="1"/>
        <v>44634</v>
      </c>
      <c r="Z10" s="16" vm="74">
        <f ca="1"/>
        <v>6665.45</v>
      </c>
      <c r="AA10" s="26">
        <f t="shared" ca="1" si="7"/>
        <v>5.6502715751358679E-3</v>
      </c>
      <c r="AB10" s="6" vm="65">
        <f ca="1"/>
        <v>44634</v>
      </c>
      <c r="AC10" s="16" vm="75">
        <f ca="1"/>
        <v>1736.1</v>
      </c>
      <c r="AD10" s="26">
        <f t="shared" ca="1" si="8"/>
        <v>1.1533360244506685E-3</v>
      </c>
    </row>
    <row r="11" spans="1:30" x14ac:dyDescent="0.3">
      <c r="A11" s="6" vm="76">
        <f ca="1"/>
        <v>44635</v>
      </c>
      <c r="B11" s="24" vm="77">
        <f ca="1"/>
        <v>703.1</v>
      </c>
      <c r="C11" s="26">
        <f t="shared" ca="1" si="9"/>
        <v>3.8549400342662299E-3</v>
      </c>
      <c r="D11" s="6" vm="76">
        <f ca="1"/>
        <v>44635</v>
      </c>
      <c r="E11" s="16" vm="78">
        <f ca="1"/>
        <v>237.85</v>
      </c>
      <c r="F11" s="26">
        <f t="shared" ca="1" si="0"/>
        <v>-4.8117154811715412E-3</v>
      </c>
      <c r="G11" s="6" vm="76">
        <f ca="1"/>
        <v>44635</v>
      </c>
      <c r="H11" s="16" vm="79">
        <f ca="1"/>
        <v>2318.4</v>
      </c>
      <c r="I11" s="26">
        <f t="shared" ca="1" si="1"/>
        <v>-1.0034587300909559E-2</v>
      </c>
      <c r="J11" s="6" vm="76">
        <f ca="1"/>
        <v>44635</v>
      </c>
      <c r="K11" s="16" vm="80">
        <f ca="1"/>
        <v>1176.8499999999999</v>
      </c>
      <c r="L11" s="26">
        <f t="shared" ca="1" si="2"/>
        <v>-2.1615330257305554E-2</v>
      </c>
      <c r="M11" s="6" vm="76">
        <f ca="1"/>
        <v>44635</v>
      </c>
      <c r="N11" s="16" vm="81">
        <f ca="1"/>
        <v>172.9</v>
      </c>
      <c r="O11" s="26">
        <f t="shared" ca="1" si="3"/>
        <v>-4.1308566675907876E-2</v>
      </c>
      <c r="P11" s="6" vm="76">
        <f ca="1"/>
        <v>44635</v>
      </c>
      <c r="Q11" s="16" vm="82">
        <f ca="1"/>
        <v>485.85</v>
      </c>
      <c r="R11" s="26">
        <f t="shared" ca="1" si="4"/>
        <v>1.442852725961119E-3</v>
      </c>
      <c r="S11" s="6" vm="76">
        <f ca="1"/>
        <v>44635</v>
      </c>
      <c r="T11" s="16" vm="83">
        <f ca="1"/>
        <v>1743.45</v>
      </c>
      <c r="U11" s="26">
        <f t="shared" ca="1" si="5"/>
        <v>-1.8892228424216562E-3</v>
      </c>
      <c r="V11" s="6" vm="76">
        <f ca="1"/>
        <v>44635</v>
      </c>
      <c r="W11" s="16" vm="84">
        <f ca="1"/>
        <v>3899.85</v>
      </c>
      <c r="X11" s="26">
        <f t="shared" ca="1" si="6"/>
        <v>-1.4517474035327216E-2</v>
      </c>
      <c r="Y11" s="6" vm="76">
        <f ca="1"/>
        <v>44635</v>
      </c>
      <c r="Z11" s="16" vm="85">
        <f ca="1"/>
        <v>6666.55</v>
      </c>
      <c r="AA11" s="26">
        <f t="shared" ca="1" si="7"/>
        <v>1.650301179965119E-4</v>
      </c>
      <c r="AB11" s="6" vm="76">
        <f ca="1"/>
        <v>44635</v>
      </c>
      <c r="AC11" s="16" vm="86">
        <f ca="1"/>
        <v>1701.4</v>
      </c>
      <c r="AD11" s="26">
        <f t="shared" ca="1" si="8"/>
        <v>-1.9987327918898568E-2</v>
      </c>
    </row>
    <row r="12" spans="1:30" x14ac:dyDescent="0.3">
      <c r="A12" s="6" vm="87">
        <f ca="1"/>
        <v>44636</v>
      </c>
      <c r="B12" s="24" vm="88">
        <f ca="1"/>
        <v>712</v>
      </c>
      <c r="C12" s="26">
        <f t="shared" ca="1" si="9"/>
        <v>1.2658227848101333E-2</v>
      </c>
      <c r="D12" s="6" vm="87">
        <f ca="1"/>
        <v>44636</v>
      </c>
      <c r="E12" s="16" vm="89">
        <f ca="1"/>
        <v>242.6</v>
      </c>
      <c r="F12" s="26">
        <f t="shared" ca="1" si="0"/>
        <v>1.9970569686777351E-2</v>
      </c>
      <c r="G12" s="6" vm="87">
        <f ca="1"/>
        <v>44636</v>
      </c>
      <c r="H12" s="16" vm="90">
        <f ca="1"/>
        <v>2369.5</v>
      </c>
      <c r="I12" s="26">
        <f t="shared" ca="1" si="1"/>
        <v>2.2041062801932298E-2</v>
      </c>
      <c r="J12" s="6" vm="87">
        <f ca="1"/>
        <v>44636</v>
      </c>
      <c r="K12" s="16" vm="91">
        <f ca="1"/>
        <v>1199.5</v>
      </c>
      <c r="L12" s="26">
        <f t="shared" ca="1" si="2"/>
        <v>1.9246293070484866E-2</v>
      </c>
      <c r="M12" s="6" vm="87">
        <f ca="1"/>
        <v>44636</v>
      </c>
      <c r="N12" s="16" vm="92">
        <f ca="1"/>
        <v>176.9</v>
      </c>
      <c r="O12" s="26">
        <f t="shared" ca="1" si="3"/>
        <v>2.3134759976865205E-2</v>
      </c>
      <c r="P12" s="6" vm="87">
        <f ca="1"/>
        <v>44636</v>
      </c>
      <c r="Q12" s="16" vm="93">
        <f ca="1"/>
        <v>492.75</v>
      </c>
      <c r="R12" s="26">
        <f t="shared" ca="1" si="4"/>
        <v>1.4201914171040331E-2</v>
      </c>
      <c r="S12" s="6" vm="87">
        <f ca="1"/>
        <v>44636</v>
      </c>
      <c r="T12" s="16" vm="94">
        <f ca="1"/>
        <v>1756.2</v>
      </c>
      <c r="U12" s="26">
        <f t="shared" ca="1" si="5"/>
        <v>7.3130861223436039E-3</v>
      </c>
      <c r="V12" s="6" vm="87">
        <f ca="1"/>
        <v>44636</v>
      </c>
      <c r="W12" s="16" vm="95">
        <f ca="1"/>
        <v>3943.8</v>
      </c>
      <c r="X12" s="26">
        <f t="shared" ca="1" si="6"/>
        <v>1.1269664217854691E-2</v>
      </c>
      <c r="Y12" s="6" vm="87">
        <f ca="1"/>
        <v>44636</v>
      </c>
      <c r="Z12" s="16" vm="96">
        <f ca="1"/>
        <v>6840.6</v>
      </c>
      <c r="AA12" s="26">
        <f t="shared" ca="1" si="7"/>
        <v>2.6107956889245498E-2</v>
      </c>
      <c r="AB12" s="6" vm="87">
        <f ca="1"/>
        <v>44636</v>
      </c>
      <c r="AC12" s="16" vm="97">
        <f ca="1"/>
        <v>1758</v>
      </c>
      <c r="AD12" s="26">
        <f t="shared" ca="1" si="8"/>
        <v>3.3266721523451226E-2</v>
      </c>
    </row>
    <row r="13" spans="1:30" x14ac:dyDescent="0.3">
      <c r="A13" s="6" vm="98">
        <f ca="1"/>
        <v>44637</v>
      </c>
      <c r="B13" s="24" vm="99">
        <f ca="1"/>
        <v>722.9</v>
      </c>
      <c r="C13" s="26">
        <f t="shared" ca="1" si="9"/>
        <v>1.5308988764044962E-2</v>
      </c>
      <c r="D13" s="6" vm="98">
        <f ca="1"/>
        <v>44637</v>
      </c>
      <c r="E13" s="16" vm="100">
        <f ca="1"/>
        <v>244.9</v>
      </c>
      <c r="F13" s="26">
        <f t="shared" ca="1" si="0"/>
        <v>9.4806265457543226E-3</v>
      </c>
      <c r="G13" s="6" vm="98">
        <f ca="1"/>
        <v>44637</v>
      </c>
      <c r="H13" s="16" vm="101">
        <f ca="1"/>
        <v>2419.9</v>
      </c>
      <c r="I13" s="26">
        <f t="shared" ca="1" si="1"/>
        <v>2.1270310192023745E-2</v>
      </c>
      <c r="J13" s="6" vm="98">
        <f ca="1"/>
        <v>44637</v>
      </c>
      <c r="K13" s="16" vm="102">
        <f ca="1"/>
        <v>1196.9000000000001</v>
      </c>
      <c r="L13" s="26">
        <f t="shared" ca="1" si="2"/>
        <v>-2.167569820758608E-3</v>
      </c>
      <c r="M13" s="6" vm="98">
        <f ca="1"/>
        <v>44637</v>
      </c>
      <c r="N13" s="16" vm="103">
        <f ca="1"/>
        <v>176.55</v>
      </c>
      <c r="O13" s="26">
        <f t="shared" ca="1" si="3"/>
        <v>-1.978518937252649E-3</v>
      </c>
      <c r="P13" s="6" vm="98">
        <f ca="1"/>
        <v>44637</v>
      </c>
      <c r="Q13" s="16" vm="104">
        <f ca="1"/>
        <v>501.9</v>
      </c>
      <c r="R13" s="26">
        <f t="shared" ca="1" si="4"/>
        <v>1.8569254185692552E-2</v>
      </c>
      <c r="S13" s="6" vm="98">
        <f ca="1"/>
        <v>44637</v>
      </c>
      <c r="T13" s="16" vm="105">
        <f ca="1"/>
        <v>1787.9</v>
      </c>
      <c r="U13" s="26">
        <f t="shared" ca="1" si="5"/>
        <v>1.8050335952624952E-2</v>
      </c>
      <c r="V13" s="6" vm="98">
        <f ca="1"/>
        <v>44637</v>
      </c>
      <c r="W13" s="16" vm="106">
        <f ca="1"/>
        <v>4042.15</v>
      </c>
      <c r="X13" s="26">
        <f t="shared" ca="1" si="6"/>
        <v>2.4937877174298961E-2</v>
      </c>
      <c r="Y13" s="6" vm="98">
        <f ca="1"/>
        <v>44637</v>
      </c>
      <c r="Z13" s="16" vm="107">
        <f ca="1"/>
        <v>6994.4</v>
      </c>
      <c r="AA13" s="26">
        <f t="shared" ca="1" si="7"/>
        <v>2.2483407888196805E-2</v>
      </c>
      <c r="AB13" s="6" vm="98">
        <f ca="1"/>
        <v>44637</v>
      </c>
      <c r="AC13" s="16" vm="108">
        <f ca="1"/>
        <v>1819.65</v>
      </c>
      <c r="AD13" s="26">
        <f t="shared" ca="1" si="8"/>
        <v>3.506825938566549E-2</v>
      </c>
    </row>
    <row r="14" spans="1:30" x14ac:dyDescent="0.3">
      <c r="A14" s="6" vm="109">
        <f ca="1"/>
        <v>44641</v>
      </c>
      <c r="B14" s="24" vm="110">
        <f ca="1"/>
        <v>708.2</v>
      </c>
      <c r="C14" s="26">
        <f t="shared" ca="1" si="9"/>
        <v>-2.0334762761101022E-2</v>
      </c>
      <c r="D14" s="6" vm="109">
        <f ca="1"/>
        <v>44641</v>
      </c>
      <c r="E14" s="16" vm="111">
        <f ca="1"/>
        <v>244.5</v>
      </c>
      <c r="F14" s="26">
        <f t="shared" ca="1" si="0"/>
        <v>-1.6333197223357132E-3</v>
      </c>
      <c r="G14" s="6" vm="109">
        <f ca="1"/>
        <v>44641</v>
      </c>
      <c r="H14" s="16" vm="112">
        <f ca="1"/>
        <v>2391.5500000000002</v>
      </c>
      <c r="I14" s="26">
        <f t="shared" ca="1" si="1"/>
        <v>-1.1715360138848663E-2</v>
      </c>
      <c r="J14" s="6" vm="109">
        <f ca="1"/>
        <v>44641</v>
      </c>
      <c r="K14" s="16" vm="113">
        <f ca="1"/>
        <v>1168.05</v>
      </c>
      <c r="L14" s="26">
        <f t="shared" ca="1" si="2"/>
        <v>-2.4103935165845192E-2</v>
      </c>
      <c r="M14" s="6" vm="109">
        <f ca="1"/>
        <v>44641</v>
      </c>
      <c r="N14" s="16" vm="114">
        <f ca="1"/>
        <v>182.3</v>
      </c>
      <c r="O14" s="26">
        <f t="shared" ca="1" si="3"/>
        <v>3.2568677428490567E-2</v>
      </c>
      <c r="P14" s="6" vm="109">
        <f ca="1"/>
        <v>44641</v>
      </c>
      <c r="Q14" s="16" vm="115">
        <f ca="1"/>
        <v>490.6</v>
      </c>
      <c r="R14" s="26">
        <f t="shared" ca="1" si="4"/>
        <v>-2.2514445108587244E-2</v>
      </c>
      <c r="S14" s="6" vm="109">
        <f ca="1"/>
        <v>44641</v>
      </c>
      <c r="T14" s="16" vm="116">
        <f ca="1"/>
        <v>1756.3</v>
      </c>
      <c r="U14" s="26">
        <f t="shared" ca="1" si="5"/>
        <v>-1.7674366575311851E-2</v>
      </c>
      <c r="V14" s="6" vm="109">
        <f ca="1"/>
        <v>44641</v>
      </c>
      <c r="W14" s="16" vm="117">
        <f ca="1"/>
        <v>4004.95</v>
      </c>
      <c r="X14" s="26">
        <f t="shared" ca="1" si="6"/>
        <v>-9.2030231436240895E-3</v>
      </c>
      <c r="Y14" s="6" vm="109">
        <f ca="1"/>
        <v>44641</v>
      </c>
      <c r="Z14" s="16" vm="118">
        <f ca="1"/>
        <v>6870.4</v>
      </c>
      <c r="AA14" s="26">
        <f t="shared" ca="1" si="7"/>
        <v>-1.7728468489076943E-2</v>
      </c>
      <c r="AB14" s="6" vm="109">
        <f ca="1"/>
        <v>44641</v>
      </c>
      <c r="AC14" s="16" vm="119">
        <f ca="1"/>
        <v>1802.95</v>
      </c>
      <c r="AD14" s="26">
        <f t="shared" ca="1" si="8"/>
        <v>-9.1775890968043283E-3</v>
      </c>
    </row>
    <row r="15" spans="1:30" x14ac:dyDescent="0.3">
      <c r="A15" s="6" vm="120">
        <f ca="1"/>
        <v>44642</v>
      </c>
      <c r="B15" s="24" vm="121">
        <f ca="1"/>
        <v>719.25</v>
      </c>
      <c r="C15" s="26">
        <f t="shared" ca="1" si="9"/>
        <v>1.5602937023439623E-2</v>
      </c>
      <c r="D15" s="6" vm="120">
        <f ca="1"/>
        <v>44642</v>
      </c>
      <c r="E15" s="16" vm="122">
        <f ca="1"/>
        <v>249.75</v>
      </c>
      <c r="F15" s="26">
        <f t="shared" ca="1" si="0"/>
        <v>2.1472392638036908E-2</v>
      </c>
      <c r="G15" s="6" vm="120">
        <f ca="1"/>
        <v>44642</v>
      </c>
      <c r="H15" s="16" vm="123">
        <f ca="1"/>
        <v>2423.65</v>
      </c>
      <c r="I15" s="26">
        <f t="shared" ca="1" si="1"/>
        <v>1.3422257531726212E-2</v>
      </c>
      <c r="J15" s="6" vm="120">
        <f ca="1"/>
        <v>44642</v>
      </c>
      <c r="K15" s="16" vm="124">
        <f ca="1"/>
        <v>1176.4000000000001</v>
      </c>
      <c r="L15" s="26">
        <f t="shared" ca="1" si="2"/>
        <v>7.1486665810540639E-3</v>
      </c>
      <c r="M15" s="6" vm="120">
        <f ca="1"/>
        <v>44642</v>
      </c>
      <c r="N15" s="16" vm="125">
        <f ca="1"/>
        <v>183.35</v>
      </c>
      <c r="O15" s="26">
        <f t="shared" ca="1" si="3"/>
        <v>5.7597366977508724E-3</v>
      </c>
      <c r="P15" s="6" vm="120">
        <f ca="1"/>
        <v>44642</v>
      </c>
      <c r="Q15" s="16" vm="126">
        <f ca="1"/>
        <v>493.7</v>
      </c>
      <c r="R15" s="26">
        <f t="shared" ca="1" si="4"/>
        <v>6.318793314308957E-3</v>
      </c>
      <c r="S15" s="6" vm="120">
        <f ca="1"/>
        <v>44642</v>
      </c>
      <c r="T15" s="16" vm="127">
        <f ca="1"/>
        <v>1774.05</v>
      </c>
      <c r="U15" s="26">
        <f t="shared" ca="1" si="5"/>
        <v>1.0106473837043772E-2</v>
      </c>
      <c r="V15" s="6" vm="120">
        <f ca="1"/>
        <v>44642</v>
      </c>
      <c r="W15" s="16" vm="128">
        <f ca="1"/>
        <v>4030.35</v>
      </c>
      <c r="X15" s="26">
        <f t="shared" ca="1" si="6"/>
        <v>6.3421515874106937E-3</v>
      </c>
      <c r="Y15" s="6" vm="120">
        <f ca="1"/>
        <v>44642</v>
      </c>
      <c r="Z15" s="16" vm="129">
        <f ca="1"/>
        <v>6985.8</v>
      </c>
      <c r="AA15" s="26">
        <f t="shared" ca="1" si="7"/>
        <v>1.6796693060084023E-2</v>
      </c>
      <c r="AB15" s="6" vm="120">
        <f ca="1"/>
        <v>44642</v>
      </c>
      <c r="AC15" s="16" vm="130">
        <f ca="1"/>
        <v>1831.55</v>
      </c>
      <c r="AD15" s="26">
        <f t="shared" ca="1" si="8"/>
        <v>1.5862891372472765E-2</v>
      </c>
    </row>
    <row r="16" spans="1:30" x14ac:dyDescent="0.3">
      <c r="A16" s="6" vm="131">
        <f ca="1"/>
        <v>44643</v>
      </c>
      <c r="B16" s="24" vm="132">
        <f ca="1"/>
        <v>704.95</v>
      </c>
      <c r="C16" s="26">
        <f t="shared" ca="1" si="9"/>
        <v>-1.9881821341675265E-2</v>
      </c>
      <c r="D16" s="6" vm="131">
        <f ca="1"/>
        <v>44643</v>
      </c>
      <c r="E16" s="16" vm="133">
        <f ca="1"/>
        <v>252</v>
      </c>
      <c r="F16" s="26">
        <f t="shared" ca="1" si="0"/>
        <v>9.009009009008917E-3</v>
      </c>
      <c r="G16" s="6" vm="131">
        <f ca="1"/>
        <v>44643</v>
      </c>
      <c r="H16" s="16" vm="134">
        <f ca="1"/>
        <v>2394.65</v>
      </c>
      <c r="I16" s="26">
        <f t="shared" ca="1" si="1"/>
        <v>-1.1965424050502382E-2</v>
      </c>
      <c r="J16" s="6" vm="131">
        <f ca="1"/>
        <v>44643</v>
      </c>
      <c r="K16" s="16" vm="135">
        <f ca="1"/>
        <v>1180.7</v>
      </c>
      <c r="L16" s="26">
        <f t="shared" ca="1" si="2"/>
        <v>3.6552193131587085E-3</v>
      </c>
      <c r="M16" s="6" vm="131">
        <f ca="1"/>
        <v>44643</v>
      </c>
      <c r="N16" s="16" vm="136">
        <f ca="1"/>
        <v>183.05</v>
      </c>
      <c r="O16" s="26">
        <f t="shared" ca="1" si="3"/>
        <v>-1.636214889555454E-3</v>
      </c>
      <c r="P16" s="6" vm="131">
        <f ca="1"/>
        <v>44643</v>
      </c>
      <c r="Q16" s="16" vm="137">
        <f ca="1"/>
        <v>490.65</v>
      </c>
      <c r="R16" s="26">
        <f t="shared" ca="1" si="4"/>
        <v>-6.1778407940045188E-3</v>
      </c>
      <c r="S16" s="6" vm="131">
        <f ca="1"/>
        <v>44643</v>
      </c>
      <c r="T16" s="16" vm="138">
        <f ca="1"/>
        <v>1767.25</v>
      </c>
      <c r="U16" s="26">
        <f t="shared" ca="1" si="5"/>
        <v>-3.8330374002987222E-3</v>
      </c>
      <c r="V16" s="6" vm="131">
        <f ca="1"/>
        <v>44643</v>
      </c>
      <c r="W16" s="16" vm="139">
        <f ca="1"/>
        <v>4127.3</v>
      </c>
      <c r="X16" s="26">
        <f t="shared" ca="1" si="6"/>
        <v>2.4054982817869552E-2</v>
      </c>
      <c r="Y16" s="6" vm="131">
        <f ca="1"/>
        <v>44643</v>
      </c>
      <c r="Z16" s="16" vm="140">
        <f ca="1"/>
        <v>7004.8</v>
      </c>
      <c r="AA16" s="26">
        <f t="shared" ca="1" si="7"/>
        <v>2.719803029001655E-3</v>
      </c>
      <c r="AB16" s="6" vm="131">
        <f ca="1"/>
        <v>44643</v>
      </c>
      <c r="AC16" s="16" vm="141">
        <f ca="1"/>
        <v>1811</v>
      </c>
      <c r="AD16" s="26">
        <f t="shared" ca="1" si="8"/>
        <v>-1.1220004913870762E-2</v>
      </c>
    </row>
    <row r="17" spans="1:30" x14ac:dyDescent="0.3">
      <c r="A17" s="6" vm="142">
        <f ca="1"/>
        <v>44644</v>
      </c>
      <c r="B17" s="24" vm="143">
        <f ca="1"/>
        <v>706.35</v>
      </c>
      <c r="C17" s="26">
        <f t="shared" ca="1" si="9"/>
        <v>1.9859564508120098E-3</v>
      </c>
      <c r="D17" s="6" vm="142">
        <f ca="1"/>
        <v>44644</v>
      </c>
      <c r="E17" s="16" vm="144">
        <f ca="1"/>
        <v>254.85</v>
      </c>
      <c r="F17" s="26">
        <f t="shared" ca="1" si="0"/>
        <v>1.1309523809523769E-2</v>
      </c>
      <c r="G17" s="6" vm="142">
        <f ca="1"/>
        <v>44644</v>
      </c>
      <c r="H17" s="16" vm="145">
        <f ca="1"/>
        <v>2412.15</v>
      </c>
      <c r="I17" s="26">
        <f t="shared" ca="1" si="1"/>
        <v>7.3079573215293347E-3</v>
      </c>
      <c r="J17" s="6" vm="142">
        <f ca="1"/>
        <v>44644</v>
      </c>
      <c r="K17" s="16" vm="146">
        <f ca="1"/>
        <v>1192.0999999999999</v>
      </c>
      <c r="L17" s="26">
        <f t="shared" ca="1" si="2"/>
        <v>9.6552892351993158E-3</v>
      </c>
      <c r="M17" s="6" vm="142">
        <f ca="1"/>
        <v>44644</v>
      </c>
      <c r="N17" s="16" vm="147">
        <f ca="1"/>
        <v>187.4</v>
      </c>
      <c r="O17" s="26">
        <f t="shared" ca="1" si="3"/>
        <v>2.3763998907402328E-2</v>
      </c>
      <c r="P17" s="6" vm="142">
        <f ca="1"/>
        <v>44644</v>
      </c>
      <c r="Q17" s="16" vm="148">
        <f ca="1"/>
        <v>487.1</v>
      </c>
      <c r="R17" s="26">
        <f t="shared" ca="1" si="4"/>
        <v>-7.2353001120960547E-3</v>
      </c>
      <c r="S17" s="6" vm="142">
        <f ca="1"/>
        <v>44644</v>
      </c>
      <c r="T17" s="16" vm="149">
        <f ca="1"/>
        <v>1771.55</v>
      </c>
      <c r="U17" s="26">
        <f t="shared" ca="1" si="5"/>
        <v>2.4331588626396172E-3</v>
      </c>
      <c r="V17" s="6" vm="142">
        <f ca="1"/>
        <v>44644</v>
      </c>
      <c r="W17" s="16" vm="150">
        <f ca="1"/>
        <v>4328.5</v>
      </c>
      <c r="X17" s="26">
        <f t="shared" ca="1" si="6"/>
        <v>4.8748576551256306E-2</v>
      </c>
      <c r="Y17" s="6" vm="142">
        <f ca="1"/>
        <v>44644</v>
      </c>
      <c r="Z17" s="16" vm="151">
        <f ca="1"/>
        <v>6997.55</v>
      </c>
      <c r="AA17" s="26">
        <f t="shared" ca="1" si="7"/>
        <v>-1.0350045682959719E-3</v>
      </c>
      <c r="AB17" s="6" vm="142">
        <f ca="1"/>
        <v>44644</v>
      </c>
      <c r="AC17" s="16" vm="152">
        <f ca="1"/>
        <v>1832.8</v>
      </c>
      <c r="AD17" s="26">
        <f t="shared" ca="1" si="8"/>
        <v>1.2037548315847468E-2</v>
      </c>
    </row>
    <row r="18" spans="1:30" x14ac:dyDescent="0.3">
      <c r="A18" s="6" vm="153">
        <f ca="1"/>
        <v>44645</v>
      </c>
      <c r="B18" s="24" vm="154">
        <f ca="1"/>
        <v>709.35</v>
      </c>
      <c r="C18" s="26">
        <f t="shared" ca="1" si="9"/>
        <v>4.2471862391166848E-3</v>
      </c>
      <c r="D18" s="6" vm="153">
        <f ca="1"/>
        <v>44645</v>
      </c>
      <c r="E18" s="16" vm="155">
        <f ca="1"/>
        <v>253.35</v>
      </c>
      <c r="F18" s="26">
        <f t="shared" ca="1" si="0"/>
        <v>-5.8858151854032092E-3</v>
      </c>
      <c r="G18" s="6" vm="153">
        <f ca="1"/>
        <v>44645</v>
      </c>
      <c r="H18" s="16" vm="156">
        <f ca="1"/>
        <v>2378.4</v>
      </c>
      <c r="I18" s="26">
        <f t="shared" ca="1" si="1"/>
        <v>-1.3991667184876544E-2</v>
      </c>
      <c r="J18" s="6" vm="153">
        <f ca="1"/>
        <v>44645</v>
      </c>
      <c r="K18" s="16" vm="157">
        <f ca="1"/>
        <v>1179.3499999999999</v>
      </c>
      <c r="L18" s="26">
        <f t="shared" ca="1" si="2"/>
        <v>-1.0695411458770288E-2</v>
      </c>
      <c r="M18" s="6" vm="153">
        <f ca="1"/>
        <v>44645</v>
      </c>
      <c r="N18" s="16" vm="158">
        <f ca="1"/>
        <v>186.1</v>
      </c>
      <c r="O18" s="26">
        <f t="shared" ca="1" si="3"/>
        <v>-6.9370330843117056E-3</v>
      </c>
      <c r="P18" s="6" vm="153">
        <f ca="1"/>
        <v>44645</v>
      </c>
      <c r="Q18" s="16" vm="159">
        <f ca="1"/>
        <v>490.7</v>
      </c>
      <c r="R18" s="26">
        <f t="shared" ca="1" si="4"/>
        <v>7.3906795319236274E-3</v>
      </c>
      <c r="S18" s="6" vm="153">
        <f ca="1"/>
        <v>44645</v>
      </c>
      <c r="T18" s="16" vm="160">
        <f ca="1"/>
        <v>1751.1</v>
      </c>
      <c r="U18" s="26">
        <f t="shared" ca="1" si="5"/>
        <v>-1.1543563546047242E-2</v>
      </c>
      <c r="V18" s="6" vm="153">
        <f ca="1"/>
        <v>44645</v>
      </c>
      <c r="W18" s="16" vm="161">
        <f ca="1"/>
        <v>4361.45</v>
      </c>
      <c r="X18" s="26">
        <f t="shared" ca="1" si="6"/>
        <v>7.6123368372416067E-3</v>
      </c>
      <c r="Y18" s="6" vm="153">
        <f ca="1"/>
        <v>44645</v>
      </c>
      <c r="Z18" s="16" vm="162">
        <f ca="1"/>
        <v>6973.5</v>
      </c>
      <c r="AA18" s="26">
        <f t="shared" ca="1" si="7"/>
        <v>-3.4369172067366671E-3</v>
      </c>
      <c r="AB18" s="6" vm="153">
        <f ca="1"/>
        <v>44645</v>
      </c>
      <c r="AC18" s="16" vm="163">
        <f ca="1"/>
        <v>1867</v>
      </c>
      <c r="AD18" s="26">
        <f t="shared" ca="1" si="8"/>
        <v>1.8659973810563057E-2</v>
      </c>
    </row>
    <row r="19" spans="1:30" x14ac:dyDescent="0.3">
      <c r="A19" s="6" vm="164">
        <f ca="1"/>
        <v>44648</v>
      </c>
      <c r="B19" s="24" vm="165">
        <f ca="1"/>
        <v>733.05</v>
      </c>
      <c r="C19" s="26">
        <f t="shared" ca="1" si="9"/>
        <v>3.3410869105519048E-2</v>
      </c>
      <c r="D19" s="6" vm="164">
        <f ca="1"/>
        <v>44648</v>
      </c>
      <c r="E19" s="16" vm="166">
        <f ca="1"/>
        <v>257.05</v>
      </c>
      <c r="F19" s="26">
        <f t="shared" ca="1" si="0"/>
        <v>1.460430234852983E-2</v>
      </c>
      <c r="G19" s="6" vm="164">
        <f ca="1"/>
        <v>44648</v>
      </c>
      <c r="H19" s="16" vm="167">
        <f ca="1"/>
        <v>2377.9499999999998</v>
      </c>
      <c r="I19" s="26">
        <f t="shared" ca="1" si="1"/>
        <v>-1.8920282542900235E-4</v>
      </c>
      <c r="J19" s="6" vm="164">
        <f ca="1"/>
        <v>44648</v>
      </c>
      <c r="K19" s="16" vm="168">
        <f ca="1"/>
        <v>1163.95</v>
      </c>
      <c r="L19" s="26">
        <f t="shared" ca="1" si="2"/>
        <v>-1.3058040446008334E-2</v>
      </c>
      <c r="M19" s="6" vm="164">
        <f ca="1"/>
        <v>44648</v>
      </c>
      <c r="N19" s="16" vm="169">
        <f ca="1"/>
        <v>191.25</v>
      </c>
      <c r="O19" s="26">
        <f t="shared" ca="1" si="3"/>
        <v>2.7673293927995779E-2</v>
      </c>
      <c r="P19" s="6" vm="164">
        <f ca="1"/>
        <v>44648</v>
      </c>
      <c r="Q19" s="16" vm="170">
        <f ca="1"/>
        <v>497.5</v>
      </c>
      <c r="R19" s="26">
        <f t="shared" ca="1" si="4"/>
        <v>1.3857754228652874E-2</v>
      </c>
      <c r="S19" s="6" vm="164">
        <f ca="1"/>
        <v>44648</v>
      </c>
      <c r="T19" s="16" vm="171">
        <f ca="1"/>
        <v>1741.6</v>
      </c>
      <c r="U19" s="26">
        <f t="shared" ca="1" si="5"/>
        <v>-5.4251613271657506E-3</v>
      </c>
      <c r="V19" s="6" vm="164">
        <f ca="1"/>
        <v>44648</v>
      </c>
      <c r="W19" s="16" vm="172">
        <f ca="1"/>
        <v>4285.45</v>
      </c>
      <c r="X19" s="26">
        <f t="shared" ca="1" si="6"/>
        <v>-1.7425397516880881E-2</v>
      </c>
      <c r="Y19" s="6" vm="164">
        <f ca="1"/>
        <v>44648</v>
      </c>
      <c r="Z19" s="16" vm="173">
        <f ca="1"/>
        <v>7001.4</v>
      </c>
      <c r="AA19" s="26">
        <f t="shared" ca="1" si="7"/>
        <v>4.0008604000860704E-3</v>
      </c>
      <c r="AB19" s="6" vm="164">
        <f ca="1"/>
        <v>44648</v>
      </c>
      <c r="AC19" s="16" vm="174">
        <f ca="1"/>
        <v>1909.7</v>
      </c>
      <c r="AD19" s="26">
        <f t="shared" ca="1" si="8"/>
        <v>2.2870915907873712E-2</v>
      </c>
    </row>
    <row r="20" spans="1:30" x14ac:dyDescent="0.3">
      <c r="A20" s="6" vm="175">
        <f ca="1"/>
        <v>44649</v>
      </c>
      <c r="B20" s="24" vm="176">
        <f ca="1"/>
        <v>754.95</v>
      </c>
      <c r="C20" s="26">
        <f t="shared" ca="1" si="9"/>
        <v>2.9875179046449984E-2</v>
      </c>
      <c r="D20" s="6" vm="175">
        <f ca="1"/>
        <v>44649</v>
      </c>
      <c r="E20" s="16" vm="177">
        <f ca="1"/>
        <v>254.6</v>
      </c>
      <c r="F20" s="26">
        <f t="shared" ca="1" si="0"/>
        <v>-9.5312196070803656E-3</v>
      </c>
      <c r="G20" s="6" vm="175">
        <f ca="1"/>
        <v>44649</v>
      </c>
      <c r="H20" s="16" vm="178">
        <f ca="1"/>
        <v>2210.65</v>
      </c>
      <c r="I20" s="26">
        <f t="shared" ca="1" si="1"/>
        <v>-7.0354717298513281E-2</v>
      </c>
      <c r="J20" s="6" vm="175">
        <f ca="1"/>
        <v>44649</v>
      </c>
      <c r="K20" s="16" vm="179">
        <f ca="1"/>
        <v>1167.7</v>
      </c>
      <c r="L20" s="26">
        <f t="shared" ca="1" si="2"/>
        <v>3.2217878774860598E-3</v>
      </c>
      <c r="M20" s="6" vm="175">
        <f ca="1"/>
        <v>44649</v>
      </c>
      <c r="N20" s="16" vm="180">
        <f ca="1"/>
        <v>186</v>
      </c>
      <c r="O20" s="26">
        <f t="shared" ca="1" si="3"/>
        <v>-2.7450980392156876E-2</v>
      </c>
      <c r="P20" s="6" vm="175">
        <f ca="1"/>
        <v>44649</v>
      </c>
      <c r="Q20" s="16" vm="181">
        <f ca="1"/>
        <v>495</v>
      </c>
      <c r="R20" s="26">
        <f t="shared" ca="1" si="4"/>
        <v>-5.0251256281407253E-3</v>
      </c>
      <c r="S20" s="6" vm="175">
        <f ca="1"/>
        <v>44649</v>
      </c>
      <c r="T20" s="16" vm="182">
        <f ca="1"/>
        <v>1746.65</v>
      </c>
      <c r="U20" s="26">
        <f t="shared" ca="1" si="5"/>
        <v>2.8996325218191288E-3</v>
      </c>
      <c r="V20" s="6" vm="175">
        <f ca="1"/>
        <v>44649</v>
      </c>
      <c r="W20" s="16" vm="183">
        <f ca="1"/>
        <v>4323.55</v>
      </c>
      <c r="X20" s="26">
        <f t="shared" ca="1" si="6"/>
        <v>8.8905482504755273E-3</v>
      </c>
      <c r="Y20" s="6" vm="175">
        <f ca="1"/>
        <v>44649</v>
      </c>
      <c r="Z20" s="16" vm="184">
        <f ca="1"/>
        <v>7039.35</v>
      </c>
      <c r="AA20" s="26">
        <f t="shared" ca="1" si="7"/>
        <v>5.4203445025282626E-3</v>
      </c>
      <c r="AB20" s="6" vm="175">
        <f ca="1"/>
        <v>44649</v>
      </c>
      <c r="AC20" s="16" vm="185">
        <f ca="1"/>
        <v>1917.25</v>
      </c>
      <c r="AD20" s="26">
        <f t="shared" ca="1" si="8"/>
        <v>3.9535005498245734E-3</v>
      </c>
    </row>
    <row r="21" spans="1:30" x14ac:dyDescent="0.3">
      <c r="A21" s="6" vm="186">
        <f ca="1"/>
        <v>44650</v>
      </c>
      <c r="B21" s="24" vm="187">
        <f ca="1"/>
        <v>749.5</v>
      </c>
      <c r="C21" s="26">
        <f t="shared" ca="1" si="9"/>
        <v>-7.2190211272270544E-3</v>
      </c>
      <c r="D21" s="6" vm="186">
        <f ca="1"/>
        <v>44650</v>
      </c>
      <c r="E21" s="16" vm="188">
        <f ca="1"/>
        <v>249.2</v>
      </c>
      <c r="F21" s="26">
        <f t="shared" ca="1" si="0"/>
        <v>-2.1209740769835062E-2</v>
      </c>
      <c r="G21" s="6" vm="186">
        <f ca="1"/>
        <v>44650</v>
      </c>
      <c r="H21" s="16" vm="189">
        <f ca="1"/>
        <v>2271.65</v>
      </c>
      <c r="I21" s="26">
        <f t="shared" ca="1" si="1"/>
        <v>2.7593694162350468E-2</v>
      </c>
      <c r="J21" s="6" vm="186">
        <f ca="1"/>
        <v>44650</v>
      </c>
      <c r="K21" s="16" vm="190">
        <f ca="1"/>
        <v>1165.2</v>
      </c>
      <c r="L21" s="26">
        <f t="shared" ca="1" si="2"/>
        <v>-2.1409608632354526E-3</v>
      </c>
      <c r="M21" s="6" vm="186">
        <f ca="1"/>
        <v>44650</v>
      </c>
      <c r="N21" s="16" vm="191">
        <f ca="1"/>
        <v>182.9</v>
      </c>
      <c r="O21" s="26">
        <f t="shared" ca="1" si="3"/>
        <v>-1.6666666666666607E-2</v>
      </c>
      <c r="P21" s="6" vm="186">
        <f ca="1"/>
        <v>44650</v>
      </c>
      <c r="Q21" s="16" vm="192">
        <f ca="1"/>
        <v>494.3</v>
      </c>
      <c r="R21" s="26">
        <f t="shared" ca="1" si="4"/>
        <v>-1.4141414141414232E-3</v>
      </c>
      <c r="S21" s="6" vm="186">
        <f ca="1"/>
        <v>44650</v>
      </c>
      <c r="T21" s="16" vm="193">
        <f ca="1"/>
        <v>1773.6</v>
      </c>
      <c r="U21" s="26">
        <f t="shared" ca="1" si="5"/>
        <v>1.5429536541379019E-2</v>
      </c>
      <c r="V21" s="6" vm="186">
        <f ca="1"/>
        <v>44650</v>
      </c>
      <c r="W21" s="16" vm="194">
        <f ca="1"/>
        <v>4354.3999999999996</v>
      </c>
      <c r="X21" s="26">
        <f t="shared" ca="1" si="6"/>
        <v>7.1353401718494691E-3</v>
      </c>
      <c r="Y21" s="6" vm="186">
        <f ca="1"/>
        <v>44650</v>
      </c>
      <c r="Z21" s="16" vm="195">
        <f ca="1"/>
        <v>7251.85</v>
      </c>
      <c r="AA21" s="26">
        <f t="shared" ca="1" si="7"/>
        <v>3.018744628410297E-2</v>
      </c>
      <c r="AB21" s="6" vm="186">
        <f ca="1"/>
        <v>44650</v>
      </c>
      <c r="AC21" s="16" vm="196">
        <f ca="1"/>
        <v>1995.25</v>
      </c>
      <c r="AD21" s="26">
        <f t="shared" ca="1" si="8"/>
        <v>4.068327030903629E-2</v>
      </c>
    </row>
    <row r="22" spans="1:30" x14ac:dyDescent="0.3">
      <c r="A22" s="6" vm="197">
        <f ca="1"/>
        <v>44651</v>
      </c>
      <c r="B22" s="24" vm="176">
        <f ca="1"/>
        <v>754.95</v>
      </c>
      <c r="C22" s="26">
        <f t="shared" ca="1" si="9"/>
        <v>7.2715143428954132E-3</v>
      </c>
      <c r="D22" s="6" vm="197">
        <f ca="1"/>
        <v>44651</v>
      </c>
      <c r="E22" s="16" vm="198">
        <f ca="1"/>
        <v>250.65</v>
      </c>
      <c r="F22" s="26">
        <f t="shared" ca="1" si="0"/>
        <v>5.8186195826646081E-3</v>
      </c>
      <c r="G22" s="6" vm="197">
        <f ca="1"/>
        <v>44651</v>
      </c>
      <c r="H22" s="16" vm="199">
        <f ca="1"/>
        <v>2294.15</v>
      </c>
      <c r="I22" s="26">
        <f t="shared" ca="1" si="1"/>
        <v>9.9046948253471712E-3</v>
      </c>
      <c r="J22" s="6" vm="197">
        <f ca="1"/>
        <v>44651</v>
      </c>
      <c r="K22" s="16" vm="200">
        <f ca="1"/>
        <v>1163.75</v>
      </c>
      <c r="L22" s="26">
        <f t="shared" ca="1" si="2"/>
        <v>-1.2444215585307727E-3</v>
      </c>
      <c r="M22" s="6" vm="197">
        <f ca="1"/>
        <v>44651</v>
      </c>
      <c r="N22" s="16" vm="136">
        <f ca="1"/>
        <v>183.05</v>
      </c>
      <c r="O22" s="26">
        <f t="shared" ca="1" si="3"/>
        <v>8.2012028430833439E-4</v>
      </c>
      <c r="P22" s="6" vm="197">
        <f ca="1"/>
        <v>44651</v>
      </c>
      <c r="Q22" s="16" vm="201">
        <f ca="1"/>
        <v>493.55</v>
      </c>
      <c r="R22" s="26">
        <f t="shared" ca="1" si="4"/>
        <v>-1.517297187942579E-3</v>
      </c>
      <c r="S22" s="6" vm="197">
        <f ca="1"/>
        <v>44651</v>
      </c>
      <c r="T22" s="16" vm="202">
        <f ca="1"/>
        <v>1767.65</v>
      </c>
      <c r="U22" s="26">
        <f t="shared" ca="1" si="5"/>
        <v>-3.3547586829046905E-3</v>
      </c>
      <c r="V22" s="6" vm="197">
        <f ca="1"/>
        <v>44651</v>
      </c>
      <c r="W22" s="16" vm="203">
        <f ca="1"/>
        <v>4295.45</v>
      </c>
      <c r="X22" s="26">
        <f t="shared" ca="1" si="6"/>
        <v>-1.3538030497887155E-2</v>
      </c>
      <c r="Y22" s="6" vm="197">
        <f ca="1"/>
        <v>44651</v>
      </c>
      <c r="Z22" s="16" vm="204">
        <f ca="1"/>
        <v>7259.95</v>
      </c>
      <c r="AA22" s="26">
        <f t="shared" ca="1" si="7"/>
        <v>1.1169563628590229E-3</v>
      </c>
      <c r="AB22" s="6" vm="197">
        <f ca="1"/>
        <v>44651</v>
      </c>
      <c r="AC22" s="16" vm="205">
        <f ca="1"/>
        <v>2014.75</v>
      </c>
      <c r="AD22" s="26">
        <f t="shared" ca="1" si="8"/>
        <v>9.7732113770203632E-3</v>
      </c>
    </row>
    <row r="23" spans="1:30" x14ac:dyDescent="0.3">
      <c r="A23" s="6" vm="206">
        <f ca="1"/>
        <v>44652</v>
      </c>
      <c r="B23" s="24" vm="207">
        <f ca="1"/>
        <v>758.5</v>
      </c>
      <c r="C23" s="26">
        <f t="shared" ca="1" si="9"/>
        <v>4.702298165441432E-3</v>
      </c>
      <c r="D23" s="6" vm="206">
        <f ca="1"/>
        <v>44652</v>
      </c>
      <c r="E23" s="16" vm="208">
        <f ca="1"/>
        <v>253.3</v>
      </c>
      <c r="F23" s="26">
        <f t="shared" ca="1" si="0"/>
        <v>1.057251147017757E-2</v>
      </c>
      <c r="G23" s="6" vm="206">
        <f ca="1"/>
        <v>44652</v>
      </c>
      <c r="H23" s="16" vm="209">
        <f ca="1"/>
        <v>2240.15</v>
      </c>
      <c r="I23" s="26">
        <f t="shared" ca="1" si="1"/>
        <v>-2.3538129590480183E-2</v>
      </c>
      <c r="J23" s="6" vm="206">
        <f ca="1"/>
        <v>44652</v>
      </c>
      <c r="K23" s="16" vm="210">
        <f ca="1"/>
        <v>1169.6500000000001</v>
      </c>
      <c r="L23" s="26">
        <f t="shared" ca="1" si="2"/>
        <v>5.069817400644494E-3</v>
      </c>
      <c r="M23" s="6" vm="206">
        <f ca="1"/>
        <v>44652</v>
      </c>
      <c r="N23" s="16" vm="211">
        <f ca="1"/>
        <v>186.15</v>
      </c>
      <c r="O23" s="26">
        <f t="shared" ca="1" si="3"/>
        <v>1.6935263589183291E-2</v>
      </c>
      <c r="P23" s="6" vm="206">
        <f ca="1"/>
        <v>44652</v>
      </c>
      <c r="Q23" s="16" vm="212">
        <f ca="1"/>
        <v>508.2</v>
      </c>
      <c r="R23" s="26">
        <f t="shared" ca="1" si="4"/>
        <v>2.9682909532975366E-2</v>
      </c>
      <c r="S23" s="6" vm="206">
        <f ca="1"/>
        <v>44652</v>
      </c>
      <c r="T23" s="16" vm="213">
        <f ca="1"/>
        <v>1790.1</v>
      </c>
      <c r="U23" s="26">
        <f t="shared" ca="1" si="5"/>
        <v>1.2700478035810203E-2</v>
      </c>
      <c r="V23" s="6" vm="206">
        <f ca="1"/>
        <v>44652</v>
      </c>
      <c r="W23" s="16" vm="214">
        <f ca="1"/>
        <v>4279.45</v>
      </c>
      <c r="X23" s="26">
        <f t="shared" ca="1" si="6"/>
        <v>-3.7248716665309045E-3</v>
      </c>
      <c r="Y23" s="6" vm="206">
        <f ca="1"/>
        <v>44652</v>
      </c>
      <c r="Z23" s="16" vm="215">
        <f ca="1"/>
        <v>7408.1</v>
      </c>
      <c r="AA23" s="26">
        <f t="shared" ca="1" si="7"/>
        <v>2.0406476628626935E-2</v>
      </c>
      <c r="AB23" s="6" vm="206">
        <f ca="1"/>
        <v>44652</v>
      </c>
      <c r="AC23" s="16" vm="216">
        <f ca="1"/>
        <v>2043.65</v>
      </c>
      <c r="AD23" s="26">
        <f t="shared" ca="1" si="8"/>
        <v>1.4344211440625365E-2</v>
      </c>
    </row>
    <row r="24" spans="1:30" x14ac:dyDescent="0.3">
      <c r="A24" s="6" vm="217">
        <f ca="1"/>
        <v>44655</v>
      </c>
      <c r="B24" s="24" vm="218">
        <f ca="1"/>
        <v>767.8</v>
      </c>
      <c r="C24" s="26">
        <f t="shared" ca="1" si="9"/>
        <v>1.2261041529334049E-2</v>
      </c>
      <c r="D24" s="6" vm="217">
        <f ca="1"/>
        <v>44655</v>
      </c>
      <c r="E24" s="16" vm="219">
        <f ca="1"/>
        <v>255.45</v>
      </c>
      <c r="F24" s="26">
        <f t="shared" ca="1" si="0"/>
        <v>8.4879589419659673E-3</v>
      </c>
      <c r="G24" s="6" vm="217">
        <f ca="1"/>
        <v>44655</v>
      </c>
      <c r="H24" s="16" vm="220">
        <f ca="1"/>
        <v>2311.75</v>
      </c>
      <c r="I24" s="26">
        <f t="shared" ca="1" si="1"/>
        <v>3.1962145392049557E-2</v>
      </c>
      <c r="J24" s="6" vm="217">
        <f ca="1"/>
        <v>44655</v>
      </c>
      <c r="K24" s="16" vm="221">
        <f ca="1"/>
        <v>1187.05</v>
      </c>
      <c r="L24" s="26">
        <f t="shared" ca="1" si="2"/>
        <v>1.4876245030564617E-2</v>
      </c>
      <c r="M24" s="6" vm="217">
        <f ca="1"/>
        <v>44655</v>
      </c>
      <c r="N24" s="16" vm="222">
        <f ca="1"/>
        <v>187.75</v>
      </c>
      <c r="O24" s="26">
        <f t="shared" ca="1" si="3"/>
        <v>8.5952189094815612E-3</v>
      </c>
      <c r="P24" s="6" vm="217">
        <f ca="1"/>
        <v>44655</v>
      </c>
      <c r="Q24" s="16" vm="223">
        <f ca="1"/>
        <v>512.4</v>
      </c>
      <c r="R24" s="26">
        <f t="shared" ca="1" si="4"/>
        <v>8.2644628099173278E-3</v>
      </c>
      <c r="S24" s="6" vm="217">
        <f ca="1"/>
        <v>44655</v>
      </c>
      <c r="T24" s="16" vm="224">
        <f ca="1"/>
        <v>1826.35</v>
      </c>
      <c r="U24" s="26">
        <f t="shared" ca="1" si="5"/>
        <v>2.0250265348304541E-2</v>
      </c>
      <c r="V24" s="6" vm="217">
        <f ca="1"/>
        <v>44655</v>
      </c>
      <c r="W24" s="16" vm="225">
        <f ca="1"/>
        <v>4317.1499999999996</v>
      </c>
      <c r="X24" s="26">
        <f t="shared" ca="1" si="6"/>
        <v>8.8095432824311093E-3</v>
      </c>
      <c r="Y24" s="6" vm="217">
        <f ca="1"/>
        <v>44655</v>
      </c>
      <c r="Z24" s="16" vm="226">
        <f ca="1"/>
        <v>7490.65</v>
      </c>
      <c r="AA24" s="26">
        <f t="shared" ca="1" si="7"/>
        <v>1.1143208110041547E-2</v>
      </c>
      <c r="AB24" s="6" vm="217">
        <f ca="1"/>
        <v>44655</v>
      </c>
      <c r="AC24" s="16" vm="227">
        <f ca="1"/>
        <v>2065.85</v>
      </c>
      <c r="AD24" s="26">
        <f t="shared" ca="1" si="8"/>
        <v>1.0862916839967651E-2</v>
      </c>
    </row>
    <row r="25" spans="1:30" x14ac:dyDescent="0.3">
      <c r="A25" s="6" vm="228">
        <f ca="1"/>
        <v>44656</v>
      </c>
      <c r="B25" s="24" vm="229">
        <f ca="1"/>
        <v>766.6</v>
      </c>
      <c r="C25" s="26">
        <f t="shared" ca="1" si="9"/>
        <v>-1.5629070070329876E-3</v>
      </c>
      <c r="D25" s="6" vm="228">
        <f ca="1"/>
        <v>44656</v>
      </c>
      <c r="E25" s="16" vm="230">
        <f ca="1"/>
        <v>259.45</v>
      </c>
      <c r="F25" s="26">
        <f t="shared" ca="1" si="0"/>
        <v>1.5658641612840141E-2</v>
      </c>
      <c r="G25" s="6" vm="228">
        <f ca="1"/>
        <v>44656</v>
      </c>
      <c r="H25" s="16" vm="231">
        <f ca="1"/>
        <v>2332.25</v>
      </c>
      <c r="I25" s="26">
        <f t="shared" ca="1" si="1"/>
        <v>8.8677408889370479E-3</v>
      </c>
      <c r="J25" s="6" vm="228">
        <f ca="1"/>
        <v>44656</v>
      </c>
      <c r="K25" s="16" vm="232">
        <f ca="1"/>
        <v>1195.45</v>
      </c>
      <c r="L25" s="26">
        <f t="shared" ca="1" si="2"/>
        <v>7.0763657807169089E-3</v>
      </c>
      <c r="M25" s="6" vm="228">
        <f ca="1"/>
        <v>44656</v>
      </c>
      <c r="N25" s="16" vm="233">
        <f ca="1"/>
        <v>187.9</v>
      </c>
      <c r="O25" s="26">
        <f t="shared" ca="1" si="3"/>
        <v>7.9893475366188405E-4</v>
      </c>
      <c r="P25" s="6" vm="228">
        <f ca="1"/>
        <v>44656</v>
      </c>
      <c r="Q25" s="16" vm="234">
        <f ca="1"/>
        <v>509.4</v>
      </c>
      <c r="R25" s="26">
        <f t="shared" ca="1" si="4"/>
        <v>-5.8548009367681564E-3</v>
      </c>
      <c r="S25" s="6" vm="228">
        <f ca="1"/>
        <v>44656</v>
      </c>
      <c r="T25" s="16" vm="235">
        <f ca="1"/>
        <v>1836.05</v>
      </c>
      <c r="U25" s="26">
        <f t="shared" ca="1" si="5"/>
        <v>5.3111397048759557E-3</v>
      </c>
      <c r="V25" s="6" vm="228">
        <f ca="1"/>
        <v>44656</v>
      </c>
      <c r="W25" s="16" vm="236">
        <f ca="1"/>
        <v>4329.8999999999996</v>
      </c>
      <c r="X25" s="26">
        <f t="shared" ca="1" si="6"/>
        <v>2.9533372711163519E-3</v>
      </c>
      <c r="Y25" s="6" vm="228">
        <f ca="1"/>
        <v>44656</v>
      </c>
      <c r="Z25" s="16" vm="237">
        <f ca="1"/>
        <v>7388.45</v>
      </c>
      <c r="AA25" s="26">
        <f t="shared" ca="1" si="7"/>
        <v>-1.3643675782475495E-2</v>
      </c>
      <c r="AB25" s="6" vm="228">
        <f ca="1"/>
        <v>44656</v>
      </c>
      <c r="AC25" s="16" vm="238">
        <f ca="1"/>
        <v>2139.85</v>
      </c>
      <c r="AD25" s="26">
        <f t="shared" ca="1" si="8"/>
        <v>3.5820606529999743E-2</v>
      </c>
    </row>
    <row r="26" spans="1:30" x14ac:dyDescent="0.3">
      <c r="A26" s="6" vm="239">
        <f ca="1"/>
        <v>44657</v>
      </c>
      <c r="B26" s="24" vm="240">
        <f ca="1"/>
        <v>775.65</v>
      </c>
      <c r="C26" s="26">
        <f t="shared" ca="1" si="9"/>
        <v>1.1805374380380762E-2</v>
      </c>
      <c r="D26" s="6" vm="239">
        <f ca="1"/>
        <v>44657</v>
      </c>
      <c r="E26" s="16" vm="241">
        <f ca="1"/>
        <v>259.60000000000002</v>
      </c>
      <c r="F26" s="26">
        <f t="shared" ca="1" si="0"/>
        <v>5.7814607824258069E-4</v>
      </c>
      <c r="G26" s="6" vm="239">
        <f ca="1"/>
        <v>44657</v>
      </c>
      <c r="H26" s="16" vm="242">
        <f ca="1"/>
        <v>2346.9</v>
      </c>
      <c r="I26" s="26">
        <f t="shared" ca="1" si="1"/>
        <v>6.2814878336370228E-3</v>
      </c>
      <c r="J26" s="6" vm="239">
        <f ca="1"/>
        <v>44657</v>
      </c>
      <c r="K26" s="16" vm="243">
        <f ca="1"/>
        <v>1170.5</v>
      </c>
      <c r="L26" s="26">
        <f t="shared" ca="1" si="2"/>
        <v>-2.0870801790120908E-2</v>
      </c>
      <c r="M26" s="6" vm="239">
        <f ca="1"/>
        <v>44657</v>
      </c>
      <c r="N26" s="16" vm="244">
        <f ca="1"/>
        <v>193.85</v>
      </c>
      <c r="O26" s="26">
        <f t="shared" ca="1" si="3"/>
        <v>3.1665779670037253E-2</v>
      </c>
      <c r="P26" s="6" vm="239">
        <f ca="1"/>
        <v>44657</v>
      </c>
      <c r="Q26" s="16" vm="245">
        <f ca="1"/>
        <v>513.95000000000005</v>
      </c>
      <c r="R26" s="26">
        <f t="shared" ca="1" si="4"/>
        <v>8.9320769532785782E-3</v>
      </c>
      <c r="S26" s="6" vm="239">
        <f ca="1"/>
        <v>44657</v>
      </c>
      <c r="T26" s="16" vm="246">
        <f ca="1"/>
        <v>1852.8</v>
      </c>
      <c r="U26" s="26">
        <f t="shared" ca="1" si="5"/>
        <v>9.1228452384193304E-3</v>
      </c>
      <c r="V26" s="6" vm="239">
        <f ca="1"/>
        <v>44657</v>
      </c>
      <c r="W26" s="16" vm="247">
        <f ca="1"/>
        <v>4276.75</v>
      </c>
      <c r="X26" s="26">
        <f t="shared" ca="1" si="6"/>
        <v>-1.2275110279683088E-2</v>
      </c>
      <c r="Y26" s="6" vm="239">
        <f ca="1"/>
        <v>44657</v>
      </c>
      <c r="Z26" s="16" vm="248">
        <f ca="1"/>
        <v>7346.95</v>
      </c>
      <c r="AA26" s="26">
        <f t="shared" ca="1" si="7"/>
        <v>-5.6168749873112267E-3</v>
      </c>
      <c r="AB26" s="6" vm="239">
        <f ca="1"/>
        <v>44657</v>
      </c>
      <c r="AC26" s="16" vm="249">
        <f ca="1"/>
        <v>2160</v>
      </c>
      <c r="AD26" s="26">
        <f t="shared" ca="1" si="8"/>
        <v>9.4165478888708076E-3</v>
      </c>
    </row>
    <row r="27" spans="1:30" x14ac:dyDescent="0.3">
      <c r="A27" s="6" vm="250">
        <f ca="1"/>
        <v>44658</v>
      </c>
      <c r="B27" s="24" vm="251">
        <f ca="1"/>
        <v>762.4</v>
      </c>
      <c r="C27" s="26">
        <f t="shared" ca="1" si="9"/>
        <v>-1.7082446979952315E-2</v>
      </c>
      <c r="D27" s="6" vm="250">
        <f ca="1"/>
        <v>44658</v>
      </c>
      <c r="E27" s="16" vm="252">
        <f ca="1"/>
        <v>256.64999999999998</v>
      </c>
      <c r="F27" s="26">
        <f t="shared" ca="1" si="0"/>
        <v>-1.1363636363636576E-2</v>
      </c>
      <c r="G27" s="6" vm="250">
        <f ca="1"/>
        <v>44658</v>
      </c>
      <c r="H27" s="16" vm="253">
        <f ca="1"/>
        <v>2350.6</v>
      </c>
      <c r="I27" s="26">
        <f t="shared" ca="1" si="1"/>
        <v>1.5765477864415622E-3</v>
      </c>
      <c r="J27" s="6" vm="250">
        <f ca="1"/>
        <v>44658</v>
      </c>
      <c r="K27" s="16" vm="254">
        <f ca="1"/>
        <v>1173.3</v>
      </c>
      <c r="L27" s="26">
        <f t="shared" ca="1" si="2"/>
        <v>2.3921401110635898E-3</v>
      </c>
      <c r="M27" s="6" vm="250">
        <f ca="1"/>
        <v>44658</v>
      </c>
      <c r="N27" s="16" vm="255">
        <f ca="1"/>
        <v>190.75</v>
      </c>
      <c r="O27" s="26">
        <f t="shared" ca="1" si="3"/>
        <v>-1.5991746195511913E-2</v>
      </c>
      <c r="P27" s="6" vm="250">
        <f ca="1"/>
        <v>44658</v>
      </c>
      <c r="Q27" s="16" vm="256">
        <f ca="1"/>
        <v>514.95000000000005</v>
      </c>
      <c r="R27" s="26">
        <f t="shared" ca="1" si="4"/>
        <v>1.9457145636734285E-3</v>
      </c>
      <c r="S27" s="6" vm="250">
        <f ca="1"/>
        <v>44658</v>
      </c>
      <c r="T27" s="16" vm="257">
        <f ca="1"/>
        <v>1826.3</v>
      </c>
      <c r="U27" s="26">
        <f t="shared" ca="1" si="5"/>
        <v>-1.4302677029360944E-2</v>
      </c>
      <c r="V27" s="6" vm="250">
        <f ca="1"/>
        <v>44658</v>
      </c>
      <c r="W27" s="16" vm="258">
        <f ca="1"/>
        <v>4317.3999999999996</v>
      </c>
      <c r="X27" s="26">
        <f t="shared" ca="1" si="6"/>
        <v>9.504881042847968E-3</v>
      </c>
      <c r="Y27" s="6" vm="250">
        <f ca="1"/>
        <v>44658</v>
      </c>
      <c r="Z27" s="16" vm="259">
        <f ca="1"/>
        <v>7290.2</v>
      </c>
      <c r="AA27" s="26">
        <f t="shared" ca="1" si="7"/>
        <v>-7.7242937545511925E-3</v>
      </c>
      <c r="AB27" s="6" vm="250">
        <f ca="1"/>
        <v>44658</v>
      </c>
      <c r="AC27" s="16" vm="260">
        <f ca="1"/>
        <v>2099.0500000000002</v>
      </c>
      <c r="AD27" s="26">
        <f t="shared" ca="1" si="8"/>
        <v>-2.8217592592592489E-2</v>
      </c>
    </row>
    <row r="28" spans="1:30" x14ac:dyDescent="0.3">
      <c r="A28" s="6" vm="261">
        <f ca="1"/>
        <v>44659</v>
      </c>
      <c r="B28" s="24" vm="262">
        <f ca="1"/>
        <v>762.1</v>
      </c>
      <c r="C28" s="26">
        <f t="shared" ca="1" si="9"/>
        <v>-3.9349422875123441E-4</v>
      </c>
      <c r="D28" s="6" vm="261">
        <f ca="1"/>
        <v>44659</v>
      </c>
      <c r="E28" s="16" vm="263">
        <f ca="1"/>
        <v>267.8</v>
      </c>
      <c r="F28" s="26">
        <f t="shared" ca="1" si="0"/>
        <v>4.3444379505162889E-2</v>
      </c>
      <c r="G28" s="6" vm="261">
        <f ca="1"/>
        <v>44659</v>
      </c>
      <c r="H28" s="16" vm="264">
        <f ca="1"/>
        <v>2362.4499999999998</v>
      </c>
      <c r="I28" s="26">
        <f t="shared" ca="1" si="1"/>
        <v>5.0412660597294323E-3</v>
      </c>
      <c r="J28" s="6" vm="261">
        <f ca="1"/>
        <v>44659</v>
      </c>
      <c r="K28" s="16" vm="265">
        <f ca="1"/>
        <v>1165.3499999999999</v>
      </c>
      <c r="L28" s="26">
        <f t="shared" ca="1" si="2"/>
        <v>-6.7757606750191712E-3</v>
      </c>
      <c r="M28" s="6" vm="261">
        <f ca="1"/>
        <v>44659</v>
      </c>
      <c r="N28" s="16" vm="266">
        <f ca="1"/>
        <v>194.55</v>
      </c>
      <c r="O28" s="26">
        <f t="shared" ca="1" si="3"/>
        <v>1.9921363040629192E-2</v>
      </c>
      <c r="P28" s="6" vm="261">
        <f ca="1"/>
        <v>44659</v>
      </c>
      <c r="Q28" s="16" vm="267">
        <f ca="1"/>
        <v>516.1</v>
      </c>
      <c r="R28" s="26">
        <f t="shared" ca="1" si="4"/>
        <v>2.2332265268472096E-3</v>
      </c>
      <c r="S28" s="6" vm="261">
        <f ca="1"/>
        <v>44659</v>
      </c>
      <c r="T28" s="16" vm="268">
        <f ca="1"/>
        <v>1830.75</v>
      </c>
      <c r="U28" s="26">
        <f t="shared" ca="1" si="5"/>
        <v>2.4366204895143184E-3</v>
      </c>
      <c r="V28" s="6" vm="261">
        <f ca="1"/>
        <v>44659</v>
      </c>
      <c r="W28" s="16" vm="269">
        <f ca="1"/>
        <v>4430.3500000000004</v>
      </c>
      <c r="X28" s="26">
        <f t="shared" ca="1" si="6"/>
        <v>2.6161578727938339E-2</v>
      </c>
      <c r="Y28" s="6" vm="261">
        <f ca="1"/>
        <v>44659</v>
      </c>
      <c r="Z28" s="16" vm="270">
        <f ca="1"/>
        <v>7366.6</v>
      </c>
      <c r="AA28" s="26">
        <f t="shared" ca="1" si="7"/>
        <v>1.0479822227099422E-2</v>
      </c>
      <c r="AB28" s="6" vm="261">
        <f ca="1"/>
        <v>44659</v>
      </c>
      <c r="AC28" s="16" vm="271">
        <f ca="1"/>
        <v>2170.9499999999998</v>
      </c>
      <c r="AD28" s="26">
        <f t="shared" ca="1" si="8"/>
        <v>3.4253590910173548E-2</v>
      </c>
    </row>
    <row r="29" spans="1:30" x14ac:dyDescent="0.3">
      <c r="A29" s="6" vm="272">
        <f ca="1"/>
        <v>44662</v>
      </c>
      <c r="B29" s="24" vm="273">
        <f ca="1"/>
        <v>758.05</v>
      </c>
      <c r="C29" s="26">
        <f t="shared" ca="1" si="9"/>
        <v>-5.3142632200499085E-3</v>
      </c>
      <c r="D29" s="6" vm="272">
        <f ca="1"/>
        <v>44662</v>
      </c>
      <c r="E29" s="16" vm="274">
        <f ca="1"/>
        <v>267.5</v>
      </c>
      <c r="F29" s="26">
        <f t="shared" ca="1" si="0"/>
        <v>-1.1202389843166793E-3</v>
      </c>
      <c r="G29" s="6" vm="272">
        <f ca="1"/>
        <v>44662</v>
      </c>
      <c r="H29" s="16" vm="275">
        <f ca="1"/>
        <v>2335.4</v>
      </c>
      <c r="I29" s="26">
        <f t="shared" ca="1" si="1"/>
        <v>-1.1449977777307385E-2</v>
      </c>
      <c r="J29" s="6" vm="272">
        <f ca="1"/>
        <v>44662</v>
      </c>
      <c r="K29" s="16" vm="276">
        <f ca="1"/>
        <v>1133.5</v>
      </c>
      <c r="L29" s="26">
        <f t="shared" ca="1" si="2"/>
        <v>-2.7330844810571908E-2</v>
      </c>
      <c r="M29" s="6" vm="272">
        <f ca="1"/>
        <v>44662</v>
      </c>
      <c r="N29" s="16" vm="277">
        <f ca="1"/>
        <v>196.4</v>
      </c>
      <c r="O29" s="26">
        <f t="shared" ca="1" si="3"/>
        <v>9.5091236186071182E-3</v>
      </c>
      <c r="P29" s="6" vm="272">
        <f ca="1"/>
        <v>44662</v>
      </c>
      <c r="Q29" s="16" vm="278">
        <f ca="1"/>
        <v>514.9</v>
      </c>
      <c r="R29" s="26">
        <f t="shared" ca="1" si="4"/>
        <v>-2.3251307886069661E-3</v>
      </c>
      <c r="S29" s="6" vm="272">
        <f ca="1"/>
        <v>44662</v>
      </c>
      <c r="T29" s="16" vm="279">
        <f ca="1"/>
        <v>1781.5</v>
      </c>
      <c r="U29" s="26">
        <f t="shared" ca="1" si="5"/>
        <v>-2.6901543083435731E-2</v>
      </c>
      <c r="V29" s="6" vm="272">
        <f ca="1"/>
        <v>44662</v>
      </c>
      <c r="W29" s="16" vm="280">
        <f ca="1"/>
        <v>4380.5</v>
      </c>
      <c r="X29" s="26">
        <f t="shared" ca="1" si="6"/>
        <v>-1.1251932691548117E-2</v>
      </c>
      <c r="Y29" s="6" vm="272">
        <f ca="1"/>
        <v>44662</v>
      </c>
      <c r="Z29" s="16" vm="281">
        <f ca="1"/>
        <v>7336.65</v>
      </c>
      <c r="AA29" s="26">
        <f t="shared" ca="1" si="7"/>
        <v>-4.0656476529200569E-3</v>
      </c>
      <c r="AB29" s="6" vm="272">
        <f ca="1"/>
        <v>44662</v>
      </c>
      <c r="AC29" s="16" vm="282">
        <f ca="1"/>
        <v>2180.1999999999998</v>
      </c>
      <c r="AD29" s="26">
        <f t="shared" ca="1" si="8"/>
        <v>4.260807480596096E-3</v>
      </c>
    </row>
    <row r="30" spans="1:30" x14ac:dyDescent="0.3">
      <c r="A30" s="6" vm="283">
        <f ca="1"/>
        <v>44663</v>
      </c>
      <c r="B30" s="24" vm="284">
        <f ca="1"/>
        <v>741.65</v>
      </c>
      <c r="C30" s="26">
        <f t="shared" ca="1" si="9"/>
        <v>-2.1634456830024407E-2</v>
      </c>
      <c r="D30" s="6" vm="283">
        <f ca="1"/>
        <v>44663</v>
      </c>
      <c r="E30" s="16" vm="285">
        <f ca="1"/>
        <v>264.8</v>
      </c>
      <c r="F30" s="26">
        <f t="shared" ca="1" si="0"/>
        <v>-1.0093457943925244E-2</v>
      </c>
      <c r="G30" s="6" vm="283">
        <f ca="1"/>
        <v>44663</v>
      </c>
      <c r="H30" s="16" vm="286">
        <f ca="1"/>
        <v>2297.9</v>
      </c>
      <c r="I30" s="26">
        <f t="shared" ca="1" si="1"/>
        <v>-1.6057206474265673E-2</v>
      </c>
      <c r="J30" s="6" vm="283">
        <f ca="1"/>
        <v>44663</v>
      </c>
      <c r="K30" s="16" vm="287">
        <f ca="1"/>
        <v>1131.1500000000001</v>
      </c>
      <c r="L30" s="26">
        <f t="shared" ca="1" si="2"/>
        <v>-2.0732245258049398E-3</v>
      </c>
      <c r="M30" s="6" vm="283">
        <f ca="1"/>
        <v>44663</v>
      </c>
      <c r="N30" s="16" vm="180">
        <f ca="1"/>
        <v>186</v>
      </c>
      <c r="O30" s="26">
        <f t="shared" ca="1" si="3"/>
        <v>-5.2953156822810654E-2</v>
      </c>
      <c r="P30" s="6" vm="283">
        <f ca="1"/>
        <v>44663</v>
      </c>
      <c r="Q30" s="16" vm="288">
        <f ca="1"/>
        <v>512.85</v>
      </c>
      <c r="R30" s="26">
        <f t="shared" ca="1" si="4"/>
        <v>-3.9813556030295905E-3</v>
      </c>
      <c r="S30" s="6" vm="283">
        <f ca="1"/>
        <v>44663</v>
      </c>
      <c r="T30" s="16" vm="289">
        <f ca="1"/>
        <v>1747.7</v>
      </c>
      <c r="U30" s="26">
        <f t="shared" ca="1" si="5"/>
        <v>-1.8972775750771831E-2</v>
      </c>
      <c r="V30" s="6" vm="283">
        <f ca="1"/>
        <v>44663</v>
      </c>
      <c r="W30" s="16" vm="290">
        <f ca="1"/>
        <v>4372.3500000000004</v>
      </c>
      <c r="X30" s="26">
        <f t="shared" ca="1" si="6"/>
        <v>-1.8605182056842251E-3</v>
      </c>
      <c r="Y30" s="6" vm="283">
        <f ca="1"/>
        <v>44663</v>
      </c>
      <c r="Z30" s="16" vm="291">
        <f ca="1"/>
        <v>7274.5</v>
      </c>
      <c r="AA30" s="26">
        <f t="shared" ca="1" si="7"/>
        <v>-8.4711687214191755E-3</v>
      </c>
      <c r="AB30" s="6" vm="283">
        <f ca="1"/>
        <v>44663</v>
      </c>
      <c r="AC30" s="16" vm="292">
        <f ca="1"/>
        <v>2196.9499999999998</v>
      </c>
      <c r="AD30" s="26">
        <f t="shared" ca="1" si="8"/>
        <v>7.6827813962021541E-3</v>
      </c>
    </row>
    <row r="31" spans="1:30" x14ac:dyDescent="0.3">
      <c r="A31" s="6" vm="293">
        <f ca="1"/>
        <v>44664</v>
      </c>
      <c r="B31" s="24" vm="294">
        <f ca="1"/>
        <v>740.65</v>
      </c>
      <c r="C31" s="26">
        <f t="shared" ca="1" si="9"/>
        <v>-1.3483449066271636E-3</v>
      </c>
      <c r="D31" s="6" vm="293">
        <f ca="1"/>
        <v>44664</v>
      </c>
      <c r="E31" s="16" vm="295">
        <f ca="1"/>
        <v>269.55</v>
      </c>
      <c r="F31" s="26">
        <f t="shared" ca="1" si="0"/>
        <v>1.7938066465256863E-2</v>
      </c>
      <c r="G31" s="6" vm="293">
        <f ca="1"/>
        <v>44664</v>
      </c>
      <c r="H31" s="16" vm="296">
        <f ca="1"/>
        <v>2274.4</v>
      </c>
      <c r="I31" s="26">
        <f t="shared" ca="1" si="1"/>
        <v>-1.0226728752339098E-2</v>
      </c>
      <c r="J31" s="6" vm="293">
        <f ca="1"/>
        <v>44664</v>
      </c>
      <c r="K31" s="16" vm="297">
        <f ca="1"/>
        <v>1125.0999999999999</v>
      </c>
      <c r="L31" s="26">
        <f t="shared" ca="1" si="2"/>
        <v>-5.3485390973789793E-3</v>
      </c>
      <c r="M31" s="6" vm="293">
        <f ca="1"/>
        <v>44664</v>
      </c>
      <c r="N31" s="16" vm="298">
        <f ca="1"/>
        <v>186.6</v>
      </c>
      <c r="O31" s="26">
        <f t="shared" ca="1" si="3"/>
        <v>3.225806451612856E-3</v>
      </c>
      <c r="P31" s="6" vm="293">
        <f ca="1"/>
        <v>44664</v>
      </c>
      <c r="Q31" s="16" vm="299">
        <f ca="1"/>
        <v>517.70000000000005</v>
      </c>
      <c r="R31" s="26">
        <f t="shared" ca="1" si="4"/>
        <v>9.4569562250170769E-3</v>
      </c>
      <c r="S31" s="6" vm="293">
        <f ca="1"/>
        <v>44664</v>
      </c>
      <c r="T31" s="16" vm="300">
        <f ca="1"/>
        <v>1760.8</v>
      </c>
      <c r="U31" s="26">
        <f t="shared" ca="1" si="5"/>
        <v>7.4955656005035731E-3</v>
      </c>
      <c r="V31" s="6" vm="293">
        <f ca="1"/>
        <v>44664</v>
      </c>
      <c r="W31" s="16" vm="301">
        <f ca="1"/>
        <v>4299.2</v>
      </c>
      <c r="X31" s="26">
        <f t="shared" ca="1" si="6"/>
        <v>-1.6730133680972648E-2</v>
      </c>
      <c r="Y31" s="6" vm="293">
        <f ca="1"/>
        <v>44664</v>
      </c>
      <c r="Z31" s="16" vm="302">
        <f ca="1"/>
        <v>7328.45</v>
      </c>
      <c r="AA31" s="26">
        <f t="shared" ca="1" si="7"/>
        <v>7.4163172726646742E-3</v>
      </c>
      <c r="AB31" s="6" vm="293">
        <f ca="1"/>
        <v>44664</v>
      </c>
      <c r="AC31" s="16" vm="303">
        <f ca="1"/>
        <v>2199.4499999999998</v>
      </c>
      <c r="AD31" s="26">
        <f t="shared" ca="1" si="8"/>
        <v>1.1379412367145125E-3</v>
      </c>
    </row>
    <row r="32" spans="1:30" x14ac:dyDescent="0.3">
      <c r="A32" s="6" vm="304">
        <f ca="1"/>
        <v>44669</v>
      </c>
      <c r="B32" s="24" vm="305">
        <f ca="1"/>
        <v>729.5</v>
      </c>
      <c r="C32" s="26">
        <f t="shared" ca="1" si="9"/>
        <v>-1.5054344157159227E-2</v>
      </c>
      <c r="D32" s="6" vm="304">
        <f ca="1"/>
        <v>44669</v>
      </c>
      <c r="E32" s="16" vm="306">
        <f ca="1"/>
        <v>270.10000000000002</v>
      </c>
      <c r="F32" s="26">
        <f t="shared" ca="1" si="0"/>
        <v>2.0404377666480844E-3</v>
      </c>
      <c r="G32" s="6" vm="304">
        <f ca="1"/>
        <v>44669</v>
      </c>
      <c r="H32" s="16" vm="307">
        <f ca="1"/>
        <v>2285.4</v>
      </c>
      <c r="I32" s="26">
        <f t="shared" ca="1" si="1"/>
        <v>4.8364403798804023E-3</v>
      </c>
      <c r="J32" s="6" vm="304">
        <f ca="1"/>
        <v>44669</v>
      </c>
      <c r="K32" s="16" vm="308">
        <f ca="1"/>
        <v>1101.75</v>
      </c>
      <c r="L32" s="26">
        <f t="shared" ca="1" si="2"/>
        <v>-2.0753710781263757E-2</v>
      </c>
      <c r="M32" s="6" vm="304">
        <f ca="1"/>
        <v>44669</v>
      </c>
      <c r="N32" s="16" vm="309">
        <f ca="1"/>
        <v>189.45</v>
      </c>
      <c r="O32" s="26">
        <f t="shared" ca="1" si="3"/>
        <v>1.5273311897106012E-2</v>
      </c>
      <c r="P32" s="6" vm="304">
        <f ca="1"/>
        <v>44669</v>
      </c>
      <c r="Q32" s="16" vm="310">
        <f ca="1"/>
        <v>509.5</v>
      </c>
      <c r="R32" s="26">
        <f t="shared" ca="1" si="4"/>
        <v>-1.5839289163608328E-2</v>
      </c>
      <c r="S32" s="6" vm="304">
        <f ca="1"/>
        <v>44669</v>
      </c>
      <c r="T32" s="16" vm="311">
        <f ca="1"/>
        <v>1738.35</v>
      </c>
      <c r="U32" s="26">
        <f t="shared" ca="1" si="5"/>
        <v>-1.2749886415265865E-2</v>
      </c>
      <c r="V32" s="6" vm="304">
        <f ca="1"/>
        <v>44669</v>
      </c>
      <c r="W32" s="16" vm="312">
        <f ca="1"/>
        <v>4284.95</v>
      </c>
      <c r="X32" s="26">
        <f t="shared" ca="1" si="6"/>
        <v>-3.3145701525865157E-3</v>
      </c>
      <c r="Y32" s="6" vm="304">
        <f ca="1"/>
        <v>44669</v>
      </c>
      <c r="Z32" s="16" vm="313">
        <f ca="1"/>
        <v>7261.45</v>
      </c>
      <c r="AA32" s="26">
        <f t="shared" ca="1" si="7"/>
        <v>-9.1424516780492793E-3</v>
      </c>
      <c r="AB32" s="6" vm="304">
        <f ca="1"/>
        <v>44669</v>
      </c>
      <c r="AC32" s="16" vm="314">
        <f ca="1"/>
        <v>2233.85</v>
      </c>
      <c r="AD32" s="26">
        <f t="shared" ca="1" si="8"/>
        <v>1.564027370478982E-2</v>
      </c>
    </row>
    <row r="33" spans="1:30" x14ac:dyDescent="0.3">
      <c r="A33" s="6" vm="315">
        <f ca="1"/>
        <v>44670</v>
      </c>
      <c r="B33" s="24" vm="316">
        <f ca="1"/>
        <v>723.5</v>
      </c>
      <c r="C33" s="26">
        <f t="shared" ca="1" si="9"/>
        <v>-8.2248115147360856E-3</v>
      </c>
      <c r="D33" s="6" vm="315">
        <f ca="1"/>
        <v>44670</v>
      </c>
      <c r="E33" s="16" vm="317">
        <f ca="1"/>
        <v>261.55</v>
      </c>
      <c r="F33" s="26">
        <f t="shared" ca="1" si="0"/>
        <v>-3.1654942613846715E-2</v>
      </c>
      <c r="G33" s="6" vm="315">
        <f ca="1"/>
        <v>44670</v>
      </c>
      <c r="H33" s="16" vm="318">
        <f ca="1"/>
        <v>2263.25</v>
      </c>
      <c r="I33" s="26">
        <f t="shared" ca="1" si="1"/>
        <v>-9.6919576441760746E-3</v>
      </c>
      <c r="J33" s="6" vm="315">
        <f ca="1"/>
        <v>44670</v>
      </c>
      <c r="K33" s="16" vm="319">
        <f ca="1"/>
        <v>1070.25</v>
      </c>
      <c r="L33" s="26">
        <f t="shared" ca="1" si="2"/>
        <v>-2.8590878148400223E-2</v>
      </c>
      <c r="M33" s="6" vm="315">
        <f ca="1"/>
        <v>44670</v>
      </c>
      <c r="N33" s="16" vm="320">
        <f ca="1"/>
        <v>197.75</v>
      </c>
      <c r="O33" s="26">
        <f t="shared" ca="1" si="3"/>
        <v>4.3811031934547495E-2</v>
      </c>
      <c r="P33" s="6" vm="315">
        <f ca="1"/>
        <v>44670</v>
      </c>
      <c r="Q33" s="16" vm="321">
        <f ca="1"/>
        <v>511.8</v>
      </c>
      <c r="R33" s="26">
        <f t="shared" ca="1" si="4"/>
        <v>4.5142296368989587E-3</v>
      </c>
      <c r="S33" s="6" vm="315">
        <f ca="1"/>
        <v>44670</v>
      </c>
      <c r="T33" s="16" vm="322">
        <f ca="1"/>
        <v>1705.75</v>
      </c>
      <c r="U33" s="26">
        <f t="shared" ca="1" si="5"/>
        <v>-1.8753415595248346E-2</v>
      </c>
      <c r="V33" s="6" vm="315">
        <f ca="1"/>
        <v>44670</v>
      </c>
      <c r="W33" s="16" vm="323">
        <f ca="1"/>
        <v>4209.7</v>
      </c>
      <c r="X33" s="26">
        <f t="shared" ca="1" si="6"/>
        <v>-1.7561465127947873E-2</v>
      </c>
      <c r="Y33" s="6" vm="315">
        <f ca="1"/>
        <v>44670</v>
      </c>
      <c r="Z33" s="16" vm="324">
        <f ca="1"/>
        <v>7259.55</v>
      </c>
      <c r="AA33" s="26">
        <f t="shared" ca="1" si="7"/>
        <v>-2.6165572991609931E-4</v>
      </c>
      <c r="AB33" s="6" vm="315">
        <f ca="1"/>
        <v>44670</v>
      </c>
      <c r="AC33" s="16" vm="325">
        <f ca="1"/>
        <v>2168.3000000000002</v>
      </c>
      <c r="AD33" s="26">
        <f t="shared" ca="1" si="8"/>
        <v>-2.934395774111942E-2</v>
      </c>
    </row>
    <row r="34" spans="1:30" x14ac:dyDescent="0.3">
      <c r="A34" s="6" vm="326">
        <f ca="1"/>
        <v>44671</v>
      </c>
      <c r="B34" s="24" vm="327">
        <f ca="1"/>
        <v>739.35</v>
      </c>
      <c r="C34" s="26">
        <f t="shared" ca="1" si="9"/>
        <v>2.1907394609536945E-2</v>
      </c>
      <c r="D34" s="6" vm="326">
        <f ca="1"/>
        <v>44671</v>
      </c>
      <c r="E34" s="16" vm="328">
        <f ca="1"/>
        <v>259.55</v>
      </c>
      <c r="F34" s="26">
        <f t="shared" ca="1" si="0"/>
        <v>-7.6467214681704698E-3</v>
      </c>
      <c r="G34" s="6" vm="326">
        <f ca="1"/>
        <v>44671</v>
      </c>
      <c r="H34" s="16" vm="329">
        <f ca="1"/>
        <v>2274.85</v>
      </c>
      <c r="I34" s="26">
        <f t="shared" ca="1" si="1"/>
        <v>5.1253728045950186E-3</v>
      </c>
      <c r="J34" s="6" vm="326">
        <f ca="1"/>
        <v>44671</v>
      </c>
      <c r="K34" s="16" vm="330">
        <f ca="1"/>
        <v>1089.4000000000001</v>
      </c>
      <c r="L34" s="26">
        <f t="shared" ca="1" si="2"/>
        <v>1.7893015650549016E-2</v>
      </c>
      <c r="M34" s="6" vm="326">
        <f ca="1"/>
        <v>44671</v>
      </c>
      <c r="N34" s="16" vm="331">
        <f ca="1"/>
        <v>199.1</v>
      </c>
      <c r="O34" s="26">
        <f t="shared" ca="1" si="3"/>
        <v>6.8268015170669383E-3</v>
      </c>
      <c r="P34" s="6" vm="326">
        <f ca="1"/>
        <v>44671</v>
      </c>
      <c r="Q34" s="16" vm="332">
        <f ca="1"/>
        <v>509.3</v>
      </c>
      <c r="R34" s="26">
        <f t="shared" ca="1" si="4"/>
        <v>-4.8847205939820393E-3</v>
      </c>
      <c r="S34" s="6" vm="326">
        <f ca="1"/>
        <v>44671</v>
      </c>
      <c r="T34" s="16" vm="333">
        <f ca="1"/>
        <v>1691.6</v>
      </c>
      <c r="U34" s="26">
        <f t="shared" ca="1" si="5"/>
        <v>-8.2954712003517894E-3</v>
      </c>
      <c r="V34" s="6" vm="326">
        <f ca="1"/>
        <v>44671</v>
      </c>
      <c r="W34" s="16" vm="334">
        <f ca="1"/>
        <v>4293.3999999999996</v>
      </c>
      <c r="X34" s="26">
        <f t="shared" ca="1" si="6"/>
        <v>1.9882651970449139E-2</v>
      </c>
      <c r="Y34" s="6" vm="326">
        <f ca="1"/>
        <v>44671</v>
      </c>
      <c r="Z34" s="16" vm="335">
        <f ca="1"/>
        <v>7032.5</v>
      </c>
      <c r="AA34" s="26">
        <f t="shared" ca="1" si="7"/>
        <v>-3.1276043280919597E-2</v>
      </c>
      <c r="AB34" s="6" vm="326">
        <f ca="1"/>
        <v>44671</v>
      </c>
      <c r="AC34" s="16" vm="336">
        <f ca="1"/>
        <v>2183.9499999999998</v>
      </c>
      <c r="AD34" s="26">
        <f t="shared" ca="1" si="8"/>
        <v>7.2176359359865661E-3</v>
      </c>
    </row>
    <row r="35" spans="1:30" x14ac:dyDescent="0.3">
      <c r="A35" s="6" vm="337">
        <f ca="1"/>
        <v>44672</v>
      </c>
      <c r="B35" s="24" vm="338">
        <f ca="1"/>
        <v>735.75</v>
      </c>
      <c r="C35" s="26">
        <f t="shared" ca="1" si="9"/>
        <v>-4.8691418137553066E-3</v>
      </c>
      <c r="D35" s="6" vm="337">
        <f ca="1"/>
        <v>44672</v>
      </c>
      <c r="E35" s="16" vm="339">
        <f ca="1"/>
        <v>260.39999999999998</v>
      </c>
      <c r="F35" s="26">
        <f t="shared" ca="1" si="0"/>
        <v>3.2748988634172527E-3</v>
      </c>
      <c r="G35" s="6" vm="337">
        <f ca="1"/>
        <v>44672</v>
      </c>
      <c r="H35" s="16" vm="340">
        <f ca="1"/>
        <v>2317.65</v>
      </c>
      <c r="I35" s="26">
        <f t="shared" ca="1" si="1"/>
        <v>1.8814427324878702E-2</v>
      </c>
      <c r="J35" s="6" vm="337">
        <f ca="1"/>
        <v>44672</v>
      </c>
      <c r="K35" s="16" vm="341">
        <f ca="1"/>
        <v>1099.2</v>
      </c>
      <c r="L35" s="26">
        <f t="shared" ca="1" si="2"/>
        <v>8.9957774921975986E-3</v>
      </c>
      <c r="M35" s="6" vm="337">
        <f ca="1"/>
        <v>44672</v>
      </c>
      <c r="N35" s="16" vm="342">
        <f ca="1"/>
        <v>206.9</v>
      </c>
      <c r="O35" s="26">
        <f t="shared" ca="1" si="3"/>
        <v>3.917629331993977E-2</v>
      </c>
      <c r="P35" s="6" vm="337">
        <f ca="1"/>
        <v>44672</v>
      </c>
      <c r="Q35" s="16" vm="343">
        <f ca="1"/>
        <v>516.29999999999995</v>
      </c>
      <c r="R35" s="26">
        <f t="shared" ca="1" si="4"/>
        <v>1.374435499705462E-2</v>
      </c>
      <c r="S35" s="6" vm="337">
        <f ca="1"/>
        <v>44672</v>
      </c>
      <c r="T35" s="16" vm="344">
        <f ca="1"/>
        <v>1714.5</v>
      </c>
      <c r="U35" s="26">
        <f t="shared" ca="1" si="5"/>
        <v>1.3537479309529532E-2</v>
      </c>
      <c r="V35" s="6" vm="337">
        <f ca="1"/>
        <v>44672</v>
      </c>
      <c r="W35" s="16" vm="345">
        <f ca="1"/>
        <v>4320.3</v>
      </c>
      <c r="X35" s="26">
        <f t="shared" ca="1" si="6"/>
        <v>6.2654306610148147E-3</v>
      </c>
      <c r="Y35" s="6" vm="337">
        <f ca="1"/>
        <v>44672</v>
      </c>
      <c r="Z35" s="16" vm="346">
        <f ca="1"/>
        <v>7138.1</v>
      </c>
      <c r="AA35" s="26">
        <f t="shared" ca="1" si="7"/>
        <v>1.5015997156061278E-2</v>
      </c>
      <c r="AB35" s="6" vm="337">
        <f ca="1"/>
        <v>44672</v>
      </c>
      <c r="AC35" s="16" vm="347">
        <f ca="1"/>
        <v>2286.35</v>
      </c>
      <c r="AD35" s="26">
        <f t="shared" ca="1" si="8"/>
        <v>4.6887520318688702E-2</v>
      </c>
    </row>
    <row r="36" spans="1:30" x14ac:dyDescent="0.3">
      <c r="A36" s="6" vm="348">
        <f ca="1"/>
        <v>44673</v>
      </c>
      <c r="B36" s="24" vm="349">
        <f ca="1"/>
        <v>738.75</v>
      </c>
      <c r="C36" s="26">
        <f t="shared" ca="1" si="9"/>
        <v>4.0774719673801751E-3</v>
      </c>
      <c r="D36" s="6" vm="348">
        <f ca="1"/>
        <v>44673</v>
      </c>
      <c r="E36" s="16" vm="350">
        <f ca="1"/>
        <v>261.10000000000002</v>
      </c>
      <c r="F36" s="26">
        <f t="shared" ca="1" si="0"/>
        <v>2.6881720430109723E-3</v>
      </c>
      <c r="G36" s="6" vm="348">
        <f ca="1"/>
        <v>44673</v>
      </c>
      <c r="H36" s="16" vm="351">
        <f ca="1"/>
        <v>2294.25</v>
      </c>
      <c r="I36" s="26">
        <f t="shared" ca="1" si="1"/>
        <v>-1.0096433887774259E-2</v>
      </c>
      <c r="J36" s="6" vm="348">
        <f ca="1"/>
        <v>44673</v>
      </c>
      <c r="K36" s="16" vm="352">
        <f ca="1"/>
        <v>1102.05</v>
      </c>
      <c r="L36" s="26">
        <f t="shared" ca="1" si="2"/>
        <v>2.5927947598252121E-3</v>
      </c>
      <c r="M36" s="6" vm="348">
        <f ca="1"/>
        <v>44673</v>
      </c>
      <c r="N36" s="16" vm="353">
        <f ca="1"/>
        <v>202.15</v>
      </c>
      <c r="O36" s="26">
        <f t="shared" ca="1" si="3"/>
        <v>-2.2957950700821628E-2</v>
      </c>
      <c r="P36" s="6" vm="348">
        <f ca="1"/>
        <v>44673</v>
      </c>
      <c r="Q36" s="16" vm="354">
        <f ca="1"/>
        <v>500.6</v>
      </c>
      <c r="R36" s="26">
        <f t="shared" ca="1" si="4"/>
        <v>-3.0408677125701944E-2</v>
      </c>
      <c r="S36" s="6" vm="348">
        <f ca="1"/>
        <v>44673</v>
      </c>
      <c r="T36" s="16" vm="355">
        <f ca="1"/>
        <v>1694.35</v>
      </c>
      <c r="U36" s="26">
        <f t="shared" ca="1" si="5"/>
        <v>-1.1752697579469285E-2</v>
      </c>
      <c r="V36" s="6" vm="348">
        <f ca="1"/>
        <v>44673</v>
      </c>
      <c r="W36" s="16" vm="356">
        <f ca="1"/>
        <v>4192.75</v>
      </c>
      <c r="X36" s="26">
        <f t="shared" ca="1" si="6"/>
        <v>-2.9523412725968146E-2</v>
      </c>
      <c r="Y36" s="6" vm="348">
        <f ca="1"/>
        <v>44673</v>
      </c>
      <c r="Z36" s="16" vm="357">
        <f ca="1"/>
        <v>7110.75</v>
      </c>
      <c r="AA36" s="26">
        <f t="shared" ca="1" si="7"/>
        <v>-3.8315518135078053E-3</v>
      </c>
      <c r="AB36" s="6" vm="348">
        <f ca="1"/>
        <v>44673</v>
      </c>
      <c r="AC36" s="16" vm="358">
        <f ca="1"/>
        <v>2273.3000000000002</v>
      </c>
      <c r="AD36" s="26">
        <f t="shared" ca="1" si="8"/>
        <v>-5.7077875215953977E-3</v>
      </c>
    </row>
    <row r="37" spans="1:30" x14ac:dyDescent="0.3">
      <c r="A37" s="6" vm="359">
        <f ca="1"/>
        <v>44676</v>
      </c>
      <c r="B37" s="24" vm="327">
        <f ca="1"/>
        <v>739.35</v>
      </c>
      <c r="C37" s="26">
        <f t="shared" ca="1" si="9"/>
        <v>8.1218274111671818E-4</v>
      </c>
      <c r="D37" s="6" vm="359">
        <f ca="1"/>
        <v>44676</v>
      </c>
      <c r="E37" s="16" vm="360">
        <f ca="1"/>
        <v>255.25</v>
      </c>
      <c r="F37" s="26">
        <f t="shared" ca="1" si="0"/>
        <v>-2.2405208732286575E-2</v>
      </c>
      <c r="G37" s="6" vm="359">
        <f ca="1"/>
        <v>44676</v>
      </c>
      <c r="H37" s="16" vm="361">
        <f ca="1"/>
        <v>2288.6</v>
      </c>
      <c r="I37" s="26">
        <f t="shared" ca="1" si="1"/>
        <v>-2.4626784352185238E-3</v>
      </c>
      <c r="J37" s="6" vm="359">
        <f ca="1"/>
        <v>44676</v>
      </c>
      <c r="K37" s="16" vm="362">
        <f ca="1"/>
        <v>1089.8499999999999</v>
      </c>
      <c r="L37" s="26">
        <f t="shared" ca="1" si="2"/>
        <v>-1.1070278118052723E-2</v>
      </c>
      <c r="M37" s="6" vm="359">
        <f ca="1"/>
        <v>44676</v>
      </c>
      <c r="N37" s="16" vm="363">
        <f ca="1"/>
        <v>188.45</v>
      </c>
      <c r="O37" s="26">
        <f t="shared" ca="1" si="3"/>
        <v>-6.7771456838981003E-2</v>
      </c>
      <c r="P37" s="6" vm="359">
        <f ca="1"/>
        <v>44676</v>
      </c>
      <c r="Q37" s="16" vm="364">
        <f ca="1"/>
        <v>494.75</v>
      </c>
      <c r="R37" s="26">
        <f t="shared" ca="1" si="4"/>
        <v>-1.1685976827806699E-2</v>
      </c>
      <c r="S37" s="6" vm="359">
        <f ca="1"/>
        <v>44676</v>
      </c>
      <c r="T37" s="16" vm="365">
        <f ca="1"/>
        <v>1657.35</v>
      </c>
      <c r="U37" s="26">
        <f t="shared" ca="1" si="5"/>
        <v>-2.1837282733791707E-2</v>
      </c>
      <c r="V37" s="6" vm="359">
        <f ca="1"/>
        <v>44676</v>
      </c>
      <c r="W37" s="16" vm="366">
        <f ca="1"/>
        <v>4115.45</v>
      </c>
      <c r="X37" s="26">
        <f t="shared" ca="1" si="6"/>
        <v>-1.843658696559547E-2</v>
      </c>
      <c r="Y37" s="6" vm="359">
        <f ca="1"/>
        <v>44676</v>
      </c>
      <c r="Z37" s="16" vm="367">
        <f ca="1"/>
        <v>7005.5</v>
      </c>
      <c r="AA37" s="26">
        <f t="shared" ca="1" si="7"/>
        <v>-1.4801532890342139E-2</v>
      </c>
      <c r="AB37" s="6" vm="359">
        <f ca="1"/>
        <v>44676</v>
      </c>
      <c r="AC37" s="16" vm="368">
        <f ca="1"/>
        <v>2284.1999999999998</v>
      </c>
      <c r="AD37" s="26">
        <f t="shared" ca="1" si="8"/>
        <v>4.7947917124882E-3</v>
      </c>
    </row>
    <row r="38" spans="1:30" x14ac:dyDescent="0.3">
      <c r="A38" s="6" vm="369">
        <f ca="1"/>
        <v>44677</v>
      </c>
      <c r="B38" s="24" vm="370">
        <f ca="1"/>
        <v>756.3</v>
      </c>
      <c r="C38" s="26">
        <f t="shared" ca="1" si="9"/>
        <v>2.2925542706431212E-2</v>
      </c>
      <c r="D38" s="6" vm="369">
        <f ca="1"/>
        <v>44677</v>
      </c>
      <c r="E38" s="16" vm="371">
        <f ca="1"/>
        <v>258.95</v>
      </c>
      <c r="F38" s="26">
        <f t="shared" ref="F38:F69" ca="1" si="10">(E38/E37-1)</f>
        <v>1.4495592556317272E-2</v>
      </c>
      <c r="G38" s="6" vm="369">
        <f ca="1"/>
        <v>44677</v>
      </c>
      <c r="H38" s="16" vm="372">
        <f ca="1"/>
        <v>2407.25</v>
      </c>
      <c r="I38" s="26">
        <f t="shared" ref="I38:I69" ca="1" si="11">(H38/H37-1)</f>
        <v>5.1843922048413926E-2</v>
      </c>
      <c r="J38" s="6" vm="369">
        <f ca="1"/>
        <v>44677</v>
      </c>
      <c r="K38" s="16" vm="373">
        <f ca="1"/>
        <v>1094.3</v>
      </c>
      <c r="L38" s="26">
        <f t="shared" ref="L38:L69" ca="1" si="12">(K38/K37-1)</f>
        <v>4.0831307060604782E-3</v>
      </c>
      <c r="M38" s="6" vm="369">
        <f ca="1"/>
        <v>44677</v>
      </c>
      <c r="N38" s="16" vm="374">
        <f ca="1"/>
        <v>191.4</v>
      </c>
      <c r="O38" s="26">
        <f t="shared" ref="O38:O69" ca="1" si="13">(N38/N37-1)</f>
        <v>1.5654019633855265E-2</v>
      </c>
      <c r="P38" s="6" vm="369">
        <f ca="1"/>
        <v>44677</v>
      </c>
      <c r="Q38" s="16" vm="375">
        <f ca="1"/>
        <v>505.5</v>
      </c>
      <c r="R38" s="26">
        <f t="shared" ref="R38:R69" ca="1" si="14">(Q38/Q37-1)</f>
        <v>2.1728145528044474E-2</v>
      </c>
      <c r="S38" s="6" vm="369">
        <f ca="1"/>
        <v>44677</v>
      </c>
      <c r="T38" s="16" vm="376">
        <f ca="1"/>
        <v>1699.95</v>
      </c>
      <c r="U38" s="26">
        <f t="shared" ref="U38:U69" ca="1" si="15">(T38/T37-1)</f>
        <v>2.5703683591275395E-2</v>
      </c>
      <c r="V38" s="6" vm="369">
        <f ca="1"/>
        <v>44677</v>
      </c>
      <c r="W38" s="16" vm="377">
        <f ca="1"/>
        <v>4154.55</v>
      </c>
      <c r="X38" s="26">
        <f t="shared" ref="X38:X69" ca="1" si="16">(W38/W37-1)</f>
        <v>9.5007836324096928E-3</v>
      </c>
      <c r="Y38" s="6" vm="369">
        <f ca="1"/>
        <v>44677</v>
      </c>
      <c r="Z38" s="16" vm="378">
        <f ca="1"/>
        <v>7240.55</v>
      </c>
      <c r="AA38" s="26">
        <f t="shared" ref="AA38:AA69" ca="1" si="17">(Z38/Z37-1)</f>
        <v>3.3552208978659737E-2</v>
      </c>
      <c r="AB38" s="6" vm="369">
        <f ca="1"/>
        <v>44677</v>
      </c>
      <c r="AC38" s="16" vm="379">
        <f ca="1"/>
        <v>2395.3000000000002</v>
      </c>
      <c r="AD38" s="26">
        <f t="shared" ref="AD38:AD69" ca="1" si="18">(AC38/AC37-1)</f>
        <v>4.8638472988354886E-2</v>
      </c>
    </row>
    <row r="39" spans="1:30" x14ac:dyDescent="0.3">
      <c r="A39" s="6" vm="380">
        <f ca="1"/>
        <v>44678</v>
      </c>
      <c r="B39" s="24" vm="381">
        <f ca="1"/>
        <v>752.5</v>
      </c>
      <c r="C39" s="26">
        <f t="shared" ca="1" si="9"/>
        <v>-5.0244611926483218E-3</v>
      </c>
      <c r="D39" s="6" vm="380">
        <f ca="1"/>
        <v>44678</v>
      </c>
      <c r="E39" s="16" vm="382">
        <f ca="1"/>
        <v>257.5</v>
      </c>
      <c r="F39" s="26">
        <f t="shared" ca="1" si="10"/>
        <v>-5.5995365900752825E-3</v>
      </c>
      <c r="G39" s="6" vm="380">
        <f ca="1"/>
        <v>44678</v>
      </c>
      <c r="H39" s="16" vm="383">
        <f ca="1"/>
        <v>2500</v>
      </c>
      <c r="I39" s="26">
        <f t="shared" ca="1" si="11"/>
        <v>3.8529442309689577E-2</v>
      </c>
      <c r="J39" s="6" vm="380">
        <f ca="1"/>
        <v>44678</v>
      </c>
      <c r="K39" s="16" vm="384">
        <f ca="1"/>
        <v>1095.5999999999999</v>
      </c>
      <c r="L39" s="26">
        <f t="shared" ca="1" si="12"/>
        <v>1.1879740473361711E-3</v>
      </c>
      <c r="M39" s="6" vm="380">
        <f ca="1"/>
        <v>44678</v>
      </c>
      <c r="N39" s="16" vm="385">
        <f ca="1"/>
        <v>187.5</v>
      </c>
      <c r="O39" s="26">
        <f t="shared" ca="1" si="13"/>
        <v>-2.0376175548589393E-2</v>
      </c>
      <c r="P39" s="6" vm="380">
        <f ca="1"/>
        <v>44678</v>
      </c>
      <c r="Q39" s="16" vm="386">
        <f ca="1"/>
        <v>497.25</v>
      </c>
      <c r="R39" s="26">
        <f t="shared" ca="1" si="14"/>
        <v>-1.6320474777448024E-2</v>
      </c>
      <c r="S39" s="6" vm="380">
        <f ca="1"/>
        <v>44678</v>
      </c>
      <c r="T39" s="16" vm="387">
        <f ca="1"/>
        <v>1677.05</v>
      </c>
      <c r="U39" s="26">
        <f t="shared" ca="1" si="15"/>
        <v>-1.3470984440718925E-2</v>
      </c>
      <c r="V39" s="6" vm="380">
        <f ca="1"/>
        <v>44678</v>
      </c>
      <c r="W39" s="16" vm="388">
        <f ca="1"/>
        <v>4077.05</v>
      </c>
      <c r="X39" s="26">
        <f t="shared" ca="1" si="16"/>
        <v>-1.8654246548964415E-2</v>
      </c>
      <c r="Y39" s="6" vm="380">
        <f ca="1"/>
        <v>44678</v>
      </c>
      <c r="Z39" s="16" vm="389">
        <f ca="1"/>
        <v>6714.1</v>
      </c>
      <c r="AA39" s="26">
        <f t="shared" ca="1" si="17"/>
        <v>-7.2708564957082E-2</v>
      </c>
      <c r="AB39" s="6" vm="380">
        <f ca="1"/>
        <v>44678</v>
      </c>
      <c r="AC39" s="16" vm="390">
        <f ca="1"/>
        <v>2334.1</v>
      </c>
      <c r="AD39" s="26">
        <f t="shared" ca="1" si="18"/>
        <v>-2.5550035486160527E-2</v>
      </c>
    </row>
    <row r="40" spans="1:30" x14ac:dyDescent="0.3">
      <c r="A40" s="6" vm="391">
        <f ca="1"/>
        <v>44679</v>
      </c>
      <c r="B40" s="24" vm="392">
        <f ca="1"/>
        <v>747.35</v>
      </c>
      <c r="C40" s="26">
        <f t="shared" ca="1" si="9"/>
        <v>-6.8438538205979338E-3</v>
      </c>
      <c r="D40" s="6" vm="391">
        <f ca="1"/>
        <v>44679</v>
      </c>
      <c r="E40" s="16" vm="350">
        <f ca="1"/>
        <v>261.10000000000002</v>
      </c>
      <c r="F40" s="26">
        <f t="shared" ca="1" si="10"/>
        <v>1.3980582524272034E-2</v>
      </c>
      <c r="G40" s="6" vm="391">
        <f ca="1"/>
        <v>44679</v>
      </c>
      <c r="H40" s="16" vm="393">
        <f ca="1"/>
        <v>2517.3000000000002</v>
      </c>
      <c r="I40" s="26">
        <f t="shared" ca="1" si="11"/>
        <v>6.9200000000000372E-3</v>
      </c>
      <c r="J40" s="6" vm="391">
        <f ca="1"/>
        <v>44679</v>
      </c>
      <c r="K40" s="16" vm="394">
        <f ca="1"/>
        <v>1092.5</v>
      </c>
      <c r="L40" s="26">
        <f t="shared" ca="1" si="12"/>
        <v>-2.8294998174515085E-3</v>
      </c>
      <c r="M40" s="6" vm="391">
        <f ca="1"/>
        <v>44679</v>
      </c>
      <c r="N40" s="16" vm="395">
        <f ca="1"/>
        <v>190.25</v>
      </c>
      <c r="O40" s="26">
        <f t="shared" ca="1" si="13"/>
        <v>1.4666666666666606E-2</v>
      </c>
      <c r="P40" s="6" vm="391">
        <f ca="1"/>
        <v>44679</v>
      </c>
      <c r="Q40" s="16" vm="396">
        <f ca="1"/>
        <v>507.5</v>
      </c>
      <c r="R40" s="26">
        <f t="shared" ca="1" si="14"/>
        <v>2.0613373554549952E-2</v>
      </c>
      <c r="S40" s="6" vm="391">
        <f ca="1"/>
        <v>44679</v>
      </c>
      <c r="T40" s="16" vm="397">
        <f ca="1"/>
        <v>1719.25</v>
      </c>
      <c r="U40" s="26">
        <f t="shared" ca="1" si="15"/>
        <v>2.5163233058048462E-2</v>
      </c>
      <c r="V40" s="6" vm="391">
        <f ca="1"/>
        <v>44679</v>
      </c>
      <c r="W40" s="16" vm="398">
        <f ca="1"/>
        <v>4122.1499999999996</v>
      </c>
      <c r="X40" s="26">
        <f t="shared" ca="1" si="16"/>
        <v>1.1061919770422035E-2</v>
      </c>
      <c r="Y40" s="6" vm="391">
        <f ca="1"/>
        <v>44679</v>
      </c>
      <c r="Z40" s="16" vm="399">
        <f ca="1"/>
        <v>6727.65</v>
      </c>
      <c r="AA40" s="26">
        <f t="shared" ca="1" si="17"/>
        <v>2.0181409273021256E-3</v>
      </c>
      <c r="AB40" s="6" vm="391">
        <f ca="1"/>
        <v>44679</v>
      </c>
      <c r="AC40" s="16" vm="400">
        <f ca="1"/>
        <v>2378.5500000000002</v>
      </c>
      <c r="AD40" s="26">
        <f t="shared" ca="1" si="18"/>
        <v>1.9043742770232797E-2</v>
      </c>
    </row>
    <row r="41" spans="1:30" x14ac:dyDescent="0.3">
      <c r="A41" s="6" vm="401">
        <f ca="1"/>
        <v>44680</v>
      </c>
      <c r="B41" s="24" vm="402">
        <f ca="1"/>
        <v>739</v>
      </c>
      <c r="C41" s="26">
        <f t="shared" ca="1" si="9"/>
        <v>-1.1172810597444349E-2</v>
      </c>
      <c r="D41" s="6" vm="401">
        <f ca="1"/>
        <v>44680</v>
      </c>
      <c r="E41" s="16" vm="328">
        <f ca="1"/>
        <v>259.55</v>
      </c>
      <c r="F41" s="26">
        <f t="shared" ca="1" si="10"/>
        <v>-5.936422826503307E-3</v>
      </c>
      <c r="G41" s="6" vm="401">
        <f ca="1"/>
        <v>44680</v>
      </c>
      <c r="H41" s="16" vm="403">
        <f ca="1"/>
        <v>2506.65</v>
      </c>
      <c r="I41" s="26">
        <f t="shared" ca="1" si="11"/>
        <v>-4.2307233941127897E-3</v>
      </c>
      <c r="J41" s="6" vm="401">
        <f ca="1"/>
        <v>44680</v>
      </c>
      <c r="K41" s="16" vm="404">
        <f ca="1"/>
        <v>1079.25</v>
      </c>
      <c r="L41" s="26">
        <f t="shared" ca="1" si="12"/>
        <v>-1.2128146453089239E-2</v>
      </c>
      <c r="M41" s="6" vm="401">
        <f ca="1"/>
        <v>44680</v>
      </c>
      <c r="N41" s="16" vm="405">
        <f ca="1"/>
        <v>182.85</v>
      </c>
      <c r="O41" s="26">
        <f t="shared" ca="1" si="13"/>
        <v>-3.8896189224704392E-2</v>
      </c>
      <c r="P41" s="6" vm="401">
        <f ca="1"/>
        <v>44680</v>
      </c>
      <c r="Q41" s="16" vm="406">
        <f ca="1"/>
        <v>496.3</v>
      </c>
      <c r="R41" s="26">
        <f t="shared" ca="1" si="14"/>
        <v>-2.2068965517241357E-2</v>
      </c>
      <c r="S41" s="6" vm="401">
        <f ca="1"/>
        <v>44680</v>
      </c>
      <c r="T41" s="16" vm="355">
        <f ca="1"/>
        <v>1694.35</v>
      </c>
      <c r="U41" s="26">
        <f t="shared" ca="1" si="15"/>
        <v>-1.4483059473607729E-2</v>
      </c>
      <c r="V41" s="6" vm="401">
        <f ca="1"/>
        <v>44680</v>
      </c>
      <c r="W41" s="16" vm="407">
        <f ca="1"/>
        <v>4131.95</v>
      </c>
      <c r="X41" s="26">
        <f t="shared" ca="1" si="16"/>
        <v>2.3774001431291492E-3</v>
      </c>
      <c r="Y41" s="6" vm="401">
        <f ca="1"/>
        <v>44680</v>
      </c>
      <c r="Z41" s="16" vm="408">
        <f ca="1"/>
        <v>6671.8</v>
      </c>
      <c r="AA41" s="26">
        <f t="shared" ca="1" si="17"/>
        <v>-8.3015614664851967E-3</v>
      </c>
      <c r="AB41" s="6" vm="401">
        <f ca="1"/>
        <v>44680</v>
      </c>
      <c r="AC41" s="16" vm="409">
        <f ca="1"/>
        <v>2332</v>
      </c>
      <c r="AD41" s="26">
        <f t="shared" ca="1" si="18"/>
        <v>-1.9570746883605605E-2</v>
      </c>
    </row>
    <row r="42" spans="1:30" x14ac:dyDescent="0.3">
      <c r="A42" s="6" vm="410">
        <f ca="1"/>
        <v>44683</v>
      </c>
      <c r="B42" s="24" vm="411">
        <f ca="1"/>
        <v>741.35</v>
      </c>
      <c r="C42" s="26">
        <f t="shared" ca="1" si="9"/>
        <v>3.1799729364005991E-3</v>
      </c>
      <c r="D42" s="6" vm="410">
        <f ca="1"/>
        <v>44683</v>
      </c>
      <c r="E42" s="16" vm="412">
        <f ca="1"/>
        <v>263.14999999999998</v>
      </c>
      <c r="F42" s="26">
        <f t="shared" ca="1" si="10"/>
        <v>1.3870159892120926E-2</v>
      </c>
      <c r="G42" s="6" vm="410">
        <f ca="1"/>
        <v>44683</v>
      </c>
      <c r="H42" s="16" vm="413">
        <f ca="1"/>
        <v>2487.3000000000002</v>
      </c>
      <c r="I42" s="26">
        <f t="shared" ca="1" si="11"/>
        <v>-7.7194662198551978E-3</v>
      </c>
      <c r="J42" s="6" vm="410">
        <f ca="1"/>
        <v>44683</v>
      </c>
      <c r="K42" s="16" vm="414">
        <f ca="1"/>
        <v>1066.9000000000001</v>
      </c>
      <c r="L42" s="26">
        <f t="shared" ca="1" si="12"/>
        <v>-1.1443131804493745E-2</v>
      </c>
      <c r="M42" s="6" vm="410">
        <f ca="1"/>
        <v>44683</v>
      </c>
      <c r="N42" s="16" vm="415">
        <f ca="1"/>
        <v>187.65</v>
      </c>
      <c r="O42" s="26">
        <f t="shared" ca="1" si="13"/>
        <v>2.6251025430680919E-2</v>
      </c>
      <c r="P42" s="6" vm="410">
        <f ca="1"/>
        <v>44683</v>
      </c>
      <c r="Q42" s="16" vm="416">
        <f ca="1"/>
        <v>491</v>
      </c>
      <c r="R42" s="26">
        <f t="shared" ca="1" si="14"/>
        <v>-1.0679024783397106E-2</v>
      </c>
      <c r="S42" s="6" vm="410">
        <f ca="1"/>
        <v>44683</v>
      </c>
      <c r="T42" s="16" vm="417">
        <f ca="1"/>
        <v>1679.45</v>
      </c>
      <c r="U42" s="26">
        <f t="shared" ca="1" si="15"/>
        <v>-8.793932776580915E-3</v>
      </c>
      <c r="V42" s="6" vm="410">
        <f ca="1"/>
        <v>44683</v>
      </c>
      <c r="W42" s="16" vm="418">
        <f ca="1"/>
        <v>4123.8999999999996</v>
      </c>
      <c r="X42" s="26">
        <f t="shared" ca="1" si="16"/>
        <v>-1.9482326746451673E-3</v>
      </c>
      <c r="Y42" s="6" vm="410">
        <f ca="1"/>
        <v>44683</v>
      </c>
      <c r="Z42" s="16" vm="419">
        <f ca="1"/>
        <v>6626.15</v>
      </c>
      <c r="AA42" s="26">
        <f t="shared" ca="1" si="17"/>
        <v>-6.842231481759109E-3</v>
      </c>
      <c r="AB42" s="6" vm="410">
        <f ca="1"/>
        <v>44683</v>
      </c>
      <c r="AC42" s="16" vm="420">
        <f ca="1"/>
        <v>2339.5</v>
      </c>
      <c r="AD42" s="26">
        <f t="shared" ca="1" si="18"/>
        <v>3.2161234991423537E-3</v>
      </c>
    </row>
    <row r="43" spans="1:30" x14ac:dyDescent="0.3">
      <c r="A43" s="6" vm="421">
        <f ca="1"/>
        <v>44685</v>
      </c>
      <c r="B43" s="24" vm="422">
        <f ca="1"/>
        <v>722.4</v>
      </c>
      <c r="C43" s="26">
        <f t="shared" ca="1" si="9"/>
        <v>-2.5561475686248114E-2</v>
      </c>
      <c r="D43" s="6" vm="421">
        <f ca="1"/>
        <v>44685</v>
      </c>
      <c r="E43" s="16" vm="423">
        <f ca="1"/>
        <v>259.75</v>
      </c>
      <c r="F43" s="26">
        <f t="shared" ca="1" si="10"/>
        <v>-1.2920387611628281E-2</v>
      </c>
      <c r="G43" s="6" vm="421">
        <f ca="1"/>
        <v>44685</v>
      </c>
      <c r="H43" s="16" vm="424">
        <f ca="1"/>
        <v>2409.5</v>
      </c>
      <c r="I43" s="26">
        <f t="shared" ca="1" si="11"/>
        <v>-3.1278896795722377E-2</v>
      </c>
      <c r="J43" s="6" vm="421">
        <f ca="1"/>
        <v>44685</v>
      </c>
      <c r="K43" s="16" vm="425">
        <f ca="1"/>
        <v>1044.95</v>
      </c>
      <c r="L43" s="26">
        <f t="shared" ca="1" si="12"/>
        <v>-2.0573624519636402E-2</v>
      </c>
      <c r="M43" s="6" vm="421">
        <f ca="1"/>
        <v>44685</v>
      </c>
      <c r="N43" s="16" vm="426">
        <f ca="1"/>
        <v>187.35</v>
      </c>
      <c r="O43" s="26">
        <f t="shared" ca="1" si="13"/>
        <v>-1.5987210231814819E-3</v>
      </c>
      <c r="P43" s="6" vm="421">
        <f ca="1"/>
        <v>44685</v>
      </c>
      <c r="Q43" s="16" vm="427">
        <f ca="1"/>
        <v>479.65</v>
      </c>
      <c r="R43" s="26">
        <f t="shared" ca="1" si="14"/>
        <v>-2.3116089613034685E-2</v>
      </c>
      <c r="S43" s="6" vm="421">
        <f ca="1"/>
        <v>44685</v>
      </c>
      <c r="T43" s="16" vm="428">
        <f ca="1"/>
        <v>1633.95</v>
      </c>
      <c r="U43" s="26">
        <f t="shared" ca="1" si="15"/>
        <v>-2.709220280448954E-2</v>
      </c>
      <c r="V43" s="6" vm="421">
        <f ca="1"/>
        <v>44685</v>
      </c>
      <c r="W43" s="16" vm="429">
        <f ca="1"/>
        <v>3992.35</v>
      </c>
      <c r="X43" s="26">
        <f t="shared" ca="1" si="16"/>
        <v>-3.1899415601736147E-2</v>
      </c>
      <c r="Y43" s="6" vm="421">
        <f ca="1"/>
        <v>44685</v>
      </c>
      <c r="Z43" s="16" vm="430">
        <f ca="1"/>
        <v>6339.75</v>
      </c>
      <c r="AA43" s="26">
        <f t="shared" ca="1" si="17"/>
        <v>-4.3222685873395505E-2</v>
      </c>
      <c r="AB43" s="6" vm="421">
        <f ca="1"/>
        <v>44685</v>
      </c>
      <c r="AC43" s="16" vm="431">
        <f ca="1"/>
        <v>2253.8000000000002</v>
      </c>
      <c r="AD43" s="26">
        <f t="shared" ca="1" si="18"/>
        <v>-3.6631758922846647E-2</v>
      </c>
    </row>
    <row r="44" spans="1:30" x14ac:dyDescent="0.3">
      <c r="A44" s="6" vm="432">
        <f ca="1"/>
        <v>44686</v>
      </c>
      <c r="B44" s="24" vm="433">
        <f ca="1"/>
        <v>718.95</v>
      </c>
      <c r="C44" s="26">
        <f t="shared" ca="1" si="9"/>
        <v>-4.7757475083055612E-3</v>
      </c>
      <c r="D44" s="6" vm="432">
        <f ca="1"/>
        <v>44686</v>
      </c>
      <c r="E44" s="16" vm="434">
        <f ca="1"/>
        <v>262.05</v>
      </c>
      <c r="F44" s="26">
        <f t="shared" ca="1" si="10"/>
        <v>8.8546679499519332E-3</v>
      </c>
      <c r="G44" s="6" vm="432">
        <f ca="1"/>
        <v>44686</v>
      </c>
      <c r="H44" s="16" vm="435">
        <f ca="1"/>
        <v>2501.65</v>
      </c>
      <c r="I44" s="26">
        <f t="shared" ca="1" si="11"/>
        <v>3.8244449055820695E-2</v>
      </c>
      <c r="J44" s="6" vm="432">
        <f ca="1"/>
        <v>44686</v>
      </c>
      <c r="K44" s="16" vm="436">
        <f ca="1"/>
        <v>1072.05</v>
      </c>
      <c r="L44" s="26">
        <f t="shared" ca="1" si="12"/>
        <v>2.5934255227522796E-2</v>
      </c>
      <c r="M44" s="6" vm="432">
        <f ca="1"/>
        <v>44686</v>
      </c>
      <c r="N44" s="16" vm="437">
        <f ca="1"/>
        <v>185.85</v>
      </c>
      <c r="O44" s="26">
        <f t="shared" ca="1" si="13"/>
        <v>-8.0064051240992251E-3</v>
      </c>
      <c r="P44" s="6" vm="432">
        <f ca="1"/>
        <v>44686</v>
      </c>
      <c r="Q44" s="16" vm="438">
        <f ca="1"/>
        <v>480</v>
      </c>
      <c r="R44" s="26">
        <f t="shared" ca="1" si="14"/>
        <v>7.296987386635756E-4</v>
      </c>
      <c r="S44" s="6" vm="432">
        <f ca="1"/>
        <v>44686</v>
      </c>
      <c r="T44" s="16" vm="439">
        <f ca="1"/>
        <v>1637.65</v>
      </c>
      <c r="U44" s="26">
        <f t="shared" ca="1" si="15"/>
        <v>2.2644511765965714E-3</v>
      </c>
      <c r="V44" s="6" vm="432">
        <f ca="1"/>
        <v>44686</v>
      </c>
      <c r="W44" s="16" vm="440">
        <f ca="1"/>
        <v>3963.8</v>
      </c>
      <c r="X44" s="26">
        <f t="shared" ca="1" si="16"/>
        <v>-7.151176625295852E-3</v>
      </c>
      <c r="Y44" s="6" vm="432">
        <f ca="1"/>
        <v>44686</v>
      </c>
      <c r="Z44" s="16" vm="441">
        <f ca="1"/>
        <v>6309.45</v>
      </c>
      <c r="AA44" s="26">
        <f t="shared" ca="1" si="17"/>
        <v>-4.7793682716196217E-3</v>
      </c>
      <c r="AB44" s="6" vm="432">
        <f ca="1"/>
        <v>44686</v>
      </c>
      <c r="AC44" s="16" vm="442">
        <f ca="1"/>
        <v>2255.4</v>
      </c>
      <c r="AD44" s="26">
        <f t="shared" ca="1" si="18"/>
        <v>7.0991214837157202E-4</v>
      </c>
    </row>
    <row r="45" spans="1:30" x14ac:dyDescent="0.3">
      <c r="A45" s="6" vm="443">
        <f ca="1"/>
        <v>44687</v>
      </c>
      <c r="B45" s="24" vm="444">
        <f ca="1"/>
        <v>710.25</v>
      </c>
      <c r="C45" s="26">
        <f t="shared" ca="1" si="9"/>
        <v>-1.2100980596703614E-2</v>
      </c>
      <c r="D45" s="6" vm="443">
        <f ca="1"/>
        <v>44687</v>
      </c>
      <c r="E45" s="16" vm="445">
        <f ca="1"/>
        <v>266.64999999999998</v>
      </c>
      <c r="F45" s="26">
        <f t="shared" ca="1" si="10"/>
        <v>1.7553901927112925E-2</v>
      </c>
      <c r="G45" s="6" vm="443">
        <f ca="1"/>
        <v>44687</v>
      </c>
      <c r="H45" s="16" vm="446">
        <f ca="1"/>
        <v>2563.35</v>
      </c>
      <c r="I45" s="26">
        <f t="shared" ca="1" si="11"/>
        <v>2.4663721943517292E-2</v>
      </c>
      <c r="J45" s="6" vm="443">
        <f ca="1"/>
        <v>44687</v>
      </c>
      <c r="K45" s="16" vm="447">
        <f ca="1"/>
        <v>1050.2</v>
      </c>
      <c r="L45" s="26">
        <f t="shared" ca="1" si="12"/>
        <v>-2.0381512056340534E-2</v>
      </c>
      <c r="M45" s="6" vm="443">
        <f ca="1"/>
        <v>44687</v>
      </c>
      <c r="N45" s="16" vm="147">
        <f ca="1"/>
        <v>187.4</v>
      </c>
      <c r="O45" s="26">
        <f t="shared" ca="1" si="13"/>
        <v>8.3400591875169017E-3</v>
      </c>
      <c r="P45" s="6" vm="443">
        <f ca="1"/>
        <v>44687</v>
      </c>
      <c r="Q45" s="16" vm="448">
        <f ca="1"/>
        <v>483.95</v>
      </c>
      <c r="R45" s="26">
        <f t="shared" ca="1" si="14"/>
        <v>8.2291666666667318E-3</v>
      </c>
      <c r="S45" s="6" vm="443">
        <f ca="1"/>
        <v>44687</v>
      </c>
      <c r="T45" s="16" vm="449">
        <f ca="1"/>
        <v>1622.45</v>
      </c>
      <c r="U45" s="26">
        <f t="shared" ca="1" si="15"/>
        <v>-9.2815925258755705E-3</v>
      </c>
      <c r="V45" s="6" vm="443">
        <f ca="1"/>
        <v>44687</v>
      </c>
      <c r="W45" s="16" vm="450">
        <f ca="1"/>
        <v>3930.65</v>
      </c>
      <c r="X45" s="26">
        <f t="shared" ca="1" si="16"/>
        <v>-8.3631868409103083E-3</v>
      </c>
      <c r="Y45" s="6" vm="443">
        <f ca="1"/>
        <v>44687</v>
      </c>
      <c r="Z45" s="16" vm="451">
        <f ca="1"/>
        <v>6000.3</v>
      </c>
      <c r="AA45" s="26">
        <f t="shared" ca="1" si="17"/>
        <v>-4.8997931673917638E-2</v>
      </c>
      <c r="AB45" s="6" vm="443">
        <f ca="1"/>
        <v>44687</v>
      </c>
      <c r="AC45" s="16" vm="452">
        <f ca="1"/>
        <v>2247.6999999999998</v>
      </c>
      <c r="AD45" s="26">
        <f t="shared" ca="1" si="18"/>
        <v>-3.4140285536934378E-3</v>
      </c>
    </row>
    <row r="46" spans="1:30" x14ac:dyDescent="0.3">
      <c r="A46" s="6" vm="453">
        <f ca="1"/>
        <v>44690</v>
      </c>
      <c r="B46" s="24" vm="454">
        <f ca="1"/>
        <v>711.5</v>
      </c>
      <c r="C46" s="26">
        <f t="shared" ca="1" si="9"/>
        <v>1.7599436818021008E-3</v>
      </c>
      <c r="D46" s="6" vm="453">
        <f ca="1"/>
        <v>44690</v>
      </c>
      <c r="E46" s="16" vm="455">
        <f ca="1"/>
        <v>262.95</v>
      </c>
      <c r="F46" s="26">
        <f t="shared" ca="1" si="10"/>
        <v>-1.3875867241702533E-2</v>
      </c>
      <c r="G46" s="6" vm="453">
        <f ca="1"/>
        <v>44690</v>
      </c>
      <c r="H46" s="16" vm="456">
        <f ca="1"/>
        <v>2492.75</v>
      </c>
      <c r="I46" s="26">
        <f t="shared" ca="1" si="11"/>
        <v>-2.7542083601536982E-2</v>
      </c>
      <c r="J46" s="6" vm="453">
        <f ca="1"/>
        <v>44690</v>
      </c>
      <c r="K46" s="16" vm="457">
        <f ca="1"/>
        <v>1076.0999999999999</v>
      </c>
      <c r="L46" s="26">
        <f t="shared" ca="1" si="12"/>
        <v>2.4661969148733531E-2</v>
      </c>
      <c r="M46" s="6" vm="453">
        <f ca="1"/>
        <v>44690</v>
      </c>
      <c r="N46" s="16" vm="136">
        <f ca="1"/>
        <v>183.05</v>
      </c>
      <c r="O46" s="26">
        <f t="shared" ca="1" si="13"/>
        <v>-2.321237993596581E-2</v>
      </c>
      <c r="P46" s="6" vm="453">
        <f ca="1"/>
        <v>44690</v>
      </c>
      <c r="Q46" s="16" vm="458">
        <f ca="1"/>
        <v>475.9</v>
      </c>
      <c r="R46" s="26">
        <f t="shared" ca="1" si="14"/>
        <v>-1.6633949788201319E-2</v>
      </c>
      <c r="S46" s="6" vm="453">
        <f ca="1"/>
        <v>44690</v>
      </c>
      <c r="T46" s="16" vm="459">
        <f ca="1"/>
        <v>1616.15</v>
      </c>
      <c r="U46" s="26">
        <f t="shared" ca="1" si="15"/>
        <v>-3.8830164257758204E-3</v>
      </c>
      <c r="V46" s="6" vm="453">
        <f ca="1"/>
        <v>44690</v>
      </c>
      <c r="W46" s="16" vm="460">
        <f ca="1"/>
        <v>3905.8</v>
      </c>
      <c r="X46" s="26">
        <f t="shared" ca="1" si="16"/>
        <v>-6.3221095747522105E-3</v>
      </c>
      <c r="Y46" s="6" vm="453">
        <f ca="1"/>
        <v>44690</v>
      </c>
      <c r="Z46" s="16" vm="461">
        <f ca="1"/>
        <v>6036.95</v>
      </c>
      <c r="AA46" s="26">
        <f t="shared" ca="1" si="17"/>
        <v>6.1080279319367659E-3</v>
      </c>
      <c r="AB46" s="6" vm="453">
        <f ca="1"/>
        <v>44690</v>
      </c>
      <c r="AC46" s="16" vm="462">
        <f ca="1"/>
        <v>2197.65</v>
      </c>
      <c r="AD46" s="26">
        <f t="shared" ca="1" si="18"/>
        <v>-2.2267206477732726E-2</v>
      </c>
    </row>
    <row r="47" spans="1:30" x14ac:dyDescent="0.3">
      <c r="A47" s="6" vm="463">
        <f ca="1"/>
        <v>44691</v>
      </c>
      <c r="B47" s="24" vm="464">
        <f ca="1"/>
        <v>719.65</v>
      </c>
      <c r="C47" s="26">
        <f t="shared" ca="1" si="9"/>
        <v>1.1454673225579803E-2</v>
      </c>
      <c r="D47" s="6" vm="463">
        <f ca="1"/>
        <v>44691</v>
      </c>
      <c r="E47" s="16" vm="423">
        <f ca="1"/>
        <v>259.75</v>
      </c>
      <c r="F47" s="26">
        <f t="shared" ca="1" si="10"/>
        <v>-1.2169613995056006E-2</v>
      </c>
      <c r="G47" s="6" vm="463">
        <f ca="1"/>
        <v>44691</v>
      </c>
      <c r="H47" s="16" vm="465">
        <f ca="1"/>
        <v>2469.75</v>
      </c>
      <c r="I47" s="26">
        <f t="shared" ca="1" si="11"/>
        <v>-9.2267575970313986E-3</v>
      </c>
      <c r="J47" s="6" vm="463">
        <f ca="1"/>
        <v>44691</v>
      </c>
      <c r="K47" s="16" vm="466">
        <f ca="1"/>
        <v>1072.55</v>
      </c>
      <c r="L47" s="26">
        <f t="shared" ca="1" si="12"/>
        <v>-3.2989499117181964E-3</v>
      </c>
      <c r="M47" s="6" vm="463">
        <f ca="1"/>
        <v>44691</v>
      </c>
      <c r="N47" s="16" vm="467">
        <f ca="1"/>
        <v>170.05</v>
      </c>
      <c r="O47" s="26">
        <f t="shared" ca="1" si="13"/>
        <v>-7.1018847309478272E-2</v>
      </c>
      <c r="P47" s="6" vm="463">
        <f ca="1"/>
        <v>44691</v>
      </c>
      <c r="Q47" s="16" vm="468">
        <f ca="1"/>
        <v>475.2</v>
      </c>
      <c r="R47" s="26">
        <f t="shared" ca="1" si="14"/>
        <v>-1.470897247320857E-3</v>
      </c>
      <c r="S47" s="6" vm="463">
        <f ca="1"/>
        <v>44691</v>
      </c>
      <c r="T47" s="16" vm="469">
        <f ca="1"/>
        <v>1607.95</v>
      </c>
      <c r="U47" s="26">
        <f t="shared" ca="1" si="15"/>
        <v>-5.0737864678402911E-3</v>
      </c>
      <c r="V47" s="6" vm="463">
        <f ca="1"/>
        <v>44691</v>
      </c>
      <c r="W47" s="16" vm="470">
        <f ca="1"/>
        <v>3914</v>
      </c>
      <c r="X47" s="26">
        <f t="shared" ca="1" si="16"/>
        <v>2.0994418557016559E-3</v>
      </c>
      <c r="Y47" s="6" vm="463">
        <f ca="1"/>
        <v>44691</v>
      </c>
      <c r="Z47" s="16" vm="471">
        <f ca="1"/>
        <v>5928.45</v>
      </c>
      <c r="AA47" s="26">
        <f t="shared" ca="1" si="17"/>
        <v>-1.7972651752954705E-2</v>
      </c>
      <c r="AB47" s="6" vm="463">
        <f ca="1"/>
        <v>44691</v>
      </c>
      <c r="AC47" s="16" vm="472">
        <f ca="1"/>
        <v>2109.5</v>
      </c>
      <c r="AD47" s="26">
        <f t="shared" ca="1" si="18"/>
        <v>-4.0111027688667478E-2</v>
      </c>
    </row>
    <row r="48" spans="1:30" x14ac:dyDescent="0.3">
      <c r="A48" s="6" vm="473">
        <f ca="1"/>
        <v>44692</v>
      </c>
      <c r="B48" s="24" vm="474">
        <f ca="1"/>
        <v>722.85</v>
      </c>
      <c r="C48" s="26">
        <f t="shared" ca="1" si="9"/>
        <v>4.4466059890224674E-3</v>
      </c>
      <c r="D48" s="6" vm="473">
        <f ca="1"/>
        <v>44692</v>
      </c>
      <c r="E48" s="16" vm="475">
        <f ca="1"/>
        <v>255.65</v>
      </c>
      <c r="F48" s="26">
        <f t="shared" ca="1" si="10"/>
        <v>-1.5784408084696833E-2</v>
      </c>
      <c r="G48" s="6" vm="473">
        <f ca="1"/>
        <v>44692</v>
      </c>
      <c r="H48" s="16" vm="476">
        <f ca="1"/>
        <v>2470.3000000000002</v>
      </c>
      <c r="I48" s="26">
        <f t="shared" ca="1" si="11"/>
        <v>2.22694604717244E-4</v>
      </c>
      <c r="J48" s="6" vm="473">
        <f ca="1"/>
        <v>44692</v>
      </c>
      <c r="K48" s="16" vm="477">
        <f ca="1"/>
        <v>1060.9000000000001</v>
      </c>
      <c r="L48" s="26">
        <f t="shared" ca="1" si="12"/>
        <v>-1.0861964477180464E-2</v>
      </c>
      <c r="M48" s="6" vm="473">
        <f ca="1"/>
        <v>44692</v>
      </c>
      <c r="N48" s="16" vm="478">
        <f ca="1"/>
        <v>169.85</v>
      </c>
      <c r="O48" s="26">
        <f t="shared" ca="1" si="13"/>
        <v>-1.1761246692150173E-3</v>
      </c>
      <c r="P48" s="6" vm="473">
        <f ca="1"/>
        <v>44692</v>
      </c>
      <c r="Q48" s="16" vm="479">
        <f ca="1"/>
        <v>476.55</v>
      </c>
      <c r="R48" s="26">
        <f t="shared" ca="1" si="14"/>
        <v>2.8409090909091717E-3</v>
      </c>
      <c r="S48" s="6" vm="473">
        <f ca="1"/>
        <v>44692</v>
      </c>
      <c r="T48" s="16" vm="480">
        <f ca="1"/>
        <v>1570.8</v>
      </c>
      <c r="U48" s="26">
        <f t="shared" ca="1" si="15"/>
        <v>-2.3103952237320868E-2</v>
      </c>
      <c r="V48" s="6" vm="473">
        <f ca="1"/>
        <v>44692</v>
      </c>
      <c r="W48" s="16" vm="481">
        <f ca="1"/>
        <v>3884.05</v>
      </c>
      <c r="X48" s="26">
        <f t="shared" ca="1" si="16"/>
        <v>-7.6520183955032239E-3</v>
      </c>
      <c r="Y48" s="6" vm="473">
        <f ca="1"/>
        <v>44692</v>
      </c>
      <c r="Z48" s="16" vm="482">
        <f ca="1"/>
        <v>5807</v>
      </c>
      <c r="AA48" s="26">
        <f t="shared" ca="1" si="17"/>
        <v>-2.048596176066253E-2</v>
      </c>
      <c r="AB48" s="6" vm="473">
        <f ca="1"/>
        <v>44692</v>
      </c>
      <c r="AC48" s="16" vm="483">
        <f ca="1"/>
        <v>2119.3000000000002</v>
      </c>
      <c r="AD48" s="26">
        <f t="shared" ca="1" si="18"/>
        <v>4.6456506281109533E-3</v>
      </c>
    </row>
    <row r="49" spans="1:30" x14ac:dyDescent="0.3">
      <c r="A49" s="6" vm="484">
        <f ca="1"/>
        <v>44693</v>
      </c>
      <c r="B49" s="24" vm="485">
        <f ca="1"/>
        <v>705.4</v>
      </c>
      <c r="C49" s="26">
        <f t="shared" ca="1" si="9"/>
        <v>-2.4140554748564802E-2</v>
      </c>
      <c r="D49" s="6" vm="484">
        <f ca="1"/>
        <v>44693</v>
      </c>
      <c r="E49" s="16" vm="486">
        <f ca="1"/>
        <v>252.9</v>
      </c>
      <c r="F49" s="26">
        <f t="shared" ca="1" si="10"/>
        <v>-1.0756894191277122E-2</v>
      </c>
      <c r="G49" s="6" vm="484">
        <f ca="1"/>
        <v>44693</v>
      </c>
      <c r="H49" s="16" vm="487">
        <f ca="1"/>
        <v>2401.1999999999998</v>
      </c>
      <c r="I49" s="26">
        <f t="shared" ca="1" si="11"/>
        <v>-2.7972311055337595E-2</v>
      </c>
      <c r="J49" s="6" vm="484">
        <f ca="1"/>
        <v>44693</v>
      </c>
      <c r="K49" s="16" vm="488">
        <f ca="1"/>
        <v>1059.4000000000001</v>
      </c>
      <c r="L49" s="26">
        <f t="shared" ca="1" si="12"/>
        <v>-1.4138938637006104E-3</v>
      </c>
      <c r="M49" s="6" vm="484">
        <f ca="1"/>
        <v>44693</v>
      </c>
      <c r="N49" s="16" vm="489">
        <f ca="1"/>
        <v>167.05</v>
      </c>
      <c r="O49" s="26">
        <f t="shared" ca="1" si="13"/>
        <v>-1.6485133941713137E-2</v>
      </c>
      <c r="P49" s="6" vm="484">
        <f ca="1"/>
        <v>44693</v>
      </c>
      <c r="Q49" s="16" vm="490">
        <f ca="1"/>
        <v>462.65</v>
      </c>
      <c r="R49" s="26">
        <f t="shared" ca="1" si="14"/>
        <v>-2.9167978176476872E-2</v>
      </c>
      <c r="S49" s="6" vm="484">
        <f ca="1"/>
        <v>44693</v>
      </c>
      <c r="T49" s="16" vm="491">
        <f ca="1"/>
        <v>1526.15</v>
      </c>
      <c r="U49" s="26">
        <f t="shared" ca="1" si="15"/>
        <v>-2.8425006366182726E-2</v>
      </c>
      <c r="V49" s="6" vm="484">
        <f ca="1"/>
        <v>44693</v>
      </c>
      <c r="W49" s="16" vm="492">
        <f ca="1"/>
        <v>3880</v>
      </c>
      <c r="X49" s="26">
        <f t="shared" ca="1" si="16"/>
        <v>-1.0427260205199129E-3</v>
      </c>
      <c r="Y49" s="6" vm="484">
        <f ca="1"/>
        <v>44693</v>
      </c>
      <c r="Z49" s="16" vm="493">
        <f ca="1"/>
        <v>5593.4</v>
      </c>
      <c r="AA49" s="26">
        <f t="shared" ca="1" si="17"/>
        <v>-3.6783192698467415E-2</v>
      </c>
      <c r="AB49" s="6" vm="484">
        <f ca="1"/>
        <v>44693</v>
      </c>
      <c r="AC49" s="16" vm="494">
        <f ca="1"/>
        <v>2045.2</v>
      </c>
      <c r="AD49" s="26">
        <f t="shared" ca="1" si="18"/>
        <v>-3.4964375029490902E-2</v>
      </c>
    </row>
    <row r="50" spans="1:30" x14ac:dyDescent="0.3">
      <c r="A50" s="6" vm="495">
        <f ca="1"/>
        <v>44694</v>
      </c>
      <c r="B50" s="24" vm="496">
        <f ca="1"/>
        <v>689.9</v>
      </c>
      <c r="C50" s="26">
        <f t="shared" ca="1" si="9"/>
        <v>-2.1973348454777386E-2</v>
      </c>
      <c r="D50" s="6" vm="495">
        <f ca="1"/>
        <v>44694</v>
      </c>
      <c r="E50" s="16" vm="497">
        <f ca="1"/>
        <v>258.60000000000002</v>
      </c>
      <c r="F50" s="26">
        <f t="shared" ca="1" si="10"/>
        <v>2.2538552787663146E-2</v>
      </c>
      <c r="G50" s="6" vm="495">
        <f ca="1"/>
        <v>44694</v>
      </c>
      <c r="H50" s="16" vm="498">
        <f ca="1"/>
        <v>2449.15</v>
      </c>
      <c r="I50" s="26">
        <f t="shared" ca="1" si="11"/>
        <v>1.9969182075628922E-2</v>
      </c>
      <c r="J50" s="6" vm="495">
        <f ca="1"/>
        <v>44694</v>
      </c>
      <c r="K50" s="16" vm="499">
        <f ca="1"/>
        <v>1052.1500000000001</v>
      </c>
      <c r="L50" s="26">
        <f t="shared" ca="1" si="12"/>
        <v>-6.843496318670983E-3</v>
      </c>
      <c r="M50" s="6" vm="495">
        <f ca="1"/>
        <v>44694</v>
      </c>
      <c r="N50" s="16" vm="500">
        <f ca="1"/>
        <v>168.7</v>
      </c>
      <c r="O50" s="26">
        <f t="shared" ca="1" si="13"/>
        <v>9.8772822508230718E-3</v>
      </c>
      <c r="P50" s="6" vm="495">
        <f ca="1"/>
        <v>44694</v>
      </c>
      <c r="Q50" s="16" vm="501">
        <f ca="1"/>
        <v>444.65</v>
      </c>
      <c r="R50" s="26">
        <f t="shared" ca="1" si="14"/>
        <v>-3.8906300659245607E-2</v>
      </c>
      <c r="S50" s="6" vm="495">
        <f ca="1"/>
        <v>44694</v>
      </c>
      <c r="T50" s="16" vm="502">
        <f ca="1"/>
        <v>1534.5</v>
      </c>
      <c r="U50" s="26">
        <f t="shared" ca="1" si="15"/>
        <v>5.4712839498083365E-3</v>
      </c>
      <c r="V50" s="6" vm="495">
        <f ca="1"/>
        <v>44694</v>
      </c>
      <c r="W50" s="16" vm="503">
        <f ca="1"/>
        <v>3924.3</v>
      </c>
      <c r="X50" s="26">
        <f t="shared" ca="1" si="16"/>
        <v>1.141752577319588E-2</v>
      </c>
      <c r="Y50" s="6" vm="495">
        <f ca="1"/>
        <v>44694</v>
      </c>
      <c r="Z50" s="16" vm="504">
        <f ca="1"/>
        <v>5515.75</v>
      </c>
      <c r="AA50" s="26">
        <f t="shared" ca="1" si="17"/>
        <v>-1.3882432867307837E-2</v>
      </c>
      <c r="AB50" s="6" vm="495">
        <f ca="1"/>
        <v>44694</v>
      </c>
      <c r="AC50" s="16" vm="505">
        <f ca="1"/>
        <v>2054.15</v>
      </c>
      <c r="AD50" s="26">
        <f t="shared" ca="1" si="18"/>
        <v>4.3761001369060359E-3</v>
      </c>
    </row>
    <row r="51" spans="1:30" x14ac:dyDescent="0.3">
      <c r="A51" s="6" vm="506">
        <f ca="1"/>
        <v>44697</v>
      </c>
      <c r="B51" s="24" vm="507">
        <f ca="1"/>
        <v>693.2</v>
      </c>
      <c r="C51" s="26">
        <f t="shared" ca="1" si="9"/>
        <v>4.7833019278156197E-3</v>
      </c>
      <c r="D51" s="6" vm="506">
        <f ca="1"/>
        <v>44697</v>
      </c>
      <c r="E51" s="16" vm="508">
        <f ca="1"/>
        <v>254.1</v>
      </c>
      <c r="F51" s="26">
        <f t="shared" ca="1" si="10"/>
        <v>-1.7401392111369041E-2</v>
      </c>
      <c r="G51" s="6" vm="506">
        <f ca="1"/>
        <v>44697</v>
      </c>
      <c r="H51" s="16" vm="509">
        <f ca="1"/>
        <v>2495.9</v>
      </c>
      <c r="I51" s="26">
        <f t="shared" ca="1" si="11"/>
        <v>1.908825510891532E-2</v>
      </c>
      <c r="J51" s="6" vm="506">
        <f ca="1"/>
        <v>44697</v>
      </c>
      <c r="K51" s="16" vm="510">
        <f ca="1"/>
        <v>1044.55</v>
      </c>
      <c r="L51" s="26">
        <f t="shared" ca="1" si="12"/>
        <v>-7.2233046618829233E-3</v>
      </c>
      <c r="M51" s="6" vm="506">
        <f ca="1"/>
        <v>44697</v>
      </c>
      <c r="N51" s="16" vm="511">
        <f ca="1"/>
        <v>171.7</v>
      </c>
      <c r="O51" s="26">
        <f t="shared" ca="1" si="13"/>
        <v>1.7783046828689919E-2</v>
      </c>
      <c r="P51" s="6" vm="506">
        <f ca="1"/>
        <v>44697</v>
      </c>
      <c r="Q51" s="16" vm="512">
        <f ca="1"/>
        <v>455</v>
      </c>
      <c r="R51" s="26">
        <f t="shared" ca="1" si="14"/>
        <v>2.327673451028911E-2</v>
      </c>
      <c r="S51" s="6" vm="506">
        <f ca="1"/>
        <v>44697</v>
      </c>
      <c r="T51" s="16" vm="513">
        <f ca="1"/>
        <v>1542.9</v>
      </c>
      <c r="U51" s="26">
        <f t="shared" ca="1" si="15"/>
        <v>5.4740957966765702E-3</v>
      </c>
      <c r="V51" s="6" vm="506">
        <f ca="1"/>
        <v>44697</v>
      </c>
      <c r="W51" s="16" vm="514">
        <f ca="1"/>
        <v>3888.4</v>
      </c>
      <c r="X51" s="26">
        <f t="shared" ca="1" si="16"/>
        <v>-9.1481283286191095E-3</v>
      </c>
      <c r="Y51" s="6" vm="506">
        <f ca="1"/>
        <v>44697</v>
      </c>
      <c r="Z51" s="16" vm="515">
        <f ca="1"/>
        <v>5645.4</v>
      </c>
      <c r="AA51" s="26">
        <f t="shared" ca="1" si="17"/>
        <v>2.3505416307845639E-2</v>
      </c>
      <c r="AB51" s="6" vm="506">
        <f ca="1"/>
        <v>44697</v>
      </c>
      <c r="AC51" s="16" vm="516">
        <f ca="1"/>
        <v>2105.9</v>
      </c>
      <c r="AD51" s="26">
        <f t="shared" ca="1" si="18"/>
        <v>2.5192902173648557E-2</v>
      </c>
    </row>
    <row r="52" spans="1:30" x14ac:dyDescent="0.3">
      <c r="A52" s="6" vm="517">
        <f ca="1"/>
        <v>44698</v>
      </c>
      <c r="B52" s="24" vm="518">
        <f ca="1"/>
        <v>707.05</v>
      </c>
      <c r="C52" s="26">
        <f t="shared" ca="1" si="9"/>
        <v>1.9979803808424457E-2</v>
      </c>
      <c r="D52" s="6" vm="517">
        <f ca="1"/>
        <v>44698</v>
      </c>
      <c r="E52" s="16" vm="519">
        <f ca="1"/>
        <v>264.7</v>
      </c>
      <c r="F52" s="26">
        <f t="shared" ca="1" si="10"/>
        <v>4.171585989767812E-2</v>
      </c>
      <c r="G52" s="6" vm="517">
        <f ca="1"/>
        <v>44698</v>
      </c>
      <c r="H52" s="16" vm="520">
        <f ca="1"/>
        <v>2523.5</v>
      </c>
      <c r="I52" s="26">
        <f t="shared" ca="1" si="11"/>
        <v>1.1058135341960762E-2</v>
      </c>
      <c r="J52" s="6" vm="517">
        <f ca="1"/>
        <v>44698</v>
      </c>
      <c r="K52" s="16" vm="521">
        <f ca="1"/>
        <v>1082.9000000000001</v>
      </c>
      <c r="L52" s="26">
        <f t="shared" ca="1" si="12"/>
        <v>3.6714374611076739E-2</v>
      </c>
      <c r="M52" s="6" vm="517">
        <f ca="1"/>
        <v>44698</v>
      </c>
      <c r="N52" s="16" vm="522">
        <f ca="1"/>
        <v>184.55</v>
      </c>
      <c r="O52" s="26">
        <f t="shared" ca="1" si="13"/>
        <v>7.4839836924869063E-2</v>
      </c>
      <c r="P52" s="6" vm="517">
        <f ca="1"/>
        <v>44698</v>
      </c>
      <c r="Q52" s="16" vm="523">
        <f ca="1"/>
        <v>467.3</v>
      </c>
      <c r="R52" s="26">
        <f t="shared" ca="1" si="14"/>
        <v>2.7032967032966981E-2</v>
      </c>
      <c r="S52" s="6" vm="517">
        <f ca="1"/>
        <v>44698</v>
      </c>
      <c r="T52" s="16" vm="524">
        <f ca="1"/>
        <v>1604.1</v>
      </c>
      <c r="U52" s="26">
        <f t="shared" ca="1" si="15"/>
        <v>3.9665564845420942E-2</v>
      </c>
      <c r="V52" s="6" vm="517">
        <f ca="1"/>
        <v>44698</v>
      </c>
      <c r="W52" s="16" vm="525">
        <f ca="1"/>
        <v>3904</v>
      </c>
      <c r="X52" s="26">
        <f t="shared" ca="1" si="16"/>
        <v>4.0119329287109373E-3</v>
      </c>
      <c r="Y52" s="6" vm="517">
        <f ca="1"/>
        <v>44698</v>
      </c>
      <c r="Z52" s="16" vm="526">
        <f ca="1"/>
        <v>5837.3</v>
      </c>
      <c r="AA52" s="26">
        <f t="shared" ca="1" si="17"/>
        <v>3.3992276898005658E-2</v>
      </c>
      <c r="AB52" s="6" vm="517">
        <f ca="1"/>
        <v>44698</v>
      </c>
      <c r="AC52" s="16" vm="527">
        <f ca="1"/>
        <v>2184.85</v>
      </c>
      <c r="AD52" s="26">
        <f t="shared" ca="1" si="18"/>
        <v>3.7489909302435898E-2</v>
      </c>
    </row>
    <row r="53" spans="1:30" x14ac:dyDescent="0.3">
      <c r="A53" s="6" vm="528">
        <f ca="1"/>
        <v>44699</v>
      </c>
      <c r="B53" s="24" vm="529">
        <f ca="1"/>
        <v>696.15</v>
      </c>
      <c r="C53" s="26">
        <f t="shared" ca="1" si="9"/>
        <v>-1.5416165759140066E-2</v>
      </c>
      <c r="D53" s="6" vm="528">
        <f ca="1"/>
        <v>44699</v>
      </c>
      <c r="E53" s="16" vm="530">
        <f ca="1"/>
        <v>266.8</v>
      </c>
      <c r="F53" s="26">
        <f t="shared" ca="1" si="10"/>
        <v>7.933509633547553E-3</v>
      </c>
      <c r="G53" s="6" vm="528">
        <f ca="1"/>
        <v>44699</v>
      </c>
      <c r="H53" s="16" vm="531">
        <f ca="1"/>
        <v>2539</v>
      </c>
      <c r="I53" s="26">
        <f t="shared" ca="1" si="11"/>
        <v>6.1422627303349131E-3</v>
      </c>
      <c r="J53" s="6" vm="528">
        <f ca="1"/>
        <v>44699</v>
      </c>
      <c r="K53" s="16" vm="532">
        <f ca="1"/>
        <v>1073.7</v>
      </c>
      <c r="L53" s="26">
        <f t="shared" ca="1" si="12"/>
        <v>-8.4957059746976205E-3</v>
      </c>
      <c r="M53" s="6" vm="528">
        <f ca="1"/>
        <v>44699</v>
      </c>
      <c r="N53" s="16" vm="533">
        <f ca="1"/>
        <v>185.55</v>
      </c>
      <c r="O53" s="26">
        <f t="shared" ca="1" si="13"/>
        <v>5.4185857491195755E-3</v>
      </c>
      <c r="P53" s="6" vm="528">
        <f ca="1"/>
        <v>44699</v>
      </c>
      <c r="Q53" s="16" vm="534">
        <f ca="1"/>
        <v>458</v>
      </c>
      <c r="R53" s="26">
        <f t="shared" ca="1" si="14"/>
        <v>-1.9901562165632325E-2</v>
      </c>
      <c r="S53" s="6" vm="528">
        <f ca="1"/>
        <v>44699</v>
      </c>
      <c r="T53" s="16" vm="535">
        <f ca="1"/>
        <v>1572.5</v>
      </c>
      <c r="U53" s="26">
        <f t="shared" ca="1" si="15"/>
        <v>-1.9699519980051039E-2</v>
      </c>
      <c r="V53" s="6" vm="528">
        <f ca="1"/>
        <v>44699</v>
      </c>
      <c r="W53" s="16" vm="460">
        <f ca="1"/>
        <v>3905.8</v>
      </c>
      <c r="X53" s="26">
        <f t="shared" ca="1" si="16"/>
        <v>4.6106557377045831E-4</v>
      </c>
      <c r="Y53" s="6" vm="528">
        <f ca="1"/>
        <v>44699</v>
      </c>
      <c r="Z53" s="16" vm="536">
        <f ca="1"/>
        <v>5815.2</v>
      </c>
      <c r="AA53" s="26">
        <f t="shared" ca="1" si="17"/>
        <v>-3.7859969506450764E-3</v>
      </c>
      <c r="AB53" s="6" vm="528">
        <f ca="1"/>
        <v>44699</v>
      </c>
      <c r="AC53" s="16" vm="537">
        <f ca="1"/>
        <v>2181.1</v>
      </c>
      <c r="AD53" s="26">
        <f t="shared" ca="1" si="18"/>
        <v>-1.7163649678467729E-3</v>
      </c>
    </row>
    <row r="54" spans="1:30" x14ac:dyDescent="0.3">
      <c r="A54" s="6" vm="538">
        <f ca="1"/>
        <v>44700</v>
      </c>
      <c r="B54" s="24" vm="539">
        <f ca="1"/>
        <v>674.25</v>
      </c>
      <c r="C54" s="26">
        <f t="shared" ca="1" si="9"/>
        <v>-3.1458737341090282E-2</v>
      </c>
      <c r="D54" s="6" vm="538">
        <f ca="1"/>
        <v>44700</v>
      </c>
      <c r="E54" s="16" vm="540">
        <f ca="1"/>
        <v>275.64999999999998</v>
      </c>
      <c r="F54" s="26">
        <f t="shared" ca="1" si="10"/>
        <v>3.317091454272858E-2</v>
      </c>
      <c r="G54" s="6" vm="538">
        <f ca="1"/>
        <v>44700</v>
      </c>
      <c r="H54" s="16" vm="541">
        <f ca="1"/>
        <v>2515.5</v>
      </c>
      <c r="I54" s="26">
        <f t="shared" ca="1" si="11"/>
        <v>-9.2556124458448297E-3</v>
      </c>
      <c r="J54" s="6" vm="538">
        <f ca="1"/>
        <v>44700</v>
      </c>
      <c r="K54" s="16" vm="542">
        <f ca="1"/>
        <v>1009.4</v>
      </c>
      <c r="L54" s="26">
        <f t="shared" ca="1" si="12"/>
        <v>-5.9886374219986993E-2</v>
      </c>
      <c r="M54" s="6" vm="538">
        <f ca="1"/>
        <v>44700</v>
      </c>
      <c r="N54" s="16" vm="543">
        <f ca="1"/>
        <v>181.2</v>
      </c>
      <c r="O54" s="26">
        <f t="shared" ca="1" si="13"/>
        <v>-2.3443815683104385E-2</v>
      </c>
      <c r="P54" s="6" vm="538">
        <f ca="1"/>
        <v>44700</v>
      </c>
      <c r="Q54" s="16" vm="544">
        <f ca="1"/>
        <v>447.5</v>
      </c>
      <c r="R54" s="26">
        <f t="shared" ca="1" si="14"/>
        <v>-2.2925764192139764E-2</v>
      </c>
      <c r="S54" s="6" vm="538">
        <f ca="1"/>
        <v>44700</v>
      </c>
      <c r="T54" s="16" vm="545">
        <f ca="1"/>
        <v>1547.95</v>
      </c>
      <c r="U54" s="26">
        <f t="shared" ca="1" si="15"/>
        <v>-1.5612082670906191E-2</v>
      </c>
      <c r="V54" s="6" vm="538">
        <f ca="1"/>
        <v>44700</v>
      </c>
      <c r="W54" s="16" vm="546">
        <f ca="1"/>
        <v>3929.45</v>
      </c>
      <c r="X54" s="26">
        <f t="shared" ca="1" si="16"/>
        <v>6.0550975472373203E-3</v>
      </c>
      <c r="Y54" s="6" vm="538">
        <f ca="1"/>
        <v>44700</v>
      </c>
      <c r="Z54" s="16" vm="547">
        <f ca="1"/>
        <v>5707</v>
      </c>
      <c r="AA54" s="26">
        <f t="shared" ca="1" si="17"/>
        <v>-1.8606410785527605E-2</v>
      </c>
      <c r="AB54" s="6" vm="538">
        <f ca="1"/>
        <v>44700</v>
      </c>
      <c r="AC54" s="16" vm="548">
        <f ca="1"/>
        <v>2114.75</v>
      </c>
      <c r="AD54" s="26">
        <f t="shared" ca="1" si="18"/>
        <v>-3.0420430058227477E-2</v>
      </c>
    </row>
    <row r="55" spans="1:30" x14ac:dyDescent="0.3">
      <c r="A55" s="6" vm="549">
        <f ca="1"/>
        <v>44701</v>
      </c>
      <c r="B55" s="24" vm="550">
        <f ca="1"/>
        <v>687.9</v>
      </c>
      <c r="C55" s="26">
        <f t="shared" ca="1" si="9"/>
        <v>2.0244716351501602E-2</v>
      </c>
      <c r="D55" s="6" vm="549">
        <f ca="1"/>
        <v>44701</v>
      </c>
      <c r="E55" s="16" vm="551">
        <f ca="1"/>
        <v>280</v>
      </c>
      <c r="F55" s="26">
        <f t="shared" ca="1" si="10"/>
        <v>1.5780881552693637E-2</v>
      </c>
      <c r="G55" s="6" vm="549">
        <f ca="1"/>
        <v>44701</v>
      </c>
      <c r="H55" s="16" vm="552">
        <f ca="1"/>
        <v>2590.15</v>
      </c>
      <c r="I55" s="26">
        <f t="shared" ca="1" si="11"/>
        <v>2.9676008745776139E-2</v>
      </c>
      <c r="J55" s="6" vm="549">
        <f ca="1"/>
        <v>44701</v>
      </c>
      <c r="K55" s="16" vm="553">
        <f ca="1"/>
        <v>1028.8499999999999</v>
      </c>
      <c r="L55" s="26">
        <f t="shared" ca="1" si="12"/>
        <v>1.9268872597582698E-2</v>
      </c>
      <c r="M55" s="6" vm="549">
        <f ca="1"/>
        <v>44701</v>
      </c>
      <c r="N55" s="16" vm="554">
        <f ca="1"/>
        <v>185.95</v>
      </c>
      <c r="O55" s="26">
        <f t="shared" ca="1" si="13"/>
        <v>2.6214128035320083E-2</v>
      </c>
      <c r="P55" s="6" vm="549">
        <f ca="1"/>
        <v>44701</v>
      </c>
      <c r="Q55" s="16" vm="555">
        <f ca="1"/>
        <v>462.4</v>
      </c>
      <c r="R55" s="26">
        <f t="shared" ca="1" si="14"/>
        <v>3.3296089385474792E-2</v>
      </c>
      <c r="S55" s="6" vm="549">
        <f ca="1"/>
        <v>44701</v>
      </c>
      <c r="T55" s="16" vm="556">
        <f ca="1"/>
        <v>1610.1</v>
      </c>
      <c r="U55" s="26">
        <f t="shared" ca="1" si="15"/>
        <v>4.0149875641978028E-2</v>
      </c>
      <c r="V55" s="6" vm="549">
        <f ca="1"/>
        <v>44701</v>
      </c>
      <c r="W55" s="16" vm="557">
        <f ca="1"/>
        <v>4249.1000000000004</v>
      </c>
      <c r="X55" s="26">
        <f t="shared" ca="1" si="16"/>
        <v>8.1347262339513282E-2</v>
      </c>
      <c r="Y55" s="6" vm="549">
        <f ca="1"/>
        <v>44701</v>
      </c>
      <c r="Z55" s="16" vm="558">
        <f ca="1"/>
        <v>5769.6</v>
      </c>
      <c r="AA55" s="26">
        <f t="shared" ca="1" si="17"/>
        <v>1.096898545645697E-2</v>
      </c>
      <c r="AB55" s="6" vm="549">
        <f ca="1"/>
        <v>44701</v>
      </c>
      <c r="AC55" s="16" vm="559">
        <f ca="1"/>
        <v>2219.5500000000002</v>
      </c>
      <c r="AD55" s="26">
        <f t="shared" ca="1" si="18"/>
        <v>4.955668518737455E-2</v>
      </c>
    </row>
    <row r="56" spans="1:30" x14ac:dyDescent="0.3">
      <c r="A56" s="6" vm="560">
        <f ca="1"/>
        <v>44704</v>
      </c>
      <c r="B56" s="24" vm="561">
        <f ca="1"/>
        <v>685.85</v>
      </c>
      <c r="C56" s="26">
        <f t="shared" ca="1" si="9"/>
        <v>-2.9800843145805223E-3</v>
      </c>
      <c r="D56" s="6" vm="560">
        <f ca="1"/>
        <v>44704</v>
      </c>
      <c r="E56" s="16" vm="562">
        <f ca="1"/>
        <v>274.5</v>
      </c>
      <c r="F56" s="26">
        <f t="shared" ca="1" si="10"/>
        <v>-1.9642857142857184E-2</v>
      </c>
      <c r="G56" s="6" vm="560">
        <f ca="1"/>
        <v>44704</v>
      </c>
      <c r="H56" s="16" vm="563">
        <f ca="1"/>
        <v>2624.7</v>
      </c>
      <c r="I56" s="26">
        <f t="shared" ca="1" si="11"/>
        <v>1.3338995811053245E-2</v>
      </c>
      <c r="J56" s="6" vm="560">
        <f ca="1"/>
        <v>44704</v>
      </c>
      <c r="K56" s="16" vm="564">
        <f ca="1"/>
        <v>1018.3</v>
      </c>
      <c r="L56" s="26">
        <f t="shared" ca="1" si="12"/>
        <v>-1.0254167274140968E-2</v>
      </c>
      <c r="M56" s="6" vm="560">
        <f ca="1"/>
        <v>44704</v>
      </c>
      <c r="N56" s="16" vm="565">
        <f ca="1"/>
        <v>184.3</v>
      </c>
      <c r="O56" s="26">
        <f t="shared" ca="1" si="13"/>
        <v>-8.8733530518955162E-3</v>
      </c>
      <c r="P56" s="6" vm="560">
        <f ca="1"/>
        <v>44704</v>
      </c>
      <c r="Q56" s="16" vm="566">
        <f ca="1"/>
        <v>460.9</v>
      </c>
      <c r="R56" s="26">
        <f t="shared" ca="1" si="14"/>
        <v>-3.2439446366782088E-3</v>
      </c>
      <c r="S56" s="6" vm="560">
        <f ca="1"/>
        <v>44704</v>
      </c>
      <c r="T56" s="16" vm="567">
        <f ca="1"/>
        <v>1644.15</v>
      </c>
      <c r="U56" s="26">
        <f t="shared" ca="1" si="15"/>
        <v>2.1147754797838703E-2</v>
      </c>
      <c r="V56" s="6" vm="560">
        <f ca="1"/>
        <v>44704</v>
      </c>
      <c r="W56" s="16" vm="568">
        <f ca="1"/>
        <v>4274.95</v>
      </c>
      <c r="X56" s="26">
        <f t="shared" ca="1" si="16"/>
        <v>6.0836412416744867E-3</v>
      </c>
      <c r="Y56" s="6" vm="560">
        <f ca="1"/>
        <v>44704</v>
      </c>
      <c r="Z56" s="16" vm="569">
        <f ca="1"/>
        <v>5794</v>
      </c>
      <c r="AA56" s="26">
        <f t="shared" ca="1" si="17"/>
        <v>4.2290626733221259E-3</v>
      </c>
      <c r="AB56" s="6" vm="560">
        <f ca="1"/>
        <v>44704</v>
      </c>
      <c r="AC56" s="16" vm="570">
        <f ca="1"/>
        <v>2170.65</v>
      </c>
      <c r="AD56" s="26">
        <f t="shared" ca="1" si="18"/>
        <v>-2.2031492870176472E-2</v>
      </c>
    </row>
    <row r="57" spans="1:30" x14ac:dyDescent="0.3">
      <c r="A57" s="6" vm="571">
        <f ca="1"/>
        <v>44705</v>
      </c>
      <c r="B57" s="24" vm="572">
        <f ca="1"/>
        <v>678.2</v>
      </c>
      <c r="C57" s="26">
        <f t="shared" ca="1" si="9"/>
        <v>-1.1154042429102562E-2</v>
      </c>
      <c r="D57" s="6" vm="571">
        <f ca="1"/>
        <v>44705</v>
      </c>
      <c r="E57" s="16" vm="573">
        <f ca="1"/>
        <v>270.85000000000002</v>
      </c>
      <c r="F57" s="26">
        <f t="shared" ca="1" si="10"/>
        <v>-1.3296903460837783E-2</v>
      </c>
      <c r="G57" s="6" vm="571">
        <f ca="1"/>
        <v>44705</v>
      </c>
      <c r="H57" s="16" vm="574">
        <f ca="1"/>
        <v>2637</v>
      </c>
      <c r="I57" s="26">
        <f t="shared" ca="1" si="11"/>
        <v>4.6862498571265121E-3</v>
      </c>
      <c r="J57" s="6" vm="571">
        <f ca="1"/>
        <v>44705</v>
      </c>
      <c r="K57" s="16" vm="575">
        <f ca="1"/>
        <v>991.75</v>
      </c>
      <c r="L57" s="26">
        <f t="shared" ca="1" si="12"/>
        <v>-2.6072866542276252E-2</v>
      </c>
      <c r="M57" s="6" vm="571">
        <f ca="1"/>
        <v>44705</v>
      </c>
      <c r="N57" s="16" vm="576">
        <f ca="1"/>
        <v>182.35</v>
      </c>
      <c r="O57" s="26">
        <f t="shared" ca="1" si="13"/>
        <v>-1.0580575149213289E-2</v>
      </c>
      <c r="P57" s="6" vm="571">
        <f ca="1"/>
        <v>44705</v>
      </c>
      <c r="Q57" s="16" vm="577">
        <f ca="1"/>
        <v>462.05</v>
      </c>
      <c r="R57" s="26">
        <f t="shared" ca="1" si="14"/>
        <v>2.495118246908401E-3</v>
      </c>
      <c r="S57" s="6" vm="571">
        <f ca="1"/>
        <v>44705</v>
      </c>
      <c r="T57" s="16" vm="578">
        <f ca="1"/>
        <v>1626.3</v>
      </c>
      <c r="U57" s="26">
        <f t="shared" ca="1" si="15"/>
        <v>-1.0856673661162386E-2</v>
      </c>
      <c r="V57" s="6" vm="571">
        <f ca="1"/>
        <v>44705</v>
      </c>
      <c r="W57" s="16" vm="579">
        <f ca="1"/>
        <v>4347.1000000000004</v>
      </c>
      <c r="X57" s="26">
        <f t="shared" ca="1" si="16"/>
        <v>1.6877390378835067E-2</v>
      </c>
      <c r="Y57" s="6" vm="571">
        <f ca="1"/>
        <v>44705</v>
      </c>
      <c r="Z57" s="16" vm="580">
        <f ca="1"/>
        <v>5798.8</v>
      </c>
      <c r="AA57" s="26">
        <f t="shared" ca="1" si="17"/>
        <v>8.2844321712127744E-4</v>
      </c>
      <c r="AB57" s="6" vm="571">
        <f ca="1"/>
        <v>44705</v>
      </c>
      <c r="AC57" s="16" vm="581">
        <f ca="1"/>
        <v>2160.1999999999998</v>
      </c>
      <c r="AD57" s="26">
        <f t="shared" ca="1" si="18"/>
        <v>-4.8142261534565023E-3</v>
      </c>
    </row>
    <row r="58" spans="1:30" x14ac:dyDescent="0.3">
      <c r="A58" s="6" vm="582">
        <f ca="1"/>
        <v>44706</v>
      </c>
      <c r="B58" s="24" vm="583">
        <f ca="1"/>
        <v>688.2</v>
      </c>
      <c r="C58" s="26">
        <f t="shared" ca="1" si="9"/>
        <v>1.4744913005013238E-2</v>
      </c>
      <c r="D58" s="6" vm="582">
        <f ca="1"/>
        <v>44706</v>
      </c>
      <c r="E58" s="16" vm="584">
        <f ca="1"/>
        <v>272.7</v>
      </c>
      <c r="F58" s="26">
        <f t="shared" ca="1" si="10"/>
        <v>6.8303489016059427E-3</v>
      </c>
      <c r="G58" s="6" vm="582">
        <f ca="1"/>
        <v>44706</v>
      </c>
      <c r="H58" s="16" vm="585">
        <f ca="1"/>
        <v>2594.6999999999998</v>
      </c>
      <c r="I58" s="26">
        <f t="shared" ca="1" si="11"/>
        <v>-1.6040955631399401E-2</v>
      </c>
      <c r="J58" s="6" vm="582">
        <f ca="1"/>
        <v>44706</v>
      </c>
      <c r="K58" s="16" vm="586">
        <f ca="1"/>
        <v>974.45</v>
      </c>
      <c r="L58" s="26">
        <f t="shared" ca="1" si="12"/>
        <v>-1.7443912276279283E-2</v>
      </c>
      <c r="M58" s="6" vm="582">
        <f ca="1"/>
        <v>44706</v>
      </c>
      <c r="N58" s="16" vm="587">
        <f ca="1"/>
        <v>180.7</v>
      </c>
      <c r="O58" s="26">
        <f t="shared" ca="1" si="13"/>
        <v>-9.0485330408555109E-3</v>
      </c>
      <c r="P58" s="6" vm="582">
        <f ca="1"/>
        <v>44706</v>
      </c>
      <c r="Q58" s="16" vm="588">
        <f ca="1"/>
        <v>454.1</v>
      </c>
      <c r="R58" s="26">
        <f t="shared" ca="1" si="14"/>
        <v>-1.7205930094145616E-2</v>
      </c>
      <c r="S58" s="6" vm="582">
        <f ca="1"/>
        <v>44706</v>
      </c>
      <c r="T58" s="16" vm="589">
        <f ca="1"/>
        <v>1574.75</v>
      </c>
      <c r="U58" s="26">
        <f t="shared" ca="1" si="15"/>
        <v>-3.1697718748078474E-2</v>
      </c>
      <c r="V58" s="6" vm="582">
        <f ca="1"/>
        <v>44706</v>
      </c>
      <c r="W58" s="16" vm="590">
        <f ca="1"/>
        <v>4307.45</v>
      </c>
      <c r="X58" s="26">
        <f t="shared" ca="1" si="16"/>
        <v>-9.1210232108763778E-3</v>
      </c>
      <c r="Y58" s="6" vm="582">
        <f ca="1"/>
        <v>44706</v>
      </c>
      <c r="Z58" s="16" vm="591">
        <f ca="1"/>
        <v>5827.4</v>
      </c>
      <c r="AA58" s="26">
        <f t="shared" ca="1" si="17"/>
        <v>4.9320549079119314E-3</v>
      </c>
      <c r="AB58" s="6" vm="582">
        <f ca="1"/>
        <v>44706</v>
      </c>
      <c r="AC58" s="16" vm="592">
        <f ca="1"/>
        <v>2074.15</v>
      </c>
      <c r="AD58" s="26">
        <f t="shared" ca="1" si="18"/>
        <v>-3.983427460420319E-2</v>
      </c>
    </row>
    <row r="59" spans="1:30" x14ac:dyDescent="0.3">
      <c r="A59" s="6" vm="593">
        <f ca="1"/>
        <v>44707</v>
      </c>
      <c r="B59" s="24" vm="594">
        <f ca="1"/>
        <v>693.65</v>
      </c>
      <c r="C59" s="26">
        <f t="shared" ca="1" si="9"/>
        <v>7.9192095321125588E-3</v>
      </c>
      <c r="D59" s="6" vm="593">
        <f ca="1"/>
        <v>44707</v>
      </c>
      <c r="E59" s="16" vm="595">
        <f ca="1"/>
        <v>266.7</v>
      </c>
      <c r="F59" s="26">
        <f t="shared" ca="1" si="10"/>
        <v>-2.2002200220021972E-2</v>
      </c>
      <c r="G59" s="6" vm="593">
        <f ca="1"/>
        <v>44707</v>
      </c>
      <c r="H59" s="16" vm="596">
        <f ca="1"/>
        <v>2636.45</v>
      </c>
      <c r="I59" s="26">
        <f t="shared" ca="1" si="11"/>
        <v>1.6090492157089464E-2</v>
      </c>
      <c r="J59" s="6" vm="593">
        <f ca="1"/>
        <v>44707</v>
      </c>
      <c r="K59" s="16" vm="597">
        <f ca="1"/>
        <v>980.7</v>
      </c>
      <c r="L59" s="26">
        <f t="shared" ca="1" si="12"/>
        <v>6.4138744933039948E-3</v>
      </c>
      <c r="M59" s="6" vm="593">
        <f ca="1"/>
        <v>44707</v>
      </c>
      <c r="N59" s="16" vm="598">
        <f ca="1"/>
        <v>183.25</v>
      </c>
      <c r="O59" s="26">
        <f t="shared" ca="1" si="13"/>
        <v>1.4111787493082506E-2</v>
      </c>
      <c r="P59" s="6" vm="593">
        <f ca="1"/>
        <v>44707</v>
      </c>
      <c r="Q59" s="16" vm="599">
        <f ca="1"/>
        <v>468.9</v>
      </c>
      <c r="R59" s="26">
        <f t="shared" ca="1" si="14"/>
        <v>3.2591940101299066E-2</v>
      </c>
      <c r="S59" s="6" vm="593">
        <f ca="1"/>
        <v>44707</v>
      </c>
      <c r="T59" s="16" vm="600">
        <f ca="1"/>
        <v>1564.55</v>
      </c>
      <c r="U59" s="26">
        <f t="shared" ca="1" si="15"/>
        <v>-6.4772186061279324E-3</v>
      </c>
      <c r="V59" s="6" vm="593">
        <f ca="1"/>
        <v>44707</v>
      </c>
      <c r="W59" s="16" vm="601">
        <f ca="1"/>
        <v>4304.1499999999996</v>
      </c>
      <c r="X59" s="26">
        <f t="shared" ca="1" si="16"/>
        <v>-7.6611452251340584E-4</v>
      </c>
      <c r="Y59" s="6" vm="593">
        <f ca="1"/>
        <v>44707</v>
      </c>
      <c r="Z59" s="16" vm="602">
        <f ca="1"/>
        <v>5817.8</v>
      </c>
      <c r="AA59" s="26">
        <f t="shared" ca="1" si="17"/>
        <v>-1.6473899166007389E-3</v>
      </c>
      <c r="AB59" s="6" vm="593">
        <f ca="1"/>
        <v>44707</v>
      </c>
      <c r="AC59" s="16" vm="603">
        <f ca="1"/>
        <v>2046.4</v>
      </c>
      <c r="AD59" s="26">
        <f t="shared" ca="1" si="18"/>
        <v>-1.3378974519682729E-2</v>
      </c>
    </row>
    <row r="60" spans="1:30" x14ac:dyDescent="0.3">
      <c r="A60" s="6" vm="604">
        <f ca="1"/>
        <v>44708</v>
      </c>
      <c r="B60" s="24" vm="605">
        <f ca="1"/>
        <v>684.4</v>
      </c>
      <c r="C60" s="26">
        <f t="shared" ca="1" si="9"/>
        <v>-1.3335255532328949E-2</v>
      </c>
      <c r="D60" s="6" vm="604">
        <f ca="1"/>
        <v>44708</v>
      </c>
      <c r="E60" s="16" vm="606">
        <f ca="1"/>
        <v>269.2</v>
      </c>
      <c r="F60" s="26">
        <f t="shared" ca="1" si="10"/>
        <v>9.3738282714661558E-3</v>
      </c>
      <c r="G60" s="6" vm="604">
        <f ca="1"/>
        <v>44708</v>
      </c>
      <c r="H60" s="16" vm="607">
        <f ca="1"/>
        <v>2719.8</v>
      </c>
      <c r="I60" s="26">
        <f t="shared" ca="1" si="11"/>
        <v>3.16144815945687E-2</v>
      </c>
      <c r="J60" s="6" vm="604">
        <f ca="1"/>
        <v>44708</v>
      </c>
      <c r="K60" s="16" vm="608">
        <f ca="1"/>
        <v>1003.9</v>
      </c>
      <c r="L60" s="26">
        <f t="shared" ca="1" si="12"/>
        <v>2.3656571836443208E-2</v>
      </c>
      <c r="M60" s="6" vm="604">
        <f ca="1"/>
        <v>44708</v>
      </c>
      <c r="N60" s="16" vm="609">
        <f ca="1"/>
        <v>181.85</v>
      </c>
      <c r="O60" s="26">
        <f t="shared" ca="1" si="13"/>
        <v>-7.6398362892223792E-3</v>
      </c>
      <c r="P60" s="6" vm="604">
        <f ca="1"/>
        <v>44708</v>
      </c>
      <c r="Q60" s="16" vm="610">
        <f ca="1"/>
        <v>468.95</v>
      </c>
      <c r="R60" s="26">
        <f t="shared" ca="1" si="14"/>
        <v>1.0663254425247182E-4</v>
      </c>
      <c r="S60" s="6" vm="604">
        <f ca="1"/>
        <v>44708</v>
      </c>
      <c r="T60" s="16" vm="611">
        <f ca="1"/>
        <v>1600.3</v>
      </c>
      <c r="U60" s="26">
        <f t="shared" ca="1" si="15"/>
        <v>2.2850020772746227E-2</v>
      </c>
      <c r="V60" s="6" vm="604">
        <f ca="1"/>
        <v>44708</v>
      </c>
      <c r="W60" s="16" vm="612">
        <f ca="1"/>
        <v>4390.5</v>
      </c>
      <c r="X60" s="26">
        <f t="shared" ca="1" si="16"/>
        <v>2.0062033154049086E-2</v>
      </c>
      <c r="Y60" s="6" vm="604">
        <f ca="1"/>
        <v>44708</v>
      </c>
      <c r="Z60" s="16" vm="613">
        <f ca="1"/>
        <v>5993.5</v>
      </c>
      <c r="AA60" s="26">
        <f t="shared" ca="1" si="17"/>
        <v>3.020041940252316E-2</v>
      </c>
      <c r="AB60" s="6" vm="604">
        <f ca="1"/>
        <v>44708</v>
      </c>
      <c r="AC60" s="16" vm="614">
        <f ca="1"/>
        <v>2080.15</v>
      </c>
      <c r="AD60" s="26">
        <f t="shared" ca="1" si="18"/>
        <v>1.64923768569194E-2</v>
      </c>
    </row>
    <row r="61" spans="1:30" x14ac:dyDescent="0.3">
      <c r="A61" s="6" vm="615">
        <f ca="1"/>
        <v>44711</v>
      </c>
      <c r="B61" s="24" vm="616">
        <f ca="1"/>
        <v>699.05</v>
      </c>
      <c r="C61" s="26">
        <f t="shared" ca="1" si="9"/>
        <v>2.1405610753945092E-2</v>
      </c>
      <c r="D61" s="6" vm="615">
        <f ca="1"/>
        <v>44711</v>
      </c>
      <c r="E61" s="16" vm="617">
        <f ca="1"/>
        <v>269.05</v>
      </c>
      <c r="F61" s="26">
        <f t="shared" ca="1" si="10"/>
        <v>-5.5720653788993157E-4</v>
      </c>
      <c r="G61" s="6" vm="615">
        <f ca="1"/>
        <v>44711</v>
      </c>
      <c r="H61" s="16" vm="618">
        <f ca="1"/>
        <v>2770.55</v>
      </c>
      <c r="I61" s="26">
        <f t="shared" ca="1" si="11"/>
        <v>1.8659460254430549E-2</v>
      </c>
      <c r="J61" s="6" vm="615">
        <f ca="1"/>
        <v>44711</v>
      </c>
      <c r="K61" s="16" vm="619">
        <f ca="1"/>
        <v>1039.9000000000001</v>
      </c>
      <c r="L61" s="26">
        <f t="shared" ca="1" si="12"/>
        <v>3.586014543281224E-2</v>
      </c>
      <c r="M61" s="6" vm="615">
        <f ca="1"/>
        <v>44711</v>
      </c>
      <c r="N61" s="16" vm="620">
        <f ca="1"/>
        <v>187.2</v>
      </c>
      <c r="O61" s="26">
        <f t="shared" ca="1" si="13"/>
        <v>2.9419851525982921E-2</v>
      </c>
      <c r="P61" s="6" vm="615">
        <f ca="1"/>
        <v>44711</v>
      </c>
      <c r="Q61" s="16" vm="621">
        <f ca="1"/>
        <v>474.6</v>
      </c>
      <c r="R61" s="26">
        <f t="shared" ca="1" si="14"/>
        <v>1.2048192771084487E-2</v>
      </c>
      <c r="S61" s="6" vm="615">
        <f ca="1"/>
        <v>44711</v>
      </c>
      <c r="T61" s="16" vm="622">
        <f ca="1"/>
        <v>1660.85</v>
      </c>
      <c r="U61" s="26">
        <f t="shared" ca="1" si="15"/>
        <v>3.7836655627069948E-2</v>
      </c>
      <c r="V61" s="6" vm="615">
        <f ca="1"/>
        <v>44711</v>
      </c>
      <c r="W61" s="16" vm="623">
        <f ca="1"/>
        <v>4370.3</v>
      </c>
      <c r="X61" s="26">
        <f t="shared" ca="1" si="16"/>
        <v>-4.6008427286186038E-3</v>
      </c>
      <c r="Y61" s="6" vm="615">
        <f ca="1"/>
        <v>44711</v>
      </c>
      <c r="Z61" s="16" vm="624">
        <f ca="1"/>
        <v>6111.2</v>
      </c>
      <c r="AA61" s="26">
        <f t="shared" ca="1" si="17"/>
        <v>1.9637941102861323E-2</v>
      </c>
      <c r="AB61" s="6" vm="615">
        <f ca="1"/>
        <v>44711</v>
      </c>
      <c r="AC61" s="16" vm="625">
        <f ca="1"/>
        <v>2165.65</v>
      </c>
      <c r="AD61" s="26">
        <f t="shared" ca="1" si="18"/>
        <v>4.1102805086171701E-2</v>
      </c>
    </row>
    <row r="62" spans="1:30" x14ac:dyDescent="0.3">
      <c r="A62" s="6" vm="626">
        <f ca="1"/>
        <v>44712</v>
      </c>
      <c r="B62" s="24" vm="627">
        <f ca="1"/>
        <v>700.2</v>
      </c>
      <c r="C62" s="26">
        <f t="shared" ca="1" si="9"/>
        <v>1.6450897646806961E-3</v>
      </c>
      <c r="D62" s="6" vm="626">
        <f ca="1"/>
        <v>44712</v>
      </c>
      <c r="E62" s="16" vm="628">
        <f ca="1"/>
        <v>270.64999999999998</v>
      </c>
      <c r="F62" s="26">
        <f t="shared" ca="1" si="10"/>
        <v>5.9468500278756498E-3</v>
      </c>
      <c r="G62" s="6" vm="626">
        <f ca="1"/>
        <v>44712</v>
      </c>
      <c r="H62" s="16" vm="629">
        <f ca="1"/>
        <v>2773.9</v>
      </c>
      <c r="I62" s="26">
        <f t="shared" ca="1" si="11"/>
        <v>1.2091461984082841E-3</v>
      </c>
      <c r="J62" s="6" vm="626">
        <f ca="1"/>
        <v>44712</v>
      </c>
      <c r="K62" s="16" vm="630">
        <f ca="1"/>
        <v>1040.75</v>
      </c>
      <c r="L62" s="26">
        <f t="shared" ca="1" si="12"/>
        <v>8.173862871430071E-4</v>
      </c>
      <c r="M62" s="6" vm="626">
        <f ca="1"/>
        <v>44712</v>
      </c>
      <c r="N62" s="16" vm="631">
        <f ca="1"/>
        <v>192.9</v>
      </c>
      <c r="O62" s="26">
        <f t="shared" ca="1" si="13"/>
        <v>3.0448717948718063E-2</v>
      </c>
      <c r="P62" s="6" vm="626">
        <f ca="1"/>
        <v>44712</v>
      </c>
      <c r="Q62" s="16" vm="632">
        <f ca="1"/>
        <v>468.1</v>
      </c>
      <c r="R62" s="26">
        <f t="shared" ca="1" si="14"/>
        <v>-1.3695743784239323E-2</v>
      </c>
      <c r="S62" s="6" vm="626">
        <f ca="1"/>
        <v>44712</v>
      </c>
      <c r="T62" s="16" vm="633">
        <f ca="1"/>
        <v>1654.5</v>
      </c>
      <c r="U62" s="26">
        <f t="shared" ca="1" si="15"/>
        <v>-3.8233434687057199E-3</v>
      </c>
      <c r="V62" s="6" vm="626">
        <f ca="1"/>
        <v>44712</v>
      </c>
      <c r="W62" s="16" vm="634">
        <f ca="1"/>
        <v>4369.6499999999996</v>
      </c>
      <c r="X62" s="26">
        <f t="shared" ca="1" si="16"/>
        <v>-1.4873120838398979E-4</v>
      </c>
      <c r="Y62" s="6" vm="626">
        <f ca="1"/>
        <v>44712</v>
      </c>
      <c r="Z62" s="16" vm="635">
        <f ca="1"/>
        <v>6082.15</v>
      </c>
      <c r="AA62" s="26">
        <f t="shared" ca="1" si="17"/>
        <v>-4.7535672208404156E-3</v>
      </c>
      <c r="AB62" s="6" vm="626">
        <f ca="1"/>
        <v>44712</v>
      </c>
      <c r="AC62" s="16" vm="636">
        <f ca="1"/>
        <v>2167.5500000000002</v>
      </c>
      <c r="AD62" s="26">
        <f t="shared" ca="1" si="18"/>
        <v>8.7733474938245237E-4</v>
      </c>
    </row>
    <row r="63" spans="1:30" x14ac:dyDescent="0.3">
      <c r="A63" s="6" vm="637">
        <f ca="1"/>
        <v>44713</v>
      </c>
      <c r="B63" s="24" vm="638">
        <f ca="1"/>
        <v>694.65</v>
      </c>
      <c r="C63" s="26">
        <f t="shared" ca="1" si="9"/>
        <v>-7.9263067694945732E-3</v>
      </c>
      <c r="D63" s="6" vm="637">
        <f ca="1"/>
        <v>44713</v>
      </c>
      <c r="E63" s="16" vm="639">
        <f ca="1"/>
        <v>271.85000000000002</v>
      </c>
      <c r="F63" s="26">
        <f t="shared" ca="1" si="10"/>
        <v>4.4337705523740389E-3</v>
      </c>
      <c r="G63" s="6" vm="637">
        <f ca="1"/>
        <v>44713</v>
      </c>
      <c r="H63" s="16" vm="640">
        <f ca="1"/>
        <v>2757.6</v>
      </c>
      <c r="I63" s="26">
        <f t="shared" ca="1" si="11"/>
        <v>-5.8762031796388836E-3</v>
      </c>
      <c r="J63" s="6" vm="637">
        <f ca="1"/>
        <v>44713</v>
      </c>
      <c r="K63" s="16" vm="641">
        <f ca="1"/>
        <v>1017.9</v>
      </c>
      <c r="L63" s="26">
        <f t="shared" ca="1" si="12"/>
        <v>-2.1955320682200408E-2</v>
      </c>
      <c r="M63" s="6" vm="637">
        <f ca="1"/>
        <v>44713</v>
      </c>
      <c r="N63" s="16" vm="642">
        <f ca="1"/>
        <v>196.05</v>
      </c>
      <c r="O63" s="26">
        <f t="shared" ca="1" si="13"/>
        <v>1.6329704510108956E-2</v>
      </c>
      <c r="P63" s="6" vm="637">
        <f ca="1"/>
        <v>44713</v>
      </c>
      <c r="Q63" s="16" vm="643">
        <f ca="1"/>
        <v>468.3</v>
      </c>
      <c r="R63" s="26">
        <f t="shared" ca="1" si="14"/>
        <v>4.2725913266394855E-4</v>
      </c>
      <c r="S63" s="6" vm="637">
        <f ca="1"/>
        <v>44713</v>
      </c>
      <c r="T63" s="16" vm="644">
        <f ca="1"/>
        <v>1648</v>
      </c>
      <c r="U63" s="26">
        <f t="shared" ca="1" si="15"/>
        <v>-3.9286793593230618E-3</v>
      </c>
      <c r="V63" s="6" vm="637">
        <f ca="1"/>
        <v>44713</v>
      </c>
      <c r="W63" s="16" vm="645">
        <f ca="1"/>
        <v>4319</v>
      </c>
      <c r="X63" s="26">
        <f t="shared" ca="1" si="16"/>
        <v>-1.1591317382398936E-2</v>
      </c>
      <c r="Y63" s="6" vm="637">
        <f ca="1"/>
        <v>44713</v>
      </c>
      <c r="Z63" s="16" vm="646">
        <f ca="1"/>
        <v>6010.15</v>
      </c>
      <c r="AA63" s="26">
        <f t="shared" ca="1" si="17"/>
        <v>-1.1837919156877041E-2</v>
      </c>
      <c r="AB63" s="6" vm="637">
        <f ca="1"/>
        <v>44713</v>
      </c>
      <c r="AC63" s="16" vm="647">
        <f ca="1"/>
        <v>2150.9</v>
      </c>
      <c r="AD63" s="26">
        <f t="shared" ca="1" si="18"/>
        <v>-7.6814837027980865E-3</v>
      </c>
    </row>
    <row r="64" spans="1:30" x14ac:dyDescent="0.3">
      <c r="A64" s="6" vm="648">
        <f ca="1"/>
        <v>44714</v>
      </c>
      <c r="B64" s="24" vm="649">
        <f ca="1"/>
        <v>695.95</v>
      </c>
      <c r="C64" s="26">
        <f t="shared" ca="1" si="9"/>
        <v>1.8714460519686504E-3</v>
      </c>
      <c r="D64" s="6" vm="648">
        <f ca="1"/>
        <v>44714</v>
      </c>
      <c r="E64" s="16" vm="650">
        <f ca="1"/>
        <v>273.5</v>
      </c>
      <c r="F64" s="26">
        <f t="shared" ca="1" si="10"/>
        <v>6.069523634357088E-3</v>
      </c>
      <c r="G64" s="6" vm="648">
        <f ca="1"/>
        <v>44714</v>
      </c>
      <c r="H64" s="16" vm="651">
        <f ca="1"/>
        <v>2663.1</v>
      </c>
      <c r="I64" s="26">
        <f t="shared" ca="1" si="11"/>
        <v>-3.4268929503916468E-2</v>
      </c>
      <c r="J64" s="6" vm="648">
        <f ca="1"/>
        <v>44714</v>
      </c>
      <c r="K64" s="16" vm="652">
        <f ca="1"/>
        <v>1039.7</v>
      </c>
      <c r="L64" s="26">
        <f t="shared" ca="1" si="12"/>
        <v>2.1416642106297346E-2</v>
      </c>
      <c r="M64" s="6" vm="648">
        <f ca="1"/>
        <v>44714</v>
      </c>
      <c r="N64" s="16" vm="653">
        <f ca="1"/>
        <v>198.2</v>
      </c>
      <c r="O64" s="26">
        <f t="shared" ca="1" si="13"/>
        <v>1.0966590155572442E-2</v>
      </c>
      <c r="P64" s="6" vm="648">
        <f ca="1"/>
        <v>44714</v>
      </c>
      <c r="Q64" s="16" vm="654">
        <f ca="1"/>
        <v>469.85</v>
      </c>
      <c r="R64" s="26">
        <f t="shared" ca="1" si="14"/>
        <v>3.3098441170189563E-3</v>
      </c>
      <c r="S64" s="6" vm="648">
        <f ca="1"/>
        <v>44714</v>
      </c>
      <c r="T64" s="16" vm="655">
        <f ca="1"/>
        <v>1637.15</v>
      </c>
      <c r="U64" s="26">
        <f t="shared" ca="1" si="15"/>
        <v>-6.5837378640776212E-3</v>
      </c>
      <c r="V64" s="6" vm="648">
        <f ca="1"/>
        <v>44714</v>
      </c>
      <c r="W64" s="16" vm="656">
        <f ca="1"/>
        <v>4333.1499999999996</v>
      </c>
      <c r="X64" s="26">
        <f t="shared" ca="1" si="16"/>
        <v>3.2762213475341362E-3</v>
      </c>
      <c r="Y64" s="6" vm="648">
        <f ca="1"/>
        <v>44714</v>
      </c>
      <c r="Z64" s="16" vm="657">
        <f ca="1"/>
        <v>6057.85</v>
      </c>
      <c r="AA64" s="26">
        <f t="shared" ca="1" si="17"/>
        <v>7.9365739623804554E-3</v>
      </c>
      <c r="AB64" s="6" vm="648">
        <f ca="1"/>
        <v>44714</v>
      </c>
      <c r="AC64" s="16" vm="658">
        <f ca="1"/>
        <v>2209.4</v>
      </c>
      <c r="AD64" s="26">
        <f t="shared" ca="1" si="18"/>
        <v>2.7197917150959983E-2</v>
      </c>
    </row>
    <row r="65" spans="1:30" x14ac:dyDescent="0.3">
      <c r="A65" s="6" vm="659">
        <f ca="1"/>
        <v>44715</v>
      </c>
      <c r="B65" s="24" vm="660">
        <f ca="1"/>
        <v>686.5</v>
      </c>
      <c r="C65" s="26">
        <f t="shared" ca="1" si="9"/>
        <v>-1.3578561678281531E-2</v>
      </c>
      <c r="D65" s="6" vm="659">
        <f ca="1"/>
        <v>44715</v>
      </c>
      <c r="E65" s="16" vm="584">
        <f ca="1"/>
        <v>272.7</v>
      </c>
      <c r="F65" s="26">
        <f t="shared" ca="1" si="10"/>
        <v>-2.9250457038391131E-3</v>
      </c>
      <c r="G65" s="6" vm="659">
        <f ca="1"/>
        <v>44715</v>
      </c>
      <c r="H65" s="16" vm="661">
        <f ca="1"/>
        <v>2583.75</v>
      </c>
      <c r="I65" s="26">
        <f t="shared" ca="1" si="11"/>
        <v>-2.9796102286808623E-2</v>
      </c>
      <c r="J65" s="6" vm="659">
        <f ca="1"/>
        <v>44715</v>
      </c>
      <c r="K65" s="16" vm="662">
        <f ca="1"/>
        <v>1043</v>
      </c>
      <c r="L65" s="26">
        <f t="shared" ca="1" si="12"/>
        <v>3.173992497835787E-3</v>
      </c>
      <c r="M65" s="6" vm="659">
        <f ca="1"/>
        <v>44715</v>
      </c>
      <c r="N65" s="16" vm="663">
        <f ca="1"/>
        <v>197</v>
      </c>
      <c r="O65" s="26">
        <f t="shared" ca="1" si="13"/>
        <v>-6.0544904137234123E-3</v>
      </c>
      <c r="P65" s="6" vm="659">
        <f ca="1"/>
        <v>44715</v>
      </c>
      <c r="Q65" s="16" vm="664">
        <f ca="1"/>
        <v>464.5</v>
      </c>
      <c r="R65" s="26">
        <f t="shared" ca="1" si="14"/>
        <v>-1.1386612748749636E-2</v>
      </c>
      <c r="S65" s="6" vm="659">
        <f ca="1"/>
        <v>44715</v>
      </c>
      <c r="T65" s="16" vm="665">
        <f ca="1"/>
        <v>1652.05</v>
      </c>
      <c r="U65" s="26">
        <f t="shared" ca="1" si="15"/>
        <v>9.1011819320159226E-3</v>
      </c>
      <c r="V65" s="6" vm="659">
        <f ca="1"/>
        <v>44715</v>
      </c>
      <c r="W65" s="16" vm="666">
        <f ca="1"/>
        <v>4340</v>
      </c>
      <c r="X65" s="26">
        <f t="shared" ca="1" si="16"/>
        <v>1.5808361122970904E-3</v>
      </c>
      <c r="Y65" s="6" vm="659">
        <f ca="1"/>
        <v>44715</v>
      </c>
      <c r="Z65" s="16" vm="667">
        <f ca="1"/>
        <v>6028.2</v>
      </c>
      <c r="AA65" s="26">
        <f t="shared" ca="1" si="17"/>
        <v>-4.8944757628532898E-3</v>
      </c>
      <c r="AB65" s="6" vm="659">
        <f ca="1"/>
        <v>44715</v>
      </c>
      <c r="AC65" s="16" vm="668">
        <f ca="1"/>
        <v>2190</v>
      </c>
      <c r="AD65" s="26">
        <f t="shared" ca="1" si="18"/>
        <v>-8.7806644337830031E-3</v>
      </c>
    </row>
    <row r="66" spans="1:30" x14ac:dyDescent="0.3">
      <c r="A66" s="6" vm="669">
        <f ca="1"/>
        <v>44718</v>
      </c>
      <c r="B66" s="24" vm="670">
        <f ca="1"/>
        <v>682.95</v>
      </c>
      <c r="C66" s="26">
        <f t="shared" ca="1" si="9"/>
        <v>-5.1711580480698904E-3</v>
      </c>
      <c r="D66" s="6" vm="669">
        <f ca="1"/>
        <v>44718</v>
      </c>
      <c r="E66" s="16" vm="671">
        <f ca="1"/>
        <v>274.8</v>
      </c>
      <c r="F66" s="26">
        <f t="shared" ca="1" si="10"/>
        <v>7.700770077007757E-3</v>
      </c>
      <c r="G66" s="6" vm="669">
        <f ca="1"/>
        <v>44718</v>
      </c>
      <c r="H66" s="16" vm="672">
        <f ca="1"/>
        <v>2540.75</v>
      </c>
      <c r="I66" s="26">
        <f t="shared" ca="1" si="11"/>
        <v>-1.6642477019835455E-2</v>
      </c>
      <c r="J66" s="6" vm="669">
        <f ca="1"/>
        <v>44718</v>
      </c>
      <c r="K66" s="16" vm="673">
        <f ca="1"/>
        <v>1037.3</v>
      </c>
      <c r="L66" s="26">
        <f t="shared" ca="1" si="12"/>
        <v>-5.4650047938639146E-3</v>
      </c>
      <c r="M66" s="6" vm="669">
        <f ca="1"/>
        <v>44718</v>
      </c>
      <c r="N66" s="16" vm="674">
        <f ca="1"/>
        <v>194.85</v>
      </c>
      <c r="O66" s="26">
        <f t="shared" ca="1" si="13"/>
        <v>-1.0913705583756372E-2</v>
      </c>
      <c r="P66" s="6" vm="669">
        <f ca="1"/>
        <v>44718</v>
      </c>
      <c r="Q66" s="16" vm="675">
        <f ca="1"/>
        <v>463.7</v>
      </c>
      <c r="R66" s="26">
        <f t="shared" ca="1" si="14"/>
        <v>-1.7222820236814096E-3</v>
      </c>
      <c r="S66" s="6" vm="669">
        <f ca="1"/>
        <v>44718</v>
      </c>
      <c r="T66" s="16" vm="676">
        <f ca="1"/>
        <v>1640.2</v>
      </c>
      <c r="U66" s="26">
        <f t="shared" ca="1" si="15"/>
        <v>-7.1729063890317857E-3</v>
      </c>
      <c r="V66" s="6" vm="669">
        <f ca="1"/>
        <v>44718</v>
      </c>
      <c r="W66" s="16" vm="677">
        <f ca="1"/>
        <v>4305.75</v>
      </c>
      <c r="X66" s="26">
        <f t="shared" ca="1" si="16"/>
        <v>-7.8917050691243995E-3</v>
      </c>
      <c r="Y66" s="6" vm="669">
        <f ca="1"/>
        <v>44718</v>
      </c>
      <c r="Z66" s="16" vm="678">
        <f ca="1"/>
        <v>6021</v>
      </c>
      <c r="AA66" s="26">
        <f t="shared" ca="1" si="17"/>
        <v>-1.1943863839951607E-3</v>
      </c>
      <c r="AB66" s="6" vm="669">
        <f ca="1"/>
        <v>44718</v>
      </c>
      <c r="AC66" s="16" vm="679">
        <f ca="1"/>
        <v>2225.0500000000002</v>
      </c>
      <c r="AD66" s="26">
        <f t="shared" ca="1" si="18"/>
        <v>1.6004566210045645E-2</v>
      </c>
    </row>
    <row r="67" spans="1:30" x14ac:dyDescent="0.3">
      <c r="A67" s="6" vm="680">
        <f ca="1"/>
        <v>44719</v>
      </c>
      <c r="B67" s="24" vm="681">
        <f ca="1"/>
        <v>685.3</v>
      </c>
      <c r="C67" s="26">
        <f t="shared" ca="1" si="9"/>
        <v>3.4409546818945369E-3</v>
      </c>
      <c r="D67" s="6" vm="680">
        <f ca="1"/>
        <v>44719</v>
      </c>
      <c r="E67" s="16" vm="682">
        <f ca="1"/>
        <v>273.89999999999998</v>
      </c>
      <c r="F67" s="26">
        <f t="shared" ca="1" si="10"/>
        <v>-3.2751091703058233E-3</v>
      </c>
      <c r="G67" s="6" vm="680">
        <f ca="1"/>
        <v>44719</v>
      </c>
      <c r="H67" s="16" vm="683">
        <f ca="1"/>
        <v>2570.85</v>
      </c>
      <c r="I67" s="26">
        <f t="shared" ca="1" si="11"/>
        <v>1.1846895601692387E-2</v>
      </c>
      <c r="J67" s="6" vm="680">
        <f ca="1"/>
        <v>44719</v>
      </c>
      <c r="K67" s="16" vm="684">
        <f ca="1"/>
        <v>1022.9</v>
      </c>
      <c r="L67" s="26">
        <f t="shared" ca="1" si="12"/>
        <v>-1.3882194157909922E-2</v>
      </c>
      <c r="M67" s="6" vm="680">
        <f ca="1"/>
        <v>44719</v>
      </c>
      <c r="N67" s="16" vm="685">
        <f ca="1"/>
        <v>197.55</v>
      </c>
      <c r="O67" s="26">
        <f t="shared" ca="1" si="13"/>
        <v>1.3856812933025431E-2</v>
      </c>
      <c r="P67" s="6" vm="680">
        <f ca="1"/>
        <v>44719</v>
      </c>
      <c r="Q67" s="16" vm="686">
        <f ca="1"/>
        <v>463.4</v>
      </c>
      <c r="R67" s="26">
        <f t="shared" ca="1" si="14"/>
        <v>-6.4697002372227086E-4</v>
      </c>
      <c r="S67" s="6" vm="680">
        <f ca="1"/>
        <v>44719</v>
      </c>
      <c r="T67" s="16" vm="687">
        <f ca="1"/>
        <v>1589.45</v>
      </c>
      <c r="U67" s="26">
        <f t="shared" ca="1" si="15"/>
        <v>-3.094134861602249E-2</v>
      </c>
      <c r="V67" s="6" vm="680">
        <f ca="1"/>
        <v>44719</v>
      </c>
      <c r="W67" s="16" vm="688">
        <f ca="1"/>
        <v>4143.95</v>
      </c>
      <c r="X67" s="26">
        <f t="shared" ca="1" si="16"/>
        <v>-3.7577657783196883E-2</v>
      </c>
      <c r="Y67" s="6" vm="680">
        <f ca="1"/>
        <v>44719</v>
      </c>
      <c r="Z67" s="16" vm="689">
        <f ca="1"/>
        <v>5878.6</v>
      </c>
      <c r="AA67" s="26">
        <f t="shared" ca="1" si="17"/>
        <v>-2.3650556385982346E-2</v>
      </c>
      <c r="AB67" s="6" vm="680">
        <f ca="1"/>
        <v>44719</v>
      </c>
      <c r="AC67" s="16" vm="690">
        <f ca="1"/>
        <v>2227.5500000000002</v>
      </c>
      <c r="AD67" s="26">
        <f t="shared" ca="1" si="18"/>
        <v>1.123570256848172E-3</v>
      </c>
    </row>
    <row r="68" spans="1:30" x14ac:dyDescent="0.3">
      <c r="A68" s="6" vm="691">
        <f ca="1"/>
        <v>44720</v>
      </c>
      <c r="B68" s="24" vm="692">
        <f ca="1"/>
        <v>663.3</v>
      </c>
      <c r="C68" s="26">
        <f t="shared" ca="1" si="9"/>
        <v>-3.2102728731942198E-2</v>
      </c>
      <c r="D68" s="6" vm="691">
        <f ca="1"/>
        <v>44720</v>
      </c>
      <c r="E68" s="16" vm="693">
        <f ca="1"/>
        <v>267.89999999999998</v>
      </c>
      <c r="F68" s="26">
        <f t="shared" ca="1" si="10"/>
        <v>-2.1905805038335169E-2</v>
      </c>
      <c r="G68" s="6" vm="691">
        <f ca="1"/>
        <v>44720</v>
      </c>
      <c r="H68" s="16" vm="694">
        <f ca="1"/>
        <v>2585.9499999999998</v>
      </c>
      <c r="I68" s="26">
        <f t="shared" ca="1" si="11"/>
        <v>5.8735437695702775E-3</v>
      </c>
      <c r="J68" s="6" vm="691">
        <f ca="1"/>
        <v>44720</v>
      </c>
      <c r="K68" s="16" vm="695">
        <f ca="1"/>
        <v>1030.2</v>
      </c>
      <c r="L68" s="26">
        <f t="shared" ca="1" si="12"/>
        <v>7.1365724899794536E-3</v>
      </c>
      <c r="M68" s="6" vm="691">
        <f ca="1"/>
        <v>44720</v>
      </c>
      <c r="N68" s="16" vm="696">
        <f ca="1"/>
        <v>197.65</v>
      </c>
      <c r="O68" s="26">
        <f t="shared" ca="1" si="13"/>
        <v>5.0620096178177754E-4</v>
      </c>
      <c r="P68" s="6" vm="691">
        <f ca="1"/>
        <v>44720</v>
      </c>
      <c r="Q68" s="16" vm="697">
        <f ca="1"/>
        <v>471.3</v>
      </c>
      <c r="R68" s="26">
        <f t="shared" ca="1" si="14"/>
        <v>1.704790677600343E-2</v>
      </c>
      <c r="S68" s="6" vm="691">
        <f ca="1"/>
        <v>44720</v>
      </c>
      <c r="T68" s="16" vm="698">
        <f ca="1"/>
        <v>1584.55</v>
      </c>
      <c r="U68" s="26">
        <f t="shared" ca="1" si="15"/>
        <v>-3.0828273931234884E-3</v>
      </c>
      <c r="V68" s="6" vm="691">
        <f ca="1"/>
        <v>44720</v>
      </c>
      <c r="W68" s="16" vm="699">
        <f ca="1"/>
        <v>4199.1499999999996</v>
      </c>
      <c r="X68" s="26">
        <f t="shared" ca="1" si="16"/>
        <v>1.3320624042278517E-2</v>
      </c>
      <c r="Y68" s="6" vm="691">
        <f ca="1"/>
        <v>44720</v>
      </c>
      <c r="Z68" s="16" vm="700">
        <f ca="1"/>
        <v>5954.3</v>
      </c>
      <c r="AA68" s="26">
        <f t="shared" ca="1" si="17"/>
        <v>1.2877215663593233E-2</v>
      </c>
      <c r="AB68" s="6" vm="691">
        <f ca="1"/>
        <v>44720</v>
      </c>
      <c r="AC68" s="16" vm="701">
        <f ca="1"/>
        <v>2177.1999999999998</v>
      </c>
      <c r="AD68" s="26">
        <f t="shared" ca="1" si="18"/>
        <v>-2.2603308567709091E-2</v>
      </c>
    </row>
    <row r="69" spans="1:30" x14ac:dyDescent="0.3">
      <c r="A69" s="6" vm="702">
        <f ca="1"/>
        <v>44721</v>
      </c>
      <c r="B69" s="24" vm="703">
        <f ca="1"/>
        <v>676.35</v>
      </c>
      <c r="C69" s="26">
        <f t="shared" ca="1" si="9"/>
        <v>1.9674355495251206E-2</v>
      </c>
      <c r="D69" s="6" vm="702">
        <f ca="1"/>
        <v>44721</v>
      </c>
      <c r="E69" s="16" vm="573">
        <f ca="1"/>
        <v>270.85000000000002</v>
      </c>
      <c r="F69" s="26">
        <f t="shared" ca="1" si="10"/>
        <v>1.1011571481896354E-2</v>
      </c>
      <c r="G69" s="6" vm="702">
        <f ca="1"/>
        <v>44721</v>
      </c>
      <c r="H69" s="16" vm="704">
        <f ca="1"/>
        <v>2598.1</v>
      </c>
      <c r="I69" s="26">
        <f t="shared" ca="1" si="11"/>
        <v>4.6984667143603609E-3</v>
      </c>
      <c r="J69" s="6" vm="702">
        <f ca="1"/>
        <v>44721</v>
      </c>
      <c r="K69" s="16" vm="705">
        <f ca="1"/>
        <v>1028.6500000000001</v>
      </c>
      <c r="L69" s="26">
        <f t="shared" ca="1" si="12"/>
        <v>-1.5045622209279852E-3</v>
      </c>
      <c r="M69" s="6" vm="702">
        <f ca="1"/>
        <v>44721</v>
      </c>
      <c r="N69" s="16" vm="706">
        <f ca="1"/>
        <v>198.75</v>
      </c>
      <c r="O69" s="26">
        <f t="shared" ca="1" si="13"/>
        <v>5.5653933721224735E-3</v>
      </c>
      <c r="P69" s="6" vm="702">
        <f ca="1"/>
        <v>44721</v>
      </c>
      <c r="Q69" s="16" vm="707">
        <f ca="1"/>
        <v>466.95</v>
      </c>
      <c r="R69" s="26">
        <f t="shared" ca="1" si="14"/>
        <v>-9.2297899427117303E-3</v>
      </c>
      <c r="S69" s="6" vm="702">
        <f ca="1"/>
        <v>44721</v>
      </c>
      <c r="T69" s="16" vm="708">
        <f ca="1"/>
        <v>1595.1</v>
      </c>
      <c r="U69" s="26">
        <f t="shared" ca="1" si="15"/>
        <v>6.6580417153134785E-3</v>
      </c>
      <c r="V69" s="6" vm="702">
        <f ca="1"/>
        <v>44721</v>
      </c>
      <c r="W69" s="16" vm="709">
        <f ca="1"/>
        <v>4322.8999999999996</v>
      </c>
      <c r="X69" s="26">
        <f t="shared" ca="1" si="16"/>
        <v>2.9470249931533798E-2</v>
      </c>
      <c r="Y69" s="6" vm="702">
        <f ca="1"/>
        <v>44721</v>
      </c>
      <c r="Z69" s="16" vm="710">
        <f ca="1"/>
        <v>5898.55</v>
      </c>
      <c r="AA69" s="26">
        <f t="shared" ca="1" si="17"/>
        <v>-9.3629813748047352E-3</v>
      </c>
      <c r="AB69" s="6" vm="702">
        <f ca="1"/>
        <v>44721</v>
      </c>
      <c r="AC69" s="16" vm="711">
        <f ca="1"/>
        <v>2219.1999999999998</v>
      </c>
      <c r="AD69" s="26">
        <f t="shared" ca="1" si="18"/>
        <v>1.9290832261620539E-2</v>
      </c>
    </row>
    <row r="70" spans="1:30" x14ac:dyDescent="0.3">
      <c r="A70" s="6" vm="712">
        <f ca="1"/>
        <v>44722</v>
      </c>
      <c r="B70" s="24" vm="713">
        <f ca="1"/>
        <v>673.35</v>
      </c>
      <c r="C70" s="26">
        <f t="shared" ca="1" si="9"/>
        <v>-4.4355732978487161E-3</v>
      </c>
      <c r="D70" s="6" vm="712">
        <f ca="1"/>
        <v>44722</v>
      </c>
      <c r="E70" s="16" vm="714">
        <f ca="1"/>
        <v>270.14999999999998</v>
      </c>
      <c r="F70" s="26">
        <f t="shared" ref="F70:F101" ca="1" si="19">(E70/E69-1)</f>
        <v>-2.5844563411484556E-3</v>
      </c>
      <c r="G70" s="6" vm="712">
        <f ca="1"/>
        <v>44722</v>
      </c>
      <c r="H70" s="16" vm="715">
        <f ca="1"/>
        <v>2601.9499999999998</v>
      </c>
      <c r="I70" s="26">
        <f t="shared" ref="I70:I101" ca="1" si="20">(H70/H69-1)</f>
        <v>1.4818521227051296E-3</v>
      </c>
      <c r="J70" s="6" vm="712">
        <f ca="1"/>
        <v>44722</v>
      </c>
      <c r="K70" s="16" vm="716">
        <f ca="1"/>
        <v>1015.35</v>
      </c>
      <c r="L70" s="26">
        <f t="shared" ref="L70:L101" ca="1" si="21">(K70/K69-1)</f>
        <v>-1.2929567880231474E-2</v>
      </c>
      <c r="M70" s="6" vm="712">
        <f ca="1"/>
        <v>44722</v>
      </c>
      <c r="N70" s="16" vm="717">
        <f ca="1"/>
        <v>198.5</v>
      </c>
      <c r="O70" s="26">
        <f t="shared" ref="O70:O101" ca="1" si="22">(N70/N69-1)</f>
        <v>-1.2578616352201255E-3</v>
      </c>
      <c r="P70" s="6" vm="712">
        <f ca="1"/>
        <v>44722</v>
      </c>
      <c r="Q70" s="16" vm="718">
        <f ca="1"/>
        <v>461.85</v>
      </c>
      <c r="R70" s="26">
        <f t="shared" ref="R70:R101" ca="1" si="23">(Q70/Q69-1)</f>
        <v>-1.0921940250562034E-2</v>
      </c>
      <c r="S70" s="6" vm="712">
        <f ca="1"/>
        <v>44722</v>
      </c>
      <c r="T70" s="16" vm="719">
        <f ca="1"/>
        <v>1585.1</v>
      </c>
      <c r="U70" s="26">
        <f t="shared" ref="U70:U101" ca="1" si="24">(T70/T69-1)</f>
        <v>-6.2691994232336734E-3</v>
      </c>
      <c r="V70" s="6" vm="712">
        <f ca="1"/>
        <v>44722</v>
      </c>
      <c r="W70" s="16" vm="720">
        <f ca="1"/>
        <v>4351.55</v>
      </c>
      <c r="X70" s="26">
        <f t="shared" ref="X70:X101" ca="1" si="25">(W70/W69-1)</f>
        <v>6.6274954313079171E-3</v>
      </c>
      <c r="Y70" s="6" vm="712">
        <f ca="1"/>
        <v>44722</v>
      </c>
      <c r="Z70" s="16" vm="721">
        <f ca="1"/>
        <v>5667.5</v>
      </c>
      <c r="AA70" s="26">
        <f t="shared" ref="AA70:AA101" ca="1" si="26">(Z70/Z69-1)</f>
        <v>-3.917064363275724E-2</v>
      </c>
      <c r="AB70" s="6" vm="712">
        <f ca="1"/>
        <v>44722</v>
      </c>
      <c r="AC70" s="16" vm="722">
        <f ca="1"/>
        <v>2203.1</v>
      </c>
      <c r="AD70" s="26">
        <f t="shared" ref="AD70:AD101" ca="1" si="27">(AC70/AC69-1)</f>
        <v>-7.2548666186013078E-3</v>
      </c>
    </row>
    <row r="71" spans="1:30" x14ac:dyDescent="0.3">
      <c r="A71" s="6" vm="723">
        <f ca="1"/>
        <v>44725</v>
      </c>
      <c r="B71" s="24" vm="724">
        <f ca="1"/>
        <v>671.3</v>
      </c>
      <c r="C71" s="26">
        <f t="shared" ca="1" si="9"/>
        <v>-3.0444790970521884E-3</v>
      </c>
      <c r="D71" s="6" vm="723">
        <f ca="1"/>
        <v>44725</v>
      </c>
      <c r="E71" s="16" vm="725">
        <f ca="1"/>
        <v>264.64999999999998</v>
      </c>
      <c r="F71" s="26">
        <f t="shared" ca="1" si="19"/>
        <v>-2.0359059781602795E-2</v>
      </c>
      <c r="G71" s="6" vm="723">
        <f ca="1"/>
        <v>44725</v>
      </c>
      <c r="H71" s="16" vm="726">
        <f ca="1"/>
        <v>2598.8000000000002</v>
      </c>
      <c r="I71" s="26">
        <f t="shared" ca="1" si="20"/>
        <v>-1.2106304886718711E-3</v>
      </c>
      <c r="J71" s="6" vm="723">
        <f ca="1"/>
        <v>44725</v>
      </c>
      <c r="K71" s="16" vm="727">
        <f ca="1"/>
        <v>991.8</v>
      </c>
      <c r="L71" s="26">
        <f t="shared" ca="1" si="21"/>
        <v>-2.3193972521790562E-2</v>
      </c>
      <c r="M71" s="6" vm="723">
        <f ca="1"/>
        <v>44725</v>
      </c>
      <c r="N71" s="16" vm="728">
        <f ca="1"/>
        <v>191.05</v>
      </c>
      <c r="O71" s="26">
        <f t="shared" ca="1" si="22"/>
        <v>-3.7531486146095694E-2</v>
      </c>
      <c r="P71" s="6" vm="723">
        <f ca="1"/>
        <v>44725</v>
      </c>
      <c r="Q71" s="16" vm="729">
        <f ca="1"/>
        <v>445.85</v>
      </c>
      <c r="R71" s="26">
        <f t="shared" ca="1" si="23"/>
        <v>-3.4643282451012225E-2</v>
      </c>
      <c r="S71" s="6" vm="723">
        <f ca="1"/>
        <v>44725</v>
      </c>
      <c r="T71" s="16" vm="730">
        <f ca="1"/>
        <v>1532.05</v>
      </c>
      <c r="U71" s="26">
        <f t="shared" ca="1" si="24"/>
        <v>-3.3467920005046947E-2</v>
      </c>
      <c r="V71" s="6" vm="723">
        <f ca="1"/>
        <v>44725</v>
      </c>
      <c r="W71" s="16" vm="731">
        <f ca="1"/>
        <v>4267.2</v>
      </c>
      <c r="X71" s="26">
        <f t="shared" ca="1" si="25"/>
        <v>-1.9383897691627183E-2</v>
      </c>
      <c r="Y71" s="6" vm="723">
        <f ca="1"/>
        <v>44725</v>
      </c>
      <c r="Z71" s="16" vm="732">
        <f ca="1"/>
        <v>5358.25</v>
      </c>
      <c r="AA71" s="26">
        <f t="shared" ca="1" si="26"/>
        <v>-5.456550507278346E-2</v>
      </c>
      <c r="AB71" s="6" vm="723">
        <f ca="1"/>
        <v>44725</v>
      </c>
      <c r="AC71" s="16" vm="733">
        <f ca="1"/>
        <v>2079.75</v>
      </c>
      <c r="AD71" s="26">
        <f t="shared" ca="1" si="27"/>
        <v>-5.5989287821705758E-2</v>
      </c>
    </row>
    <row r="72" spans="1:30" x14ac:dyDescent="0.3">
      <c r="A72" s="6" vm="734">
        <f ca="1"/>
        <v>44726</v>
      </c>
      <c r="B72" s="24" vm="735">
        <f ca="1"/>
        <v>682.05</v>
      </c>
      <c r="C72" s="26">
        <f t="shared" ref="C72:C135" ca="1" si="28">(B72/B71-1)</f>
        <v>1.6013704751973723E-2</v>
      </c>
      <c r="D72" s="6" vm="734">
        <f ca="1"/>
        <v>44726</v>
      </c>
      <c r="E72" s="16" vm="736">
        <f ca="1"/>
        <v>265.45</v>
      </c>
      <c r="F72" s="26">
        <f t="shared" ca="1" si="19"/>
        <v>3.0228603816362387E-3</v>
      </c>
      <c r="G72" s="6" vm="734">
        <f ca="1"/>
        <v>44726</v>
      </c>
      <c r="H72" s="16" vm="737">
        <f ca="1"/>
        <v>2557.6</v>
      </c>
      <c r="I72" s="26">
        <f t="shared" ca="1" si="20"/>
        <v>-1.5853470832692063E-2</v>
      </c>
      <c r="J72" s="6" vm="734">
        <f ca="1"/>
        <v>44726</v>
      </c>
      <c r="K72" s="16" vm="738">
        <f ca="1"/>
        <v>996.9</v>
      </c>
      <c r="L72" s="26">
        <f t="shared" ca="1" si="21"/>
        <v>5.1421657592256587E-3</v>
      </c>
      <c r="M72" s="6" vm="734">
        <f ca="1"/>
        <v>44726</v>
      </c>
      <c r="N72" s="16" vm="739">
        <f ca="1"/>
        <v>192.2</v>
      </c>
      <c r="O72" s="26">
        <f t="shared" ca="1" si="22"/>
        <v>6.0193666579428928E-3</v>
      </c>
      <c r="P72" s="6" vm="734">
        <f ca="1"/>
        <v>44726</v>
      </c>
      <c r="Q72" s="16" vm="740">
        <f ca="1"/>
        <v>448.1</v>
      </c>
      <c r="R72" s="26">
        <f t="shared" ca="1" si="23"/>
        <v>5.0465403162498479E-3</v>
      </c>
      <c r="S72" s="6" vm="734">
        <f ca="1"/>
        <v>44726</v>
      </c>
      <c r="T72" s="16" vm="741">
        <f ca="1"/>
        <v>1544.65</v>
      </c>
      <c r="U72" s="26">
        <f t="shared" ca="1" si="24"/>
        <v>8.2242746646650211E-3</v>
      </c>
      <c r="V72" s="6" vm="734">
        <f ca="1"/>
        <v>44726</v>
      </c>
      <c r="W72" s="16" vm="742">
        <f ca="1"/>
        <v>4311.05</v>
      </c>
      <c r="X72" s="26">
        <f t="shared" ca="1" si="25"/>
        <v>1.0276059242594782E-2</v>
      </c>
      <c r="Y72" s="6" vm="734">
        <f ca="1"/>
        <v>44726</v>
      </c>
      <c r="Z72" s="16" vm="743">
        <f ca="1"/>
        <v>5375.75</v>
      </c>
      <c r="AA72" s="26">
        <f t="shared" ca="1" si="26"/>
        <v>3.2659916950497081E-3</v>
      </c>
      <c r="AB72" s="6" vm="734">
        <f ca="1"/>
        <v>44726</v>
      </c>
      <c r="AC72" s="16" vm="744">
        <f ca="1"/>
        <v>2196.4499999999998</v>
      </c>
      <c r="AD72" s="26">
        <f t="shared" ca="1" si="27"/>
        <v>5.6112513523259855E-2</v>
      </c>
    </row>
    <row r="73" spans="1:30" x14ac:dyDescent="0.3">
      <c r="A73" s="6" vm="745">
        <f ca="1"/>
        <v>44727</v>
      </c>
      <c r="B73" s="24" vm="746">
        <f ca="1"/>
        <v>682.1</v>
      </c>
      <c r="C73" s="26">
        <f t="shared" ca="1" si="28"/>
        <v>7.3308408474526132E-5</v>
      </c>
      <c r="D73" s="6" vm="745">
        <f ca="1"/>
        <v>44727</v>
      </c>
      <c r="E73" s="16" vm="747">
        <f ca="1"/>
        <v>263.39999999999998</v>
      </c>
      <c r="F73" s="26">
        <f t="shared" ca="1" si="19"/>
        <v>-7.7227349783387522E-3</v>
      </c>
      <c r="G73" s="6" vm="745">
        <f ca="1"/>
        <v>44727</v>
      </c>
      <c r="H73" s="16" vm="748">
        <f ca="1"/>
        <v>2605.3000000000002</v>
      </c>
      <c r="I73" s="26">
        <f t="shared" ca="1" si="20"/>
        <v>1.8650297153581574E-2</v>
      </c>
      <c r="J73" s="6" vm="745">
        <f ca="1"/>
        <v>44727</v>
      </c>
      <c r="K73" s="16" vm="749">
        <f ca="1"/>
        <v>989.9</v>
      </c>
      <c r="L73" s="26">
        <f t="shared" ca="1" si="21"/>
        <v>-7.0217674791854812E-3</v>
      </c>
      <c r="M73" s="6" vm="745">
        <f ca="1"/>
        <v>44727</v>
      </c>
      <c r="N73" s="16" vm="750">
        <f ca="1"/>
        <v>190.05</v>
      </c>
      <c r="O73" s="26">
        <f t="shared" ca="1" si="22"/>
        <v>-1.1186264308012395E-2</v>
      </c>
      <c r="P73" s="6" vm="745">
        <f ca="1"/>
        <v>44727</v>
      </c>
      <c r="Q73" s="16" vm="751">
        <f ca="1"/>
        <v>451.35</v>
      </c>
      <c r="R73" s="26">
        <f t="shared" ca="1" si="23"/>
        <v>7.2528453470208643E-3</v>
      </c>
      <c r="S73" s="6" vm="745">
        <f ca="1"/>
        <v>44727</v>
      </c>
      <c r="T73" s="16" vm="752">
        <f ca="1"/>
        <v>1560.35</v>
      </c>
      <c r="U73" s="26">
        <f t="shared" ca="1" si="24"/>
        <v>1.0164114848023598E-2</v>
      </c>
      <c r="V73" s="6" vm="745">
        <f ca="1"/>
        <v>44727</v>
      </c>
      <c r="W73" s="16" vm="753">
        <f ca="1"/>
        <v>4335.5</v>
      </c>
      <c r="X73" s="26">
        <f t="shared" ca="1" si="25"/>
        <v>5.6714721471566865E-3</v>
      </c>
      <c r="Y73" s="6" vm="745">
        <f ca="1"/>
        <v>44727</v>
      </c>
      <c r="Z73" s="16" vm="754">
        <f ca="1"/>
        <v>5484.95</v>
      </c>
      <c r="AA73" s="26">
        <f t="shared" ca="1" si="26"/>
        <v>2.0313444635632116E-2</v>
      </c>
      <c r="AB73" s="6" vm="745">
        <f ca="1"/>
        <v>44727</v>
      </c>
      <c r="AC73" s="16" vm="755">
        <f ca="1"/>
        <v>2184.6</v>
      </c>
      <c r="AD73" s="26">
        <f t="shared" ca="1" si="27"/>
        <v>-5.3950693163968833E-3</v>
      </c>
    </row>
    <row r="74" spans="1:30" x14ac:dyDescent="0.3">
      <c r="A74" s="6" vm="756">
        <f ca="1"/>
        <v>44728</v>
      </c>
      <c r="B74" s="24" vm="757">
        <f ca="1"/>
        <v>654.20000000000005</v>
      </c>
      <c r="C74" s="26">
        <f t="shared" ca="1" si="28"/>
        <v>-4.0903093388066192E-2</v>
      </c>
      <c r="D74" s="6" vm="756">
        <f ca="1"/>
        <v>44728</v>
      </c>
      <c r="E74" s="16" vm="758">
        <f ca="1"/>
        <v>260.7</v>
      </c>
      <c r="F74" s="26">
        <f t="shared" ca="1" si="19"/>
        <v>-1.0250569476081939E-2</v>
      </c>
      <c r="G74" s="6" vm="756">
        <f ca="1"/>
        <v>44728</v>
      </c>
      <c r="H74" s="16" vm="759">
        <f ca="1"/>
        <v>2519.0500000000002</v>
      </c>
      <c r="I74" s="26">
        <f t="shared" ca="1" si="20"/>
        <v>-3.3105592446167398E-2</v>
      </c>
      <c r="J74" s="6" vm="756">
        <f ca="1"/>
        <v>44728</v>
      </c>
      <c r="K74" s="16" vm="760">
        <f ca="1"/>
        <v>964.95</v>
      </c>
      <c r="L74" s="26">
        <f t="shared" ca="1" si="21"/>
        <v>-2.5204566117789651E-2</v>
      </c>
      <c r="M74" s="6" vm="756">
        <f ca="1"/>
        <v>44728</v>
      </c>
      <c r="N74" s="16" vm="761">
        <f ca="1"/>
        <v>179.9</v>
      </c>
      <c r="O74" s="26">
        <f t="shared" ca="1" si="22"/>
        <v>-5.3406998158379348E-2</v>
      </c>
      <c r="P74" s="6" vm="756">
        <f ca="1"/>
        <v>44728</v>
      </c>
      <c r="Q74" s="16" vm="762">
        <f ca="1"/>
        <v>441.6</v>
      </c>
      <c r="R74" s="26">
        <f t="shared" ca="1" si="23"/>
        <v>-2.160186108341644E-2</v>
      </c>
      <c r="S74" s="6" vm="756">
        <f ca="1"/>
        <v>44728</v>
      </c>
      <c r="T74" s="16" vm="763">
        <f ca="1"/>
        <v>1527.4</v>
      </c>
      <c r="U74" s="26">
        <f t="shared" ca="1" si="24"/>
        <v>-2.1117057070528911E-2</v>
      </c>
      <c r="V74" s="6" vm="756">
        <f ca="1"/>
        <v>44728</v>
      </c>
      <c r="W74" s="16" vm="764">
        <f ca="1"/>
        <v>4287.5</v>
      </c>
      <c r="X74" s="26">
        <f t="shared" ca="1" si="25"/>
        <v>-1.1071387383231435E-2</v>
      </c>
      <c r="Y74" s="6" vm="756">
        <f ca="1"/>
        <v>44728</v>
      </c>
      <c r="Z74" s="16" vm="765">
        <f ca="1"/>
        <v>5283.9</v>
      </c>
      <c r="AA74" s="26">
        <f t="shared" ca="1" si="26"/>
        <v>-3.6654846443449851E-2</v>
      </c>
      <c r="AB74" s="6" vm="756">
        <f ca="1"/>
        <v>44728</v>
      </c>
      <c r="AC74" s="16" vm="766">
        <f ca="1"/>
        <v>2083</v>
      </c>
      <c r="AD74" s="26">
        <f t="shared" ca="1" si="27"/>
        <v>-4.6507369770209639E-2</v>
      </c>
    </row>
    <row r="75" spans="1:30" x14ac:dyDescent="0.3">
      <c r="A75" s="6" vm="767">
        <f ca="1"/>
        <v>44729</v>
      </c>
      <c r="B75" s="24" vm="768">
        <f ca="1"/>
        <v>643.65</v>
      </c>
      <c r="C75" s="26">
        <f t="shared" ca="1" si="28"/>
        <v>-1.6126566799144149E-2</v>
      </c>
      <c r="D75" s="6" vm="767">
        <f ca="1"/>
        <v>44729</v>
      </c>
      <c r="E75" s="16" vm="769">
        <f ca="1"/>
        <v>263.3</v>
      </c>
      <c r="F75" s="26">
        <f t="shared" ca="1" si="19"/>
        <v>9.9731492136556632E-3</v>
      </c>
      <c r="G75" s="6" vm="767">
        <f ca="1"/>
        <v>44729</v>
      </c>
      <c r="H75" s="16" vm="770">
        <f ca="1"/>
        <v>2467.4</v>
      </c>
      <c r="I75" s="26">
        <f t="shared" ca="1" si="20"/>
        <v>-2.050376133859988E-2</v>
      </c>
      <c r="J75" s="6" vm="767">
        <f ca="1"/>
        <v>44729</v>
      </c>
      <c r="K75" s="16" vm="771">
        <f ca="1"/>
        <v>958.75</v>
      </c>
      <c r="L75" s="26">
        <f t="shared" ca="1" si="21"/>
        <v>-6.4252033784134577E-3</v>
      </c>
      <c r="M75" s="6" vm="767">
        <f ca="1"/>
        <v>44729</v>
      </c>
      <c r="N75" s="16" vm="772">
        <f ca="1"/>
        <v>182.65</v>
      </c>
      <c r="O75" s="26">
        <f t="shared" ca="1" si="22"/>
        <v>1.5286270150083325E-2</v>
      </c>
      <c r="P75" s="6" vm="767">
        <f ca="1"/>
        <v>44729</v>
      </c>
      <c r="Q75" s="16" vm="773">
        <f ca="1"/>
        <v>441</v>
      </c>
      <c r="R75" s="26">
        <f t="shared" ca="1" si="23"/>
        <v>-1.3586956521739468E-3</v>
      </c>
      <c r="S75" s="6" vm="767">
        <f ca="1"/>
        <v>44729</v>
      </c>
      <c r="T75" s="16" vm="774">
        <f ca="1"/>
        <v>1489.95</v>
      </c>
      <c r="U75" s="26">
        <f t="shared" ca="1" si="24"/>
        <v>-2.4518790100824917E-2</v>
      </c>
      <c r="V75" s="6" vm="767">
        <f ca="1"/>
        <v>44729</v>
      </c>
      <c r="W75" s="16" vm="775">
        <f ca="1"/>
        <v>4146.7</v>
      </c>
      <c r="X75" s="26">
        <f t="shared" ca="1" si="25"/>
        <v>-3.2839650145772614E-2</v>
      </c>
      <c r="Y75" s="6" vm="767">
        <f ca="1"/>
        <v>44729</v>
      </c>
      <c r="Z75" s="16" vm="776">
        <f ca="1"/>
        <v>5419.55</v>
      </c>
      <c r="AA75" s="26">
        <f t="shared" ca="1" si="26"/>
        <v>2.5672325365733828E-2</v>
      </c>
      <c r="AB75" s="6" vm="767">
        <f ca="1"/>
        <v>44729</v>
      </c>
      <c r="AC75" s="16" vm="777">
        <f ca="1"/>
        <v>2095.8000000000002</v>
      </c>
      <c r="AD75" s="26">
        <f t="shared" ca="1" si="27"/>
        <v>6.1449831973117153E-3</v>
      </c>
    </row>
    <row r="76" spans="1:30" x14ac:dyDescent="0.3">
      <c r="A76" s="6" vm="778">
        <f ca="1"/>
        <v>44732</v>
      </c>
      <c r="B76" s="24" vm="779">
        <f ca="1"/>
        <v>640.9</v>
      </c>
      <c r="C76" s="26">
        <f t="shared" ca="1" si="28"/>
        <v>-4.2725083508117212E-3</v>
      </c>
      <c r="D76" s="6" vm="778">
        <f ca="1"/>
        <v>44732</v>
      </c>
      <c r="E76" s="16" vm="780">
        <f ca="1"/>
        <v>264.10000000000002</v>
      </c>
      <c r="F76" s="26">
        <f t="shared" ca="1" si="19"/>
        <v>3.0383592859855035E-3</v>
      </c>
      <c r="G76" s="6" vm="778">
        <f ca="1"/>
        <v>44732</v>
      </c>
      <c r="H76" s="16" vm="781">
        <f ca="1"/>
        <v>2452.5500000000002</v>
      </c>
      <c r="I76" s="26">
        <f t="shared" ca="1" si="20"/>
        <v>-6.0184809921374205E-3</v>
      </c>
      <c r="J76" s="6" vm="778">
        <f ca="1"/>
        <v>44732</v>
      </c>
      <c r="K76" s="16" vm="782">
        <f ca="1"/>
        <v>960.05</v>
      </c>
      <c r="L76" s="26">
        <f t="shared" ca="1" si="21"/>
        <v>1.3559322033898091E-3</v>
      </c>
      <c r="M76" s="6" vm="778">
        <f ca="1"/>
        <v>44732</v>
      </c>
      <c r="N76" s="16" vm="783">
        <f ca="1"/>
        <v>176.85</v>
      </c>
      <c r="O76" s="26">
        <f t="shared" ca="1" si="22"/>
        <v>-3.1754722146181247E-2</v>
      </c>
      <c r="P76" s="6" vm="778">
        <f ca="1"/>
        <v>44732</v>
      </c>
      <c r="Q76" s="16" vm="784">
        <f ca="1"/>
        <v>434.7</v>
      </c>
      <c r="R76" s="26">
        <f t="shared" ca="1" si="23"/>
        <v>-1.4285714285714346E-2</v>
      </c>
      <c r="S76" s="6" vm="778">
        <f ca="1"/>
        <v>44732</v>
      </c>
      <c r="T76" s="16" vm="785">
        <f ca="1"/>
        <v>1471.8</v>
      </c>
      <c r="U76" s="26">
        <f t="shared" ca="1" si="24"/>
        <v>-1.2181616832779629E-2</v>
      </c>
      <c r="V76" s="6" vm="778">
        <f ca="1"/>
        <v>44732</v>
      </c>
      <c r="W76" s="16" vm="786">
        <f ca="1"/>
        <v>4151.8</v>
      </c>
      <c r="X76" s="26">
        <f t="shared" ca="1" si="25"/>
        <v>1.2298936503727376E-3</v>
      </c>
      <c r="Y76" s="6" vm="778">
        <f ca="1"/>
        <v>44732</v>
      </c>
      <c r="Z76" s="16" vm="787">
        <f ca="1"/>
        <v>5470.45</v>
      </c>
      <c r="AA76" s="26">
        <f t="shared" ca="1" si="26"/>
        <v>9.3919236837005649E-3</v>
      </c>
      <c r="AB76" s="6" vm="778">
        <f ca="1"/>
        <v>44732</v>
      </c>
      <c r="AC76" s="16" vm="788">
        <f ca="1"/>
        <v>2079.85</v>
      </c>
      <c r="AD76" s="26">
        <f t="shared" ca="1" si="27"/>
        <v>-7.6104590132647365E-3</v>
      </c>
    </row>
    <row r="77" spans="1:30" x14ac:dyDescent="0.3">
      <c r="A77" s="6" vm="789">
        <f ca="1"/>
        <v>44733</v>
      </c>
      <c r="B77" s="24" vm="790">
        <f ca="1"/>
        <v>654.29999999999995</v>
      </c>
      <c r="C77" s="26">
        <f t="shared" ca="1" si="28"/>
        <v>2.0908097987205387E-2</v>
      </c>
      <c r="D77" s="6" vm="789">
        <f ca="1"/>
        <v>44733</v>
      </c>
      <c r="E77" s="16" vm="791">
        <f ca="1"/>
        <v>269.89999999999998</v>
      </c>
      <c r="F77" s="26">
        <f t="shared" ca="1" si="19"/>
        <v>2.1961378265808129E-2</v>
      </c>
      <c r="G77" s="6" vm="789">
        <f ca="1"/>
        <v>44733</v>
      </c>
      <c r="H77" s="16" vm="792">
        <f ca="1"/>
        <v>2499.1999999999998</v>
      </c>
      <c r="I77" s="26">
        <f t="shared" ca="1" si="20"/>
        <v>1.9021018939471057E-2</v>
      </c>
      <c r="J77" s="6" vm="789">
        <f ca="1"/>
        <v>44733</v>
      </c>
      <c r="K77" s="16" vm="793">
        <f ca="1"/>
        <v>986.6</v>
      </c>
      <c r="L77" s="26">
        <f t="shared" ca="1" si="21"/>
        <v>2.7654809645331069E-2</v>
      </c>
      <c r="M77" s="6" vm="789">
        <f ca="1"/>
        <v>44733</v>
      </c>
      <c r="N77" s="16" vm="794">
        <f ca="1"/>
        <v>184.8</v>
      </c>
      <c r="O77" s="26">
        <f t="shared" ca="1" si="22"/>
        <v>4.495335029686176E-2</v>
      </c>
      <c r="P77" s="6" vm="789">
        <f ca="1"/>
        <v>44733</v>
      </c>
      <c r="Q77" s="16" vm="795">
        <f ca="1"/>
        <v>450.75</v>
      </c>
      <c r="R77" s="26">
        <f t="shared" ca="1" si="23"/>
        <v>3.6922015182884849E-2</v>
      </c>
      <c r="S77" s="6" vm="789">
        <f ca="1"/>
        <v>44733</v>
      </c>
      <c r="T77" s="16" vm="796">
        <f ca="1"/>
        <v>1500.3</v>
      </c>
      <c r="U77" s="26">
        <f t="shared" ca="1" si="24"/>
        <v>1.9364044027721183E-2</v>
      </c>
      <c r="V77" s="6" vm="789">
        <f ca="1"/>
        <v>44733</v>
      </c>
      <c r="W77" s="16" vm="797">
        <f ca="1"/>
        <v>4268.6499999999996</v>
      </c>
      <c r="X77" s="26">
        <f t="shared" ca="1" si="25"/>
        <v>2.8144419288019584E-2</v>
      </c>
      <c r="Y77" s="6" vm="789">
        <f ca="1"/>
        <v>44733</v>
      </c>
      <c r="Z77" s="16" vm="798">
        <f ca="1"/>
        <v>5549.15</v>
      </c>
      <c r="AA77" s="26">
        <f t="shared" ca="1" si="26"/>
        <v>1.4386385032309823E-2</v>
      </c>
      <c r="AB77" s="6" vm="789">
        <f ca="1"/>
        <v>44733</v>
      </c>
      <c r="AC77" s="16" vm="799">
        <f ca="1"/>
        <v>2161.8000000000002</v>
      </c>
      <c r="AD77" s="26">
        <f t="shared" ca="1" si="27"/>
        <v>3.9401879943265161E-2</v>
      </c>
    </row>
    <row r="78" spans="1:30" x14ac:dyDescent="0.3">
      <c r="A78" s="6" vm="800">
        <f ca="1"/>
        <v>44734</v>
      </c>
      <c r="B78" s="24" vm="801">
        <f ca="1"/>
        <v>642.85</v>
      </c>
      <c r="C78" s="26">
        <f t="shared" ca="1" si="28"/>
        <v>-1.7499617912272503E-2</v>
      </c>
      <c r="D78" s="6" vm="800">
        <f ca="1"/>
        <v>44734</v>
      </c>
      <c r="E78" s="16" vm="802">
        <f ca="1"/>
        <v>265.3</v>
      </c>
      <c r="F78" s="26">
        <f t="shared" ca="1" si="19"/>
        <v>-1.7043349388662365E-2</v>
      </c>
      <c r="G78" s="6" vm="800">
        <f ca="1"/>
        <v>44734</v>
      </c>
      <c r="H78" s="16" vm="803">
        <f ca="1"/>
        <v>2524.4499999999998</v>
      </c>
      <c r="I78" s="26">
        <f t="shared" ca="1" si="20"/>
        <v>1.0103233034571169E-2</v>
      </c>
      <c r="J78" s="6" vm="800">
        <f ca="1"/>
        <v>44734</v>
      </c>
      <c r="K78" s="16" vm="804">
        <f ca="1"/>
        <v>961.3</v>
      </c>
      <c r="L78" s="26">
        <f t="shared" ca="1" si="21"/>
        <v>-2.5643624569227752E-2</v>
      </c>
      <c r="M78" s="6" vm="800">
        <f ca="1"/>
        <v>44734</v>
      </c>
      <c r="N78" s="16" vm="805">
        <f ca="1"/>
        <v>179.35</v>
      </c>
      <c r="O78" s="26">
        <f t="shared" ca="1" si="22"/>
        <v>-2.9491341991342068E-2</v>
      </c>
      <c r="P78" s="6" vm="800">
        <f ca="1"/>
        <v>44734</v>
      </c>
      <c r="Q78" s="16" vm="806">
        <f ca="1"/>
        <v>447.65</v>
      </c>
      <c r="R78" s="26">
        <f t="shared" ca="1" si="23"/>
        <v>-6.8774265113700217E-3</v>
      </c>
      <c r="S78" s="6" vm="800">
        <f ca="1"/>
        <v>44734</v>
      </c>
      <c r="T78" s="16" vm="807">
        <f ca="1"/>
        <v>1478.75</v>
      </c>
      <c r="U78" s="26">
        <f t="shared" ca="1" si="24"/>
        <v>-1.4363793907885114E-2</v>
      </c>
      <c r="V78" s="6" vm="800">
        <f ca="1"/>
        <v>44734</v>
      </c>
      <c r="W78" s="16" vm="808">
        <f ca="1"/>
        <v>4260.8999999999996</v>
      </c>
      <c r="X78" s="26">
        <f t="shared" ca="1" si="25"/>
        <v>-1.8155622972133578E-3</v>
      </c>
      <c r="Y78" s="6" vm="800">
        <f ca="1"/>
        <v>44734</v>
      </c>
      <c r="Z78" s="16" vm="809">
        <f ca="1"/>
        <v>5439.6</v>
      </c>
      <c r="AA78" s="26">
        <f t="shared" ca="1" si="26"/>
        <v>-1.9741762251876294E-2</v>
      </c>
      <c r="AB78" s="6" vm="800">
        <f ca="1"/>
        <v>44734</v>
      </c>
      <c r="AC78" s="16" vm="810">
        <f ca="1"/>
        <v>2089.1999999999998</v>
      </c>
      <c r="AD78" s="26">
        <f t="shared" ca="1" si="27"/>
        <v>-3.3583125173466732E-2</v>
      </c>
    </row>
    <row r="79" spans="1:30" x14ac:dyDescent="0.3">
      <c r="A79" s="6" vm="811">
        <f ca="1"/>
        <v>44735</v>
      </c>
      <c r="B79" s="24" vm="812">
        <f ca="1"/>
        <v>660.2</v>
      </c>
      <c r="C79" s="26">
        <f t="shared" ca="1" si="28"/>
        <v>2.6989188768764105E-2</v>
      </c>
      <c r="D79" s="6" vm="811">
        <f ca="1"/>
        <v>44735</v>
      </c>
      <c r="E79" s="16" vm="813">
        <f ca="1"/>
        <v>265.5</v>
      </c>
      <c r="F79" s="26">
        <f t="shared" ca="1" si="19"/>
        <v>7.5386355069717581E-4</v>
      </c>
      <c r="G79" s="6" vm="811">
        <f ca="1"/>
        <v>44735</v>
      </c>
      <c r="H79" s="16" vm="814">
        <f ca="1"/>
        <v>2674.1</v>
      </c>
      <c r="I79" s="26">
        <f t="shared" ca="1" si="20"/>
        <v>5.9280239260036893E-2</v>
      </c>
      <c r="J79" s="6" vm="811">
        <f ca="1"/>
        <v>44735</v>
      </c>
      <c r="K79" s="16" vm="815">
        <f ca="1"/>
        <v>971.25</v>
      </c>
      <c r="L79" s="26">
        <f t="shared" ca="1" si="21"/>
        <v>1.0350566940601214E-2</v>
      </c>
      <c r="M79" s="6" vm="811">
        <f ca="1"/>
        <v>44735</v>
      </c>
      <c r="N79" s="16" vm="816">
        <f ca="1"/>
        <v>177.15</v>
      </c>
      <c r="O79" s="26">
        <f t="shared" ca="1" si="22"/>
        <v>-1.2266517981600167E-2</v>
      </c>
      <c r="P79" s="6" vm="811">
        <f ca="1"/>
        <v>44735</v>
      </c>
      <c r="Q79" s="16" vm="817">
        <f ca="1"/>
        <v>451.4</v>
      </c>
      <c r="R79" s="26">
        <f t="shared" ca="1" si="23"/>
        <v>8.3770803082765521E-3</v>
      </c>
      <c r="S79" s="6" vm="811">
        <f ca="1"/>
        <v>44735</v>
      </c>
      <c r="T79" s="16" vm="818">
        <f ca="1"/>
        <v>1494.3</v>
      </c>
      <c r="U79" s="26">
        <f t="shared" ca="1" si="24"/>
        <v>1.0515638207945877E-2</v>
      </c>
      <c r="V79" s="6" vm="811">
        <f ca="1"/>
        <v>44735</v>
      </c>
      <c r="W79" s="16" vm="819">
        <f ca="1"/>
        <v>4294.8999999999996</v>
      </c>
      <c r="X79" s="26">
        <f t="shared" ca="1" si="25"/>
        <v>7.9795348400573118E-3</v>
      </c>
      <c r="Y79" s="6" vm="811">
        <f ca="1"/>
        <v>44735</v>
      </c>
      <c r="Z79" s="16" vm="820">
        <f ca="1"/>
        <v>5448.15</v>
      </c>
      <c r="AA79" s="26">
        <f t="shared" ca="1" si="26"/>
        <v>1.5718067504961741E-3</v>
      </c>
      <c r="AB79" s="6" vm="811">
        <f ca="1"/>
        <v>44735</v>
      </c>
      <c r="AC79" s="16" vm="821">
        <f ca="1"/>
        <v>2110.35</v>
      </c>
      <c r="AD79" s="26">
        <f t="shared" ca="1" si="27"/>
        <v>1.0123492245835752E-2</v>
      </c>
    </row>
    <row r="80" spans="1:30" x14ac:dyDescent="0.3">
      <c r="A80" s="6" vm="822">
        <f ca="1"/>
        <v>44736</v>
      </c>
      <c r="B80" s="24" vm="823">
        <f ca="1"/>
        <v>671.2</v>
      </c>
      <c r="C80" s="26">
        <f t="shared" ca="1" si="28"/>
        <v>1.6661617691608566E-2</v>
      </c>
      <c r="D80" s="6" vm="822">
        <f ca="1"/>
        <v>44736</v>
      </c>
      <c r="E80" s="16" vm="824">
        <f ca="1"/>
        <v>265.85000000000002</v>
      </c>
      <c r="F80" s="26">
        <f t="shared" ca="1" si="19"/>
        <v>1.3182674199623268E-3</v>
      </c>
      <c r="G80" s="6" vm="822">
        <f ca="1"/>
        <v>44736</v>
      </c>
      <c r="H80" s="16" vm="825">
        <f ca="1"/>
        <v>2759.95</v>
      </c>
      <c r="I80" s="26">
        <f t="shared" ca="1" si="20"/>
        <v>3.2104259376986688E-2</v>
      </c>
      <c r="J80" s="6" vm="822">
        <f ca="1"/>
        <v>44736</v>
      </c>
      <c r="K80" s="16" vm="826">
        <f ca="1"/>
        <v>966.7</v>
      </c>
      <c r="L80" s="26">
        <f t="shared" ca="1" si="21"/>
        <v>-4.6846846846846368E-3</v>
      </c>
      <c r="M80" s="6" vm="822">
        <f ca="1"/>
        <v>44736</v>
      </c>
      <c r="N80" s="16" vm="103">
        <f ca="1"/>
        <v>176.55</v>
      </c>
      <c r="O80" s="26">
        <f t="shared" ca="1" si="22"/>
        <v>-3.3869602032176038E-3</v>
      </c>
      <c r="P80" s="6" vm="822">
        <f ca="1"/>
        <v>44736</v>
      </c>
      <c r="Q80" s="16" vm="827">
        <f ca="1"/>
        <v>454.25</v>
      </c>
      <c r="R80" s="26">
        <f t="shared" ca="1" si="23"/>
        <v>6.3136907399203857E-3</v>
      </c>
      <c r="S80" s="6" vm="822">
        <f ca="1"/>
        <v>44736</v>
      </c>
      <c r="T80" s="16" vm="828">
        <f ca="1"/>
        <v>1494.85</v>
      </c>
      <c r="U80" s="26">
        <f t="shared" ca="1" si="24"/>
        <v>3.6806531486321958E-4</v>
      </c>
      <c r="V80" s="6" vm="822">
        <f ca="1"/>
        <v>44736</v>
      </c>
      <c r="W80" s="16" vm="829">
        <f ca="1"/>
        <v>4309.6499999999996</v>
      </c>
      <c r="X80" s="26">
        <f t="shared" ca="1" si="25"/>
        <v>3.4343058045589459E-3</v>
      </c>
      <c r="Y80" s="6" vm="822">
        <f ca="1"/>
        <v>44736</v>
      </c>
      <c r="Z80" s="16" vm="830">
        <f ca="1"/>
        <v>5587.75</v>
      </c>
      <c r="AA80" s="26">
        <f t="shared" ca="1" si="26"/>
        <v>2.5623376742563986E-2</v>
      </c>
      <c r="AB80" s="6" vm="822">
        <f ca="1"/>
        <v>44736</v>
      </c>
      <c r="AC80" s="16" vm="831">
        <f ca="1"/>
        <v>2161.4499999999998</v>
      </c>
      <c r="AD80" s="26">
        <f t="shared" ca="1" si="27"/>
        <v>2.4213992939559725E-2</v>
      </c>
    </row>
    <row r="81" spans="1:30" x14ac:dyDescent="0.3">
      <c r="A81" s="6" vm="832">
        <f ca="1"/>
        <v>44739</v>
      </c>
      <c r="B81" s="24" vm="833">
        <f ca="1"/>
        <v>683.95</v>
      </c>
      <c r="C81" s="26">
        <f t="shared" ca="1" si="28"/>
        <v>1.8995828367103673E-2</v>
      </c>
      <c r="D81" s="6" vm="832">
        <f ca="1"/>
        <v>44739</v>
      </c>
      <c r="E81" s="16" vm="834">
        <f ca="1"/>
        <v>269.95</v>
      </c>
      <c r="F81" s="26">
        <f t="shared" ca="1" si="19"/>
        <v>1.5422230581154661E-2</v>
      </c>
      <c r="G81" s="6" vm="832">
        <f ca="1"/>
        <v>44739</v>
      </c>
      <c r="H81" s="16" vm="835">
        <f ca="1"/>
        <v>2755.5</v>
      </c>
      <c r="I81" s="26">
        <f t="shared" ca="1" si="20"/>
        <v>-1.6123480497834963E-3</v>
      </c>
      <c r="J81" s="6" vm="832">
        <f ca="1"/>
        <v>44739</v>
      </c>
      <c r="K81" s="16" vm="836">
        <f ca="1"/>
        <v>992.35</v>
      </c>
      <c r="L81" s="26">
        <f t="shared" ca="1" si="21"/>
        <v>2.6533567808006531E-2</v>
      </c>
      <c r="M81" s="6" vm="832">
        <f ca="1"/>
        <v>44739</v>
      </c>
      <c r="N81" s="16" vm="837">
        <f ca="1"/>
        <v>182.05</v>
      </c>
      <c r="O81" s="26">
        <f t="shared" ca="1" si="22"/>
        <v>3.1152647975077885E-2</v>
      </c>
      <c r="P81" s="6" vm="832">
        <f ca="1"/>
        <v>44739</v>
      </c>
      <c r="Q81" s="16" vm="838">
        <f ca="1"/>
        <v>461.2</v>
      </c>
      <c r="R81" s="26">
        <f t="shared" ca="1" si="23"/>
        <v>1.5299944964226819E-2</v>
      </c>
      <c r="S81" s="6" vm="832">
        <f ca="1"/>
        <v>44739</v>
      </c>
      <c r="T81" s="16" vm="839">
        <f ca="1"/>
        <v>1535.8</v>
      </c>
      <c r="U81" s="26">
        <f t="shared" ca="1" si="24"/>
        <v>2.7394052915008293E-2</v>
      </c>
      <c r="V81" s="6" vm="832">
        <f ca="1"/>
        <v>44739</v>
      </c>
      <c r="W81" s="16" vm="840">
        <f ca="1"/>
        <v>4320.55</v>
      </c>
      <c r="X81" s="26">
        <f t="shared" ca="1" si="25"/>
        <v>2.5292077082827991E-3</v>
      </c>
      <c r="Y81" s="6" vm="832">
        <f ca="1"/>
        <v>44739</v>
      </c>
      <c r="Z81" s="16" vm="841">
        <f ca="1"/>
        <v>5641.2</v>
      </c>
      <c r="AA81" s="26">
        <f t="shared" ca="1" si="26"/>
        <v>9.5655675361281389E-3</v>
      </c>
      <c r="AB81" s="6" vm="832">
        <f ca="1"/>
        <v>44739</v>
      </c>
      <c r="AC81" s="16" vm="842">
        <f ca="1"/>
        <v>2181.6</v>
      </c>
      <c r="AD81" s="26">
        <f t="shared" ca="1" si="27"/>
        <v>9.3224455805132056E-3</v>
      </c>
    </row>
    <row r="82" spans="1:30" x14ac:dyDescent="0.3">
      <c r="A82" s="6" vm="843">
        <f ca="1"/>
        <v>44740</v>
      </c>
      <c r="B82" s="24" vm="844">
        <f ca="1"/>
        <v>681.15</v>
      </c>
      <c r="C82" s="26">
        <f t="shared" ca="1" si="28"/>
        <v>-4.0938665107099759E-3</v>
      </c>
      <c r="D82" s="6" vm="843">
        <f ca="1"/>
        <v>44740</v>
      </c>
      <c r="E82" s="16" vm="639">
        <f ca="1"/>
        <v>271.85000000000002</v>
      </c>
      <c r="F82" s="26">
        <f t="shared" ca="1" si="19"/>
        <v>7.0383404334137811E-3</v>
      </c>
      <c r="G82" s="6" vm="843">
        <f ca="1"/>
        <v>44740</v>
      </c>
      <c r="H82" s="16" vm="845">
        <f ca="1"/>
        <v>2766.7</v>
      </c>
      <c r="I82" s="26">
        <f t="shared" ca="1" si="20"/>
        <v>4.0645980765741108E-3</v>
      </c>
      <c r="J82" s="6" vm="843">
        <f ca="1"/>
        <v>44740</v>
      </c>
      <c r="K82" s="16" vm="846">
        <f ca="1"/>
        <v>1001.95</v>
      </c>
      <c r="L82" s="26">
        <f t="shared" ca="1" si="21"/>
        <v>9.6740061470248495E-3</v>
      </c>
      <c r="M82" s="6" vm="843">
        <f ca="1"/>
        <v>44740</v>
      </c>
      <c r="N82" s="16" vm="847">
        <f ca="1"/>
        <v>186.4</v>
      </c>
      <c r="O82" s="26">
        <f t="shared" ca="1" si="22"/>
        <v>2.3894534468552608E-2</v>
      </c>
      <c r="P82" s="6" vm="843">
        <f ca="1"/>
        <v>44740</v>
      </c>
      <c r="Q82" s="16" vm="848">
        <f ca="1"/>
        <v>464.25</v>
      </c>
      <c r="R82" s="26">
        <f t="shared" ca="1" si="23"/>
        <v>6.6131830008673287E-3</v>
      </c>
      <c r="S82" s="6" vm="843">
        <f ca="1"/>
        <v>44740</v>
      </c>
      <c r="T82" s="16" vm="849">
        <f ca="1"/>
        <v>1551.5</v>
      </c>
      <c r="U82" s="26">
        <f t="shared" ca="1" si="24"/>
        <v>1.0222685245474761E-2</v>
      </c>
      <c r="V82" s="6" vm="843">
        <f ca="1"/>
        <v>44740</v>
      </c>
      <c r="W82" s="16" vm="850">
        <f ca="1"/>
        <v>4374.6000000000004</v>
      </c>
      <c r="X82" s="26">
        <f t="shared" ca="1" si="25"/>
        <v>1.2509981368112877E-2</v>
      </c>
      <c r="Y82" s="6" vm="843">
        <f ca="1"/>
        <v>44740</v>
      </c>
      <c r="Z82" s="16" vm="851">
        <f ca="1"/>
        <v>5576.25</v>
      </c>
      <c r="AA82" s="26">
        <f t="shared" ca="1" si="26"/>
        <v>-1.1513507764305486E-2</v>
      </c>
      <c r="AB82" s="6" vm="843">
        <f ca="1"/>
        <v>44740</v>
      </c>
      <c r="AC82" s="16" vm="852">
        <f ca="1"/>
        <v>2204.6</v>
      </c>
      <c r="AD82" s="26">
        <f t="shared" ca="1" si="27"/>
        <v>1.0542720938760519E-2</v>
      </c>
    </row>
    <row r="83" spans="1:30" x14ac:dyDescent="0.3">
      <c r="A83" s="6" vm="853">
        <f ca="1"/>
        <v>44741</v>
      </c>
      <c r="B83" s="24" vm="854">
        <f ca="1"/>
        <v>687.8</v>
      </c>
      <c r="C83" s="26">
        <f t="shared" ca="1" si="28"/>
        <v>9.7629009762900676E-3</v>
      </c>
      <c r="D83" s="6" vm="853">
        <f ca="1"/>
        <v>44741</v>
      </c>
      <c r="E83" s="16" vm="855">
        <f ca="1"/>
        <v>274.05</v>
      </c>
      <c r="F83" s="26">
        <f t="shared" ca="1" si="19"/>
        <v>8.092698179142932E-3</v>
      </c>
      <c r="G83" s="6" vm="853">
        <f ca="1"/>
        <v>44741</v>
      </c>
      <c r="H83" s="16" vm="856">
        <f ca="1"/>
        <v>2752.4</v>
      </c>
      <c r="I83" s="26">
        <f t="shared" ca="1" si="20"/>
        <v>-5.168612426356245E-3</v>
      </c>
      <c r="J83" s="6" vm="853">
        <f ca="1"/>
        <v>44741</v>
      </c>
      <c r="K83" s="16" vm="857">
        <f ca="1"/>
        <v>987.55</v>
      </c>
      <c r="L83" s="26">
        <f t="shared" ca="1" si="21"/>
        <v>-1.4371974649433739E-2</v>
      </c>
      <c r="M83" s="6" vm="853">
        <f ca="1"/>
        <v>44741</v>
      </c>
      <c r="N83" s="16" vm="858">
        <f ca="1"/>
        <v>188.75</v>
      </c>
      <c r="O83" s="26">
        <f t="shared" ca="1" si="22"/>
        <v>1.260729613733913E-2</v>
      </c>
      <c r="P83" s="6" vm="853">
        <f ca="1"/>
        <v>44741</v>
      </c>
      <c r="Q83" s="16" vm="859">
        <f ca="1"/>
        <v>459.1</v>
      </c>
      <c r="R83" s="26">
        <f t="shared" ca="1" si="23"/>
        <v>-1.1093161012385555E-2</v>
      </c>
      <c r="S83" s="6" vm="853">
        <f ca="1"/>
        <v>44741</v>
      </c>
      <c r="T83" s="16" vm="860">
        <f ca="1"/>
        <v>1547.9</v>
      </c>
      <c r="U83" s="26">
        <f t="shared" ca="1" si="24"/>
        <v>-2.3203351595230126E-3</v>
      </c>
      <c r="V83" s="6" vm="853">
        <f ca="1"/>
        <v>44741</v>
      </c>
      <c r="W83" s="16" vm="861">
        <f ca="1"/>
        <v>4364.3500000000004</v>
      </c>
      <c r="X83" s="26">
        <f t="shared" ca="1" si="25"/>
        <v>-2.3430713665248959E-3</v>
      </c>
      <c r="Y83" s="6" vm="853">
        <f ca="1"/>
        <v>44741</v>
      </c>
      <c r="Z83" s="16" vm="862">
        <f ca="1"/>
        <v>5512.8</v>
      </c>
      <c r="AA83" s="26">
        <f t="shared" ca="1" si="26"/>
        <v>-1.137861466039003E-2</v>
      </c>
      <c r="AB83" s="6" vm="853">
        <f ca="1"/>
        <v>44741</v>
      </c>
      <c r="AC83" s="16" vm="863">
        <f ca="1"/>
        <v>2220.1</v>
      </c>
      <c r="AD83" s="26">
        <f t="shared" ca="1" si="27"/>
        <v>7.0307538782545809E-3</v>
      </c>
    </row>
    <row r="84" spans="1:30" x14ac:dyDescent="0.3">
      <c r="A84" s="6" vm="864">
        <f ca="1"/>
        <v>44742</v>
      </c>
      <c r="B84" s="24" vm="865">
        <f ca="1"/>
        <v>684.95</v>
      </c>
      <c r="C84" s="26">
        <f t="shared" ca="1" si="28"/>
        <v>-4.1436464088396852E-3</v>
      </c>
      <c r="D84" s="6" vm="864">
        <f ca="1"/>
        <v>44742</v>
      </c>
      <c r="E84" s="16" vm="650">
        <f ca="1"/>
        <v>273.5</v>
      </c>
      <c r="F84" s="26">
        <f t="shared" ca="1" si="19"/>
        <v>-2.0069330414158593E-3</v>
      </c>
      <c r="G84" s="6" vm="864">
        <f ca="1"/>
        <v>44742</v>
      </c>
      <c r="H84" s="16" vm="866">
        <f ca="1"/>
        <v>2719.7</v>
      </c>
      <c r="I84" s="26">
        <f t="shared" ca="1" si="20"/>
        <v>-1.1880540619096158E-2</v>
      </c>
      <c r="J84" s="6" vm="864">
        <f ca="1"/>
        <v>44742</v>
      </c>
      <c r="K84" s="16" vm="867">
        <f ca="1"/>
        <v>973.25</v>
      </c>
      <c r="L84" s="26">
        <f t="shared" ca="1" si="21"/>
        <v>-1.448027947952002E-2</v>
      </c>
      <c r="M84" s="6" vm="864">
        <f ca="1"/>
        <v>44742</v>
      </c>
      <c r="N84" s="16" vm="868">
        <f ca="1"/>
        <v>185.6</v>
      </c>
      <c r="O84" s="26">
        <f t="shared" ca="1" si="22"/>
        <v>-1.6688741721854305E-2</v>
      </c>
      <c r="P84" s="6" vm="864">
        <f ca="1"/>
        <v>44742</v>
      </c>
      <c r="Q84" s="16" vm="869">
        <f ca="1"/>
        <v>465.9</v>
      </c>
      <c r="R84" s="26">
        <f t="shared" ca="1" si="23"/>
        <v>1.4811587889348665E-2</v>
      </c>
      <c r="S84" s="6" vm="864">
        <f ca="1"/>
        <v>44742</v>
      </c>
      <c r="T84" s="16" vm="870">
        <f ca="1"/>
        <v>1558.25</v>
      </c>
      <c r="U84" s="26">
        <f t="shared" ca="1" si="24"/>
        <v>6.6864784546805112E-3</v>
      </c>
      <c r="V84" s="6" vm="864">
        <f ca="1"/>
        <v>44742</v>
      </c>
      <c r="W84" s="16" vm="871">
        <f ca="1"/>
        <v>4393.8</v>
      </c>
      <c r="X84" s="26">
        <f t="shared" ca="1" si="25"/>
        <v>6.7478547779165066E-3</v>
      </c>
      <c r="Y84" s="6" vm="864">
        <f ca="1"/>
        <v>44742</v>
      </c>
      <c r="Z84" s="16" vm="872">
        <f ca="1"/>
        <v>5400.5</v>
      </c>
      <c r="AA84" s="26">
        <f t="shared" ca="1" si="26"/>
        <v>-2.0370773472645487E-2</v>
      </c>
      <c r="AB84" s="6" vm="864">
        <f ca="1"/>
        <v>44742</v>
      </c>
      <c r="AC84" s="16" vm="873">
        <f ca="1"/>
        <v>2190.9</v>
      </c>
      <c r="AD84" s="26">
        <f t="shared" ca="1" si="27"/>
        <v>-1.3152560695464111E-2</v>
      </c>
    </row>
    <row r="85" spans="1:30" x14ac:dyDescent="0.3">
      <c r="A85" s="6" vm="874">
        <f ca="1"/>
        <v>44743</v>
      </c>
      <c r="B85" s="24" vm="875">
        <f ca="1"/>
        <v>673.45</v>
      </c>
      <c r="C85" s="26">
        <f t="shared" ca="1" si="28"/>
        <v>-1.6789546682239531E-2</v>
      </c>
      <c r="D85" s="6" vm="874">
        <f ca="1"/>
        <v>44743</v>
      </c>
      <c r="E85" s="16" vm="876">
        <f ca="1"/>
        <v>284.35000000000002</v>
      </c>
      <c r="F85" s="26">
        <f t="shared" ca="1" si="19"/>
        <v>3.9670932358318201E-2</v>
      </c>
      <c r="G85" s="6" vm="874">
        <f ca="1"/>
        <v>44743</v>
      </c>
      <c r="H85" s="16" vm="877">
        <f ca="1"/>
        <v>2763.8</v>
      </c>
      <c r="I85" s="26">
        <f t="shared" ca="1" si="20"/>
        <v>1.6215023715851151E-2</v>
      </c>
      <c r="J85" s="6" vm="874">
        <f ca="1"/>
        <v>44743</v>
      </c>
      <c r="K85" s="16" vm="878">
        <f ca="1"/>
        <v>975.35</v>
      </c>
      <c r="L85" s="26">
        <f t="shared" ca="1" si="21"/>
        <v>2.1577189827897136E-3</v>
      </c>
      <c r="M85" s="6" vm="874">
        <f ca="1"/>
        <v>44743</v>
      </c>
      <c r="N85" s="16" vm="598">
        <f ca="1"/>
        <v>183.25</v>
      </c>
      <c r="O85" s="26">
        <f t="shared" ca="1" si="22"/>
        <v>-1.2661637931034475E-2</v>
      </c>
      <c r="P85" s="6" vm="874">
        <f ca="1"/>
        <v>44743</v>
      </c>
      <c r="Q85" s="16" vm="879">
        <f ca="1"/>
        <v>466.85</v>
      </c>
      <c r="R85" s="26">
        <f t="shared" ca="1" si="23"/>
        <v>2.0390641768621709E-3</v>
      </c>
      <c r="S85" s="6" vm="874">
        <f ca="1"/>
        <v>44743</v>
      </c>
      <c r="T85" s="16" vm="880">
        <f ca="1"/>
        <v>1572.15</v>
      </c>
      <c r="U85" s="26">
        <f t="shared" ca="1" si="24"/>
        <v>8.9202631156746204E-3</v>
      </c>
      <c r="V85" s="6" vm="874">
        <f ca="1"/>
        <v>44743</v>
      </c>
      <c r="W85" s="16" vm="881">
        <f ca="1"/>
        <v>4385.8999999999996</v>
      </c>
      <c r="X85" s="26">
        <f t="shared" ca="1" si="25"/>
        <v>-1.7979880741045839E-3</v>
      </c>
      <c r="Y85" s="6" vm="874">
        <f ca="1"/>
        <v>44743</v>
      </c>
      <c r="Z85" s="16" vm="882">
        <f ca="1"/>
        <v>5614.4</v>
      </c>
      <c r="AA85" s="26">
        <f t="shared" ca="1" si="26"/>
        <v>3.9607443755207861E-2</v>
      </c>
      <c r="AB85" s="6" vm="874">
        <f ca="1"/>
        <v>44743</v>
      </c>
      <c r="AC85" s="16" vm="883">
        <f ca="1"/>
        <v>2232.1999999999998</v>
      </c>
      <c r="AD85" s="26">
        <f t="shared" ca="1" si="27"/>
        <v>1.8850700625313577E-2</v>
      </c>
    </row>
    <row r="86" spans="1:30" x14ac:dyDescent="0.3">
      <c r="A86" s="6" vm="884">
        <f ca="1"/>
        <v>44746</v>
      </c>
      <c r="B86" s="24" vm="885">
        <f ca="1"/>
        <v>681.9</v>
      </c>
      <c r="C86" s="26">
        <f t="shared" ca="1" si="28"/>
        <v>1.2547330908010856E-2</v>
      </c>
      <c r="D86" s="6" vm="884">
        <f ca="1"/>
        <v>44746</v>
      </c>
      <c r="E86" s="16" vm="886">
        <f ca="1"/>
        <v>291.89999999999998</v>
      </c>
      <c r="F86" s="26">
        <f t="shared" ca="1" si="19"/>
        <v>2.655178477228759E-2</v>
      </c>
      <c r="G86" s="6" vm="884">
        <f ca="1"/>
        <v>44746</v>
      </c>
      <c r="H86" s="16" vm="887">
        <f ca="1"/>
        <v>2760.45</v>
      </c>
      <c r="I86" s="26">
        <f t="shared" ca="1" si="20"/>
        <v>-1.2120992835952249E-3</v>
      </c>
      <c r="J86" s="6" vm="884">
        <f ca="1"/>
        <v>44746</v>
      </c>
      <c r="K86" s="16" vm="888">
        <f ca="1"/>
        <v>984.6</v>
      </c>
      <c r="L86" s="26">
        <f t="shared" ca="1" si="21"/>
        <v>9.4837750551084454E-3</v>
      </c>
      <c r="M86" s="6" vm="884">
        <f ca="1"/>
        <v>44746</v>
      </c>
      <c r="N86" s="16" vm="837">
        <f ca="1"/>
        <v>182.05</v>
      </c>
      <c r="O86" s="26">
        <f t="shared" ca="1" si="22"/>
        <v>-6.5484311050476585E-3</v>
      </c>
      <c r="P86" s="6" vm="884">
        <f ca="1"/>
        <v>44746</v>
      </c>
      <c r="Q86" s="16" vm="889">
        <f ca="1"/>
        <v>473.45</v>
      </c>
      <c r="R86" s="26">
        <f t="shared" ca="1" si="23"/>
        <v>1.4137303202313323E-2</v>
      </c>
      <c r="S86" s="6" vm="884">
        <f ca="1"/>
        <v>44746</v>
      </c>
      <c r="T86" s="16" vm="890">
        <f ca="1"/>
        <v>1581.7</v>
      </c>
      <c r="U86" s="26">
        <f t="shared" ca="1" si="24"/>
        <v>6.0744839868969169E-3</v>
      </c>
      <c r="V86" s="6" vm="884">
        <f ca="1"/>
        <v>44746</v>
      </c>
      <c r="W86" s="16" vm="891">
        <f ca="1"/>
        <v>4354.45</v>
      </c>
      <c r="X86" s="26">
        <f t="shared" ca="1" si="25"/>
        <v>-7.1707061264506544E-3</v>
      </c>
      <c r="Y86" s="6" vm="884">
        <f ca="1"/>
        <v>44746</v>
      </c>
      <c r="Z86" s="16" vm="892">
        <f ca="1"/>
        <v>5630.3</v>
      </c>
      <c r="AA86" s="26">
        <f t="shared" ca="1" si="26"/>
        <v>2.8320034197777399E-3</v>
      </c>
      <c r="AB86" s="6" vm="884">
        <f ca="1"/>
        <v>44746</v>
      </c>
      <c r="AC86" s="16" vm="893">
        <f ca="1"/>
        <v>2261.85</v>
      </c>
      <c r="AD86" s="26">
        <f t="shared" ca="1" si="27"/>
        <v>1.3282859958785087E-2</v>
      </c>
    </row>
    <row r="87" spans="1:30" x14ac:dyDescent="0.3">
      <c r="A87" s="6" vm="894">
        <f ca="1"/>
        <v>44747</v>
      </c>
      <c r="B87" s="24" vm="895">
        <f ca="1"/>
        <v>684.45</v>
      </c>
      <c r="C87" s="26">
        <f t="shared" ca="1" si="28"/>
        <v>3.7395512538496156E-3</v>
      </c>
      <c r="D87" s="6" vm="894">
        <f ca="1"/>
        <v>44747</v>
      </c>
      <c r="E87" s="16" vm="896">
        <f ca="1"/>
        <v>286.89999999999998</v>
      </c>
      <c r="F87" s="26">
        <f t="shared" ca="1" si="19"/>
        <v>-1.712915381980129E-2</v>
      </c>
      <c r="G87" s="6" vm="894">
        <f ca="1"/>
        <v>44747</v>
      </c>
      <c r="H87" s="16" vm="897">
        <f ca="1"/>
        <v>2737.25</v>
      </c>
      <c r="I87" s="26">
        <f t="shared" ca="1" si="20"/>
        <v>-8.4044268144686241E-3</v>
      </c>
      <c r="J87" s="6" vm="894">
        <f ca="1"/>
        <v>44747</v>
      </c>
      <c r="K87" s="16" vm="898">
        <f ca="1"/>
        <v>982.15</v>
      </c>
      <c r="L87" s="26">
        <f t="shared" ca="1" si="21"/>
        <v>-2.4883201300021085E-3</v>
      </c>
      <c r="M87" s="6" vm="894">
        <f ca="1"/>
        <v>44747</v>
      </c>
      <c r="N87" s="16" vm="899">
        <f ca="1"/>
        <v>182.45</v>
      </c>
      <c r="O87" s="26">
        <f t="shared" ca="1" si="22"/>
        <v>2.1971985718207687E-3</v>
      </c>
      <c r="P87" s="6" vm="894">
        <f ca="1"/>
        <v>44747</v>
      </c>
      <c r="Q87" s="16" vm="900">
        <f ca="1"/>
        <v>472.15</v>
      </c>
      <c r="R87" s="26">
        <f t="shared" ca="1" si="23"/>
        <v>-2.745802091033922E-3</v>
      </c>
      <c r="S87" s="6" vm="894">
        <f ca="1"/>
        <v>44747</v>
      </c>
      <c r="T87" s="16" vm="901">
        <f ca="1"/>
        <v>1564.9</v>
      </c>
      <c r="U87" s="26">
        <f t="shared" ca="1" si="24"/>
        <v>-1.062148321426315E-2</v>
      </c>
      <c r="V87" s="6" vm="894">
        <f ca="1"/>
        <v>44747</v>
      </c>
      <c r="W87" s="16" vm="902">
        <f ca="1"/>
        <v>4394.2</v>
      </c>
      <c r="X87" s="26">
        <f t="shared" ca="1" si="25"/>
        <v>9.1285925891904096E-3</v>
      </c>
      <c r="Y87" s="6" vm="894">
        <f ca="1"/>
        <v>44747</v>
      </c>
      <c r="Z87" s="16" vm="903">
        <f ca="1"/>
        <v>5661.1</v>
      </c>
      <c r="AA87" s="26">
        <f t="shared" ca="1" si="26"/>
        <v>5.470401221959742E-3</v>
      </c>
      <c r="AB87" s="6" vm="894">
        <f ca="1"/>
        <v>44747</v>
      </c>
      <c r="AC87" s="16" vm="904">
        <f ca="1"/>
        <v>2246.4499999999998</v>
      </c>
      <c r="AD87" s="26">
        <f t="shared" ca="1" si="27"/>
        <v>-6.808585892079555E-3</v>
      </c>
    </row>
    <row r="88" spans="1:30" x14ac:dyDescent="0.3">
      <c r="A88" s="6" vm="905">
        <f ca="1"/>
        <v>44748</v>
      </c>
      <c r="B88" s="24" vm="906">
        <f ca="1"/>
        <v>693.95</v>
      </c>
      <c r="C88" s="26">
        <f t="shared" ca="1" si="28"/>
        <v>1.3879757469501097E-2</v>
      </c>
      <c r="D88" s="6" vm="905">
        <f ca="1"/>
        <v>44748</v>
      </c>
      <c r="E88" s="16" vm="907">
        <f ca="1"/>
        <v>289.3</v>
      </c>
      <c r="F88" s="26">
        <f t="shared" ca="1" si="19"/>
        <v>8.3652840711050391E-3</v>
      </c>
      <c r="G88" s="6" vm="905">
        <f ca="1"/>
        <v>44748</v>
      </c>
      <c r="H88" s="16" vm="908">
        <f ca="1"/>
        <v>2831.8</v>
      </c>
      <c r="I88" s="26">
        <f t="shared" ca="1" si="20"/>
        <v>3.4541967302950116E-2</v>
      </c>
      <c r="J88" s="6" vm="905">
        <f ca="1"/>
        <v>44748</v>
      </c>
      <c r="K88" s="16" vm="793">
        <f ca="1"/>
        <v>986.6</v>
      </c>
      <c r="L88" s="26">
        <f t="shared" ca="1" si="21"/>
        <v>4.5308761390827623E-3</v>
      </c>
      <c r="M88" s="6" vm="905">
        <f ca="1"/>
        <v>44748</v>
      </c>
      <c r="N88" s="16" vm="909">
        <f ca="1"/>
        <v>181.7</v>
      </c>
      <c r="O88" s="26">
        <f t="shared" ca="1" si="22"/>
        <v>-4.1107152644560552E-3</v>
      </c>
      <c r="P88" s="6" vm="905">
        <f ca="1"/>
        <v>44748</v>
      </c>
      <c r="Q88" s="16" vm="910">
        <f ca="1"/>
        <v>479.95</v>
      </c>
      <c r="R88" s="26">
        <f t="shared" ca="1" si="23"/>
        <v>1.6520173673620686E-2</v>
      </c>
      <c r="S88" s="6" vm="905">
        <f ca="1"/>
        <v>44748</v>
      </c>
      <c r="T88" s="16" vm="911">
        <f ca="1"/>
        <v>1556.15</v>
      </c>
      <c r="U88" s="26">
        <f t="shared" ca="1" si="24"/>
        <v>-5.5914115917949925E-3</v>
      </c>
      <c r="V88" s="6" vm="905">
        <f ca="1"/>
        <v>44748</v>
      </c>
      <c r="W88" s="16" vm="912">
        <f ca="1"/>
        <v>4390</v>
      </c>
      <c r="X88" s="26">
        <f t="shared" ca="1" si="25"/>
        <v>-9.5580537981876379E-4</v>
      </c>
      <c r="Y88" s="6" vm="905">
        <f ca="1"/>
        <v>44748</v>
      </c>
      <c r="Z88" s="16" vm="913">
        <f ca="1"/>
        <v>5916.7</v>
      </c>
      <c r="AA88" s="26">
        <f t="shared" ca="1" si="26"/>
        <v>4.5150235819893636E-2</v>
      </c>
      <c r="AB88" s="6" vm="905">
        <f ca="1"/>
        <v>44748</v>
      </c>
      <c r="AC88" s="16" vm="914">
        <f ca="1"/>
        <v>2272.85</v>
      </c>
      <c r="AD88" s="26">
        <f t="shared" ca="1" si="27"/>
        <v>1.1751875180840976E-2</v>
      </c>
    </row>
    <row r="89" spans="1:30" x14ac:dyDescent="0.3">
      <c r="A89" s="6" vm="915">
        <f ca="1"/>
        <v>44749</v>
      </c>
      <c r="B89" s="24" vm="916">
        <f ca="1"/>
        <v>686.8</v>
      </c>
      <c r="C89" s="26">
        <f t="shared" ca="1" si="28"/>
        <v>-1.0303335975214489E-2</v>
      </c>
      <c r="D89" s="6" vm="915">
        <f ca="1"/>
        <v>44749</v>
      </c>
      <c r="E89" s="16" vm="917">
        <f ca="1"/>
        <v>291.95</v>
      </c>
      <c r="F89" s="26">
        <f t="shared" ca="1" si="19"/>
        <v>9.1600414794330565E-3</v>
      </c>
      <c r="G89" s="6" vm="915">
        <f ca="1"/>
        <v>44749</v>
      </c>
      <c r="H89" s="16" vm="918">
        <f ca="1"/>
        <v>2839.45</v>
      </c>
      <c r="I89" s="26">
        <f t="shared" ca="1" si="20"/>
        <v>2.7014619676528628E-3</v>
      </c>
      <c r="J89" s="6" vm="915">
        <f ca="1"/>
        <v>44749</v>
      </c>
      <c r="K89" s="16" vm="919">
        <f ca="1"/>
        <v>989.85</v>
      </c>
      <c r="L89" s="26">
        <f t="shared" ca="1" si="21"/>
        <v>3.2941414960470095E-3</v>
      </c>
      <c r="M89" s="6" vm="915">
        <f ca="1"/>
        <v>44749</v>
      </c>
      <c r="N89" s="16" vm="180">
        <f ca="1"/>
        <v>186</v>
      </c>
      <c r="O89" s="26">
        <f t="shared" ca="1" si="22"/>
        <v>2.3665382498624155E-2</v>
      </c>
      <c r="P89" s="6" vm="915">
        <f ca="1"/>
        <v>44749</v>
      </c>
      <c r="Q89" s="16" vm="920">
        <f ca="1"/>
        <v>486.75</v>
      </c>
      <c r="R89" s="26">
        <f t="shared" ca="1" si="23"/>
        <v>1.4168142514845217E-2</v>
      </c>
      <c r="S89" s="6" vm="915">
        <f ca="1"/>
        <v>44749</v>
      </c>
      <c r="T89" s="16" vm="921">
        <f ca="1"/>
        <v>1611.1</v>
      </c>
      <c r="U89" s="26">
        <f t="shared" ca="1" si="24"/>
        <v>3.5311505960222256E-2</v>
      </c>
      <c r="V89" s="6" vm="915">
        <f ca="1"/>
        <v>44749</v>
      </c>
      <c r="W89" s="16" vm="922">
        <f ca="1"/>
        <v>4336.45</v>
      </c>
      <c r="X89" s="26">
        <f t="shared" ca="1" si="25"/>
        <v>-1.2198177676537636E-2</v>
      </c>
      <c r="Y89" s="6" vm="915">
        <f ca="1"/>
        <v>44749</v>
      </c>
      <c r="Z89" s="16" vm="923">
        <f ca="1"/>
        <v>5860.7</v>
      </c>
      <c r="AA89" s="26">
        <f t="shared" ca="1" si="26"/>
        <v>-9.464735409941305E-3</v>
      </c>
      <c r="AB89" s="6" vm="915">
        <f ca="1"/>
        <v>44749</v>
      </c>
      <c r="AC89" s="16" vm="924">
        <f ca="1"/>
        <v>2274.3000000000002</v>
      </c>
      <c r="AD89" s="26">
        <f t="shared" ca="1" si="27"/>
        <v>6.3796554986050857E-4</v>
      </c>
    </row>
    <row r="90" spans="1:30" x14ac:dyDescent="0.3">
      <c r="A90" s="6" vm="925">
        <f ca="1"/>
        <v>44750</v>
      </c>
      <c r="B90" s="24" vm="926">
        <f ca="1"/>
        <v>695.15</v>
      </c>
      <c r="C90" s="26">
        <f t="shared" ca="1" si="28"/>
        <v>1.2157833430401999E-2</v>
      </c>
      <c r="D90" s="6" vm="925">
        <f ca="1"/>
        <v>44750</v>
      </c>
      <c r="E90" s="16" vm="927">
        <f ca="1"/>
        <v>293.05</v>
      </c>
      <c r="F90" s="26">
        <f t="shared" ca="1" si="19"/>
        <v>3.7677684535024625E-3</v>
      </c>
      <c r="G90" s="6" vm="925">
        <f ca="1"/>
        <v>44750</v>
      </c>
      <c r="H90" s="16" vm="928">
        <f ca="1"/>
        <v>2849.3</v>
      </c>
      <c r="I90" s="26">
        <f t="shared" ca="1" si="20"/>
        <v>3.4689816689852382E-3</v>
      </c>
      <c r="J90" s="6" vm="925">
        <f ca="1"/>
        <v>44750</v>
      </c>
      <c r="K90" s="16" vm="929">
        <f ca="1"/>
        <v>983.55</v>
      </c>
      <c r="L90" s="26">
        <f t="shared" ca="1" si="21"/>
        <v>-6.3646006970753399E-3</v>
      </c>
      <c r="M90" s="6" vm="925">
        <f ca="1"/>
        <v>44750</v>
      </c>
      <c r="N90" s="16" vm="930">
        <f ca="1"/>
        <v>189.8</v>
      </c>
      <c r="O90" s="26">
        <f t="shared" ca="1" si="22"/>
        <v>2.0430107526881791E-2</v>
      </c>
      <c r="P90" s="6" vm="925">
        <f ca="1"/>
        <v>44750</v>
      </c>
      <c r="Q90" s="16" vm="931">
        <f ca="1"/>
        <v>488.55</v>
      </c>
      <c r="R90" s="26">
        <f t="shared" ca="1" si="23"/>
        <v>3.697996918335944E-3</v>
      </c>
      <c r="S90" s="6" vm="925">
        <f ca="1"/>
        <v>44750</v>
      </c>
      <c r="T90" s="16" vm="932">
        <f ca="1"/>
        <v>1687.45</v>
      </c>
      <c r="U90" s="26">
        <f t="shared" ca="1" si="24"/>
        <v>4.7389981999875985E-2</v>
      </c>
      <c r="V90" s="6" vm="925">
        <f ca="1"/>
        <v>44750</v>
      </c>
      <c r="W90" s="16" vm="933">
        <f ca="1"/>
        <v>4406.2</v>
      </c>
      <c r="X90" s="26">
        <f t="shared" ca="1" si="25"/>
        <v>1.6084585317483135E-2</v>
      </c>
      <c r="Y90" s="6" vm="925">
        <f ca="1"/>
        <v>44750</v>
      </c>
      <c r="Z90" s="16" vm="934">
        <f ca="1"/>
        <v>5873.2</v>
      </c>
      <c r="AA90" s="26">
        <f t="shared" ca="1" si="26"/>
        <v>2.1328510246216847E-3</v>
      </c>
      <c r="AB90" s="6" vm="925">
        <f ca="1"/>
        <v>44750</v>
      </c>
      <c r="AC90" s="16" vm="935">
        <f ca="1"/>
        <v>2293.0500000000002</v>
      </c>
      <c r="AD90" s="26">
        <f t="shared" ca="1" si="27"/>
        <v>8.2442949478960248E-3</v>
      </c>
    </row>
    <row r="91" spans="1:30" x14ac:dyDescent="0.3">
      <c r="A91" s="6" vm="936">
        <f ca="1"/>
        <v>44753</v>
      </c>
      <c r="B91" s="24" vm="937">
        <f ca="1"/>
        <v>660.55</v>
      </c>
      <c r="C91" s="26">
        <f t="shared" ca="1" si="28"/>
        <v>-4.9773430194921975E-2</v>
      </c>
      <c r="D91" s="6" vm="936">
        <f ca="1"/>
        <v>44753</v>
      </c>
      <c r="E91" s="16" vm="938">
        <f ca="1"/>
        <v>295</v>
      </c>
      <c r="F91" s="26">
        <f t="shared" ca="1" si="19"/>
        <v>6.6541545811293901E-3</v>
      </c>
      <c r="G91" s="6" vm="936">
        <f ca="1"/>
        <v>44753</v>
      </c>
      <c r="H91" s="16" vm="939">
        <f ca="1"/>
        <v>2868.1</v>
      </c>
      <c r="I91" s="26">
        <f t="shared" ca="1" si="20"/>
        <v>6.5981118169373687E-3</v>
      </c>
      <c r="J91" s="6" vm="936">
        <f ca="1"/>
        <v>44753</v>
      </c>
      <c r="K91" s="16" vm="940">
        <f ca="1"/>
        <v>943.55</v>
      </c>
      <c r="L91" s="26">
        <f t="shared" ca="1" si="21"/>
        <v>-4.0669005134461922E-2</v>
      </c>
      <c r="M91" s="6" vm="936">
        <f ca="1"/>
        <v>44753</v>
      </c>
      <c r="N91" s="16" vm="941">
        <f ca="1"/>
        <v>193.35</v>
      </c>
      <c r="O91" s="26">
        <f t="shared" ca="1" si="22"/>
        <v>1.8703898840884969E-2</v>
      </c>
      <c r="P91" s="6" vm="936">
        <f ca="1"/>
        <v>44753</v>
      </c>
      <c r="Q91" s="16" vm="942">
        <f ca="1"/>
        <v>488.2</v>
      </c>
      <c r="R91" s="26">
        <f t="shared" ca="1" si="23"/>
        <v>-7.16405690308064E-4</v>
      </c>
      <c r="S91" s="6" vm="936">
        <f ca="1"/>
        <v>44753</v>
      </c>
      <c r="T91" s="16" vm="943">
        <f ca="1"/>
        <v>1663</v>
      </c>
      <c r="U91" s="26">
        <f t="shared" ca="1" si="24"/>
        <v>-1.4489318202020818E-2</v>
      </c>
      <c r="V91" s="6" vm="936">
        <f ca="1"/>
        <v>44753</v>
      </c>
      <c r="W91" s="16" vm="944">
        <f ca="1"/>
        <v>4501</v>
      </c>
      <c r="X91" s="26">
        <f t="shared" ca="1" si="25"/>
        <v>2.1515137760428571E-2</v>
      </c>
      <c r="Y91" s="6" vm="936">
        <f ca="1"/>
        <v>44753</v>
      </c>
      <c r="Z91" s="16" vm="945">
        <f ca="1"/>
        <v>5861.5</v>
      </c>
      <c r="AA91" s="26">
        <f t="shared" ca="1" si="26"/>
        <v>-1.9920997071443125E-3</v>
      </c>
      <c r="AB91" s="6" vm="936">
        <f ca="1"/>
        <v>44753</v>
      </c>
      <c r="AC91" s="16" vm="946">
        <f ca="1"/>
        <v>2373.25</v>
      </c>
      <c r="AD91" s="26">
        <f t="shared" ca="1" si="27"/>
        <v>3.4975251302849841E-2</v>
      </c>
    </row>
    <row r="92" spans="1:30" x14ac:dyDescent="0.3">
      <c r="A92" s="6" vm="947">
        <f ca="1"/>
        <v>44754</v>
      </c>
      <c r="B92" s="24" vm="948">
        <f ca="1"/>
        <v>663</v>
      </c>
      <c r="C92" s="26">
        <f t="shared" ca="1" si="28"/>
        <v>3.7090303534934588E-3</v>
      </c>
      <c r="D92" s="6" vm="947">
        <f ca="1"/>
        <v>44754</v>
      </c>
      <c r="E92" s="16" vm="949">
        <f ca="1"/>
        <v>292.7</v>
      </c>
      <c r="F92" s="26">
        <f t="shared" ca="1" si="19"/>
        <v>-7.7966101694915135E-3</v>
      </c>
      <c r="G92" s="6" vm="947">
        <f ca="1"/>
        <v>44754</v>
      </c>
      <c r="H92" s="16" vm="950">
        <f ca="1"/>
        <v>2875.5</v>
      </c>
      <c r="I92" s="26">
        <f t="shared" ca="1" si="20"/>
        <v>2.580105296189128E-3</v>
      </c>
      <c r="J92" s="6" vm="947">
        <f ca="1"/>
        <v>44754</v>
      </c>
      <c r="K92" s="16" vm="951">
        <f ca="1"/>
        <v>927.8</v>
      </c>
      <c r="L92" s="26">
        <f t="shared" ca="1" si="21"/>
        <v>-1.6692279158497136E-2</v>
      </c>
      <c r="M92" s="6" vm="947">
        <f ca="1"/>
        <v>44754</v>
      </c>
      <c r="N92" s="16" vm="952">
        <f ca="1"/>
        <v>193.9</v>
      </c>
      <c r="O92" s="26">
        <f t="shared" ca="1" si="22"/>
        <v>2.8445823635894207E-3</v>
      </c>
      <c r="P92" s="6" vm="947">
        <f ca="1"/>
        <v>44754</v>
      </c>
      <c r="Q92" s="16" vm="953">
        <f ca="1"/>
        <v>484.95</v>
      </c>
      <c r="R92" s="26">
        <f t="shared" ca="1" si="23"/>
        <v>-6.6571077427284298E-3</v>
      </c>
      <c r="S92" s="6" vm="947">
        <f ca="1"/>
        <v>44754</v>
      </c>
      <c r="T92" s="16" vm="954">
        <f ca="1"/>
        <v>1653.75</v>
      </c>
      <c r="U92" s="26">
        <f t="shared" ca="1" si="24"/>
        <v>-5.5622369212267042E-3</v>
      </c>
      <c r="V92" s="6" vm="947">
        <f ca="1"/>
        <v>44754</v>
      </c>
      <c r="W92" s="16" vm="955">
        <f ca="1"/>
        <v>4483.7</v>
      </c>
      <c r="X92" s="26">
        <f t="shared" ca="1" si="25"/>
        <v>-3.8435903132637561E-3</v>
      </c>
      <c r="Y92" s="6" vm="947">
        <f ca="1"/>
        <v>44754</v>
      </c>
      <c r="Z92" s="16" vm="956">
        <f ca="1"/>
        <v>5873.55</v>
      </c>
      <c r="AA92" s="26">
        <f t="shared" ca="1" si="26"/>
        <v>2.0557877676363745E-3</v>
      </c>
      <c r="AB92" s="6" vm="947">
        <f ca="1"/>
        <v>44754</v>
      </c>
      <c r="AC92" s="16" vm="957">
        <f ca="1"/>
        <v>2365.65</v>
      </c>
      <c r="AD92" s="26">
        <f t="shared" ca="1" si="27"/>
        <v>-3.2023596334140869E-3</v>
      </c>
    </row>
    <row r="93" spans="1:30" x14ac:dyDescent="0.3">
      <c r="A93" s="6" vm="958">
        <f ca="1"/>
        <v>44755</v>
      </c>
      <c r="B93" s="24" vm="959">
        <f ca="1"/>
        <v>643.5</v>
      </c>
      <c r="C93" s="26">
        <f t="shared" ca="1" si="28"/>
        <v>-2.9411764705882359E-2</v>
      </c>
      <c r="D93" s="6" vm="958">
        <f ca="1"/>
        <v>44755</v>
      </c>
      <c r="E93" s="16" vm="960">
        <f ca="1"/>
        <v>294.05</v>
      </c>
      <c r="F93" s="26">
        <f t="shared" ca="1" si="19"/>
        <v>4.6122309531944072E-3</v>
      </c>
      <c r="G93" s="6" vm="958">
        <f ca="1"/>
        <v>44755</v>
      </c>
      <c r="H93" s="16" vm="961">
        <f ca="1"/>
        <v>2843.35</v>
      </c>
      <c r="I93" s="26">
        <f t="shared" ca="1" si="20"/>
        <v>-1.1180664232307458E-2</v>
      </c>
      <c r="J93" s="6" vm="958">
        <f ca="1"/>
        <v>44755</v>
      </c>
      <c r="K93" s="16" vm="962">
        <f ca="1"/>
        <v>917.75</v>
      </c>
      <c r="L93" s="26">
        <f t="shared" ca="1" si="21"/>
        <v>-1.0832075878422054E-2</v>
      </c>
      <c r="M93" s="6" vm="958">
        <f ca="1"/>
        <v>44755</v>
      </c>
      <c r="N93" s="16" vm="963">
        <f ca="1"/>
        <v>193.45</v>
      </c>
      <c r="O93" s="26">
        <f t="shared" ca="1" si="22"/>
        <v>-2.3207839092316274E-3</v>
      </c>
      <c r="P93" s="6" vm="958">
        <f ca="1"/>
        <v>44755</v>
      </c>
      <c r="Q93" s="16" vm="964">
        <f ca="1"/>
        <v>486.5</v>
      </c>
      <c r="R93" s="26">
        <f t="shared" ca="1" si="23"/>
        <v>3.1962057944117106E-3</v>
      </c>
      <c r="S93" s="6" vm="958">
        <f ca="1"/>
        <v>44755</v>
      </c>
      <c r="T93" s="16" vm="965">
        <f ca="1"/>
        <v>1647.25</v>
      </c>
      <c r="U93" s="26">
        <f t="shared" ca="1" si="24"/>
        <v>-3.9304610733181811E-3</v>
      </c>
      <c r="V93" s="6" vm="958">
        <f ca="1"/>
        <v>44755</v>
      </c>
      <c r="W93" s="16" vm="966">
        <f ca="1"/>
        <v>4501.6000000000004</v>
      </c>
      <c r="X93" s="26">
        <f t="shared" ca="1" si="25"/>
        <v>3.9922385529809201E-3</v>
      </c>
      <c r="Y93" s="6" vm="958">
        <f ca="1"/>
        <v>44755</v>
      </c>
      <c r="Z93" s="16" vm="967">
        <f ca="1"/>
        <v>5878.9</v>
      </c>
      <c r="AA93" s="26">
        <f t="shared" ca="1" si="26"/>
        <v>9.1086310663901493E-4</v>
      </c>
      <c r="AB93" s="6" vm="958">
        <f ca="1"/>
        <v>44755</v>
      </c>
      <c r="AC93" s="16" vm="968">
        <f ca="1"/>
        <v>2353.5</v>
      </c>
      <c r="AD93" s="26">
        <f t="shared" ca="1" si="27"/>
        <v>-5.1360091306829059E-3</v>
      </c>
    </row>
    <row r="94" spans="1:30" x14ac:dyDescent="0.3">
      <c r="A94" s="6" vm="969">
        <f ca="1"/>
        <v>44756</v>
      </c>
      <c r="B94" s="24" vm="970">
        <f ca="1"/>
        <v>641.65</v>
      </c>
      <c r="C94" s="26">
        <f t="shared" ca="1" si="28"/>
        <v>-2.8749028749028849E-3</v>
      </c>
      <c r="D94" s="6" vm="969">
        <f ca="1"/>
        <v>44756</v>
      </c>
      <c r="E94" s="16" vm="971">
        <f ca="1"/>
        <v>290.85000000000002</v>
      </c>
      <c r="F94" s="26">
        <f t="shared" ca="1" si="19"/>
        <v>-1.0882502975684383E-2</v>
      </c>
      <c r="G94" s="6" vm="969">
        <f ca="1"/>
        <v>44756</v>
      </c>
      <c r="H94" s="16" vm="972">
        <f ca="1"/>
        <v>2792.8</v>
      </c>
      <c r="I94" s="26">
        <f t="shared" ca="1" si="20"/>
        <v>-1.7778324863277351E-2</v>
      </c>
      <c r="J94" s="6" vm="969">
        <f ca="1"/>
        <v>44756</v>
      </c>
      <c r="K94" s="16" vm="973">
        <f ca="1"/>
        <v>903</v>
      </c>
      <c r="L94" s="26">
        <f t="shared" ca="1" si="21"/>
        <v>-1.6071915009534199E-2</v>
      </c>
      <c r="M94" s="6" vm="969">
        <f ca="1"/>
        <v>44756</v>
      </c>
      <c r="N94" s="16" vm="974">
        <f ca="1"/>
        <v>192</v>
      </c>
      <c r="O94" s="26">
        <f t="shared" ca="1" si="22"/>
        <v>-7.4954768674075911E-3</v>
      </c>
      <c r="P94" s="6" vm="969">
        <f ca="1"/>
        <v>44756</v>
      </c>
      <c r="Q94" s="16" vm="975">
        <f ca="1"/>
        <v>479.35</v>
      </c>
      <c r="R94" s="26">
        <f t="shared" ca="1" si="23"/>
        <v>-1.4696813977389422E-2</v>
      </c>
      <c r="S94" s="6" vm="969">
        <f ca="1"/>
        <v>44756</v>
      </c>
      <c r="T94" s="16" vm="976">
        <f ca="1"/>
        <v>1646.15</v>
      </c>
      <c r="U94" s="26">
        <f t="shared" ca="1" si="24"/>
        <v>-6.6777963272113272E-4</v>
      </c>
      <c r="V94" s="6" vm="969">
        <f ca="1"/>
        <v>44756</v>
      </c>
      <c r="W94" s="16" vm="977">
        <f ca="1"/>
        <v>4575.3999999999996</v>
      </c>
      <c r="X94" s="26">
        <f t="shared" ca="1" si="25"/>
        <v>1.6394170961435695E-2</v>
      </c>
      <c r="Y94" s="6" vm="969">
        <f ca="1"/>
        <v>44756</v>
      </c>
      <c r="Z94" s="16" vm="978">
        <f ca="1"/>
        <v>5830.85</v>
      </c>
      <c r="AA94" s="26">
        <f t="shared" ca="1" si="26"/>
        <v>-8.1732977257649164E-3</v>
      </c>
      <c r="AB94" s="6" vm="969">
        <f ca="1"/>
        <v>44756</v>
      </c>
      <c r="AC94" s="16" vm="979">
        <f ca="1"/>
        <v>2383.1</v>
      </c>
      <c r="AD94" s="26">
        <f t="shared" ca="1" si="27"/>
        <v>1.257701295942204E-2</v>
      </c>
    </row>
    <row r="95" spans="1:30" x14ac:dyDescent="0.3">
      <c r="A95" s="6" vm="980">
        <f ca="1"/>
        <v>44757</v>
      </c>
      <c r="B95" s="24" vm="981">
        <f ca="1"/>
        <v>651.79999999999995</v>
      </c>
      <c r="C95" s="26">
        <f t="shared" ca="1" si="28"/>
        <v>1.581859269071928E-2</v>
      </c>
      <c r="D95" s="6" vm="980">
        <f ca="1"/>
        <v>44757</v>
      </c>
      <c r="E95" s="16" vm="982">
        <f ca="1"/>
        <v>293.55</v>
      </c>
      <c r="F95" s="26">
        <f t="shared" ca="1" si="19"/>
        <v>9.2831356369262874E-3</v>
      </c>
      <c r="G95" s="6" vm="980">
        <f ca="1"/>
        <v>44757</v>
      </c>
      <c r="H95" s="16" vm="983">
        <f ca="1"/>
        <v>2800.05</v>
      </c>
      <c r="I95" s="26">
        <f t="shared" ca="1" si="20"/>
        <v>2.5959610426811164E-3</v>
      </c>
      <c r="J95" s="6" vm="980">
        <f ca="1"/>
        <v>44757</v>
      </c>
      <c r="K95" s="16" vm="984">
        <f ca="1"/>
        <v>883.15</v>
      </c>
      <c r="L95" s="26">
        <f t="shared" ca="1" si="21"/>
        <v>-2.1982281284606886E-2</v>
      </c>
      <c r="M95" s="6" vm="980">
        <f ca="1"/>
        <v>44757</v>
      </c>
      <c r="N95" s="16" vm="985">
        <f ca="1"/>
        <v>193.4</v>
      </c>
      <c r="O95" s="26">
        <f t="shared" ca="1" si="22"/>
        <v>7.2916666666666963E-3</v>
      </c>
      <c r="P95" s="6" vm="980">
        <f ca="1"/>
        <v>44757</v>
      </c>
      <c r="Q95" s="16" vm="986">
        <f ca="1"/>
        <v>479.1</v>
      </c>
      <c r="R95" s="26">
        <f t="shared" ca="1" si="23"/>
        <v>-5.2153958485445795E-4</v>
      </c>
      <c r="S95" s="6" vm="980">
        <f ca="1"/>
        <v>44757</v>
      </c>
      <c r="T95" s="16" vm="987">
        <f ca="1"/>
        <v>1684.85</v>
      </c>
      <c r="U95" s="26">
        <f t="shared" ca="1" si="24"/>
        <v>2.3509400722898866E-2</v>
      </c>
      <c r="V95" s="6" vm="980">
        <f ca="1"/>
        <v>44757</v>
      </c>
      <c r="W95" s="16" vm="988">
        <f ca="1"/>
        <v>4546</v>
      </c>
      <c r="X95" s="26">
        <f t="shared" ca="1" si="25"/>
        <v>-6.4256677011844676E-3</v>
      </c>
      <c r="Y95" s="6" vm="980">
        <f ca="1"/>
        <v>44757</v>
      </c>
      <c r="Z95" s="16" vm="989">
        <f ca="1"/>
        <v>5915.2</v>
      </c>
      <c r="AA95" s="26">
        <f t="shared" ca="1" si="26"/>
        <v>1.4466158450311628E-2</v>
      </c>
      <c r="AB95" s="6" vm="980">
        <f ca="1"/>
        <v>44757</v>
      </c>
      <c r="AC95" s="16" vm="990">
        <f ca="1"/>
        <v>2405.25</v>
      </c>
      <c r="AD95" s="26">
        <f t="shared" ca="1" si="27"/>
        <v>9.2946162561369228E-3</v>
      </c>
    </row>
    <row r="96" spans="1:30" x14ac:dyDescent="0.3">
      <c r="A96" s="6" vm="991">
        <f ca="1"/>
        <v>44760</v>
      </c>
      <c r="B96" s="24" vm="992">
        <f ca="1"/>
        <v>663.05</v>
      </c>
      <c r="C96" s="26">
        <f t="shared" ca="1" si="28"/>
        <v>1.7259895673519488E-2</v>
      </c>
      <c r="D96" s="6" vm="991">
        <f ca="1"/>
        <v>44760</v>
      </c>
      <c r="E96" s="16" vm="993">
        <f ca="1"/>
        <v>295.3</v>
      </c>
      <c r="F96" s="26">
        <f t="shared" ca="1" si="19"/>
        <v>5.9615057060125043E-3</v>
      </c>
      <c r="G96" s="6" vm="991">
        <f ca="1"/>
        <v>44760</v>
      </c>
      <c r="H96" s="16" vm="994">
        <f ca="1"/>
        <v>2817.95</v>
      </c>
      <c r="I96" s="26">
        <f t="shared" ca="1" si="20"/>
        <v>6.3927429867323138E-3</v>
      </c>
      <c r="J96" s="6" vm="991">
        <f ca="1"/>
        <v>44760</v>
      </c>
      <c r="K96" s="16" vm="995">
        <f ca="1"/>
        <v>900.3</v>
      </c>
      <c r="L96" s="26">
        <f t="shared" ca="1" si="21"/>
        <v>1.9419124723999204E-2</v>
      </c>
      <c r="M96" s="6" vm="991">
        <f ca="1"/>
        <v>44760</v>
      </c>
      <c r="N96" s="16" vm="996">
        <f ca="1"/>
        <v>195.6</v>
      </c>
      <c r="O96" s="26">
        <f t="shared" ca="1" si="22"/>
        <v>1.1375387797311287E-2</v>
      </c>
      <c r="P96" s="6" vm="991">
        <f ca="1"/>
        <v>44760</v>
      </c>
      <c r="Q96" s="16" vm="997">
        <f ca="1"/>
        <v>490.3</v>
      </c>
      <c r="R96" s="26">
        <f t="shared" ca="1" si="23"/>
        <v>2.3377165518680743E-2</v>
      </c>
      <c r="S96" s="6" vm="991">
        <f ca="1"/>
        <v>44760</v>
      </c>
      <c r="T96" s="16" vm="998">
        <f ca="1"/>
        <v>1727.65</v>
      </c>
      <c r="U96" s="26">
        <f t="shared" ca="1" si="24"/>
        <v>2.5402854853547874E-2</v>
      </c>
      <c r="V96" s="6" vm="991">
        <f ca="1"/>
        <v>44760</v>
      </c>
      <c r="W96" s="16" vm="999">
        <f ca="1"/>
        <v>4466.1000000000004</v>
      </c>
      <c r="X96" s="26">
        <f t="shared" ca="1" si="25"/>
        <v>-1.7575890893092749E-2</v>
      </c>
      <c r="Y96" s="6" vm="991">
        <f ca="1"/>
        <v>44760</v>
      </c>
      <c r="Z96" s="16" vm="1000">
        <f ca="1"/>
        <v>6059.8</v>
      </c>
      <c r="AA96" s="26">
        <f t="shared" ca="1" si="26"/>
        <v>2.4445496348390661E-2</v>
      </c>
      <c r="AB96" s="6" vm="991">
        <f ca="1"/>
        <v>44760</v>
      </c>
      <c r="AC96" s="16" vm="1001">
        <f ca="1"/>
        <v>2423.6</v>
      </c>
      <c r="AD96" s="26">
        <f t="shared" ca="1" si="27"/>
        <v>7.6291445795655388E-3</v>
      </c>
    </row>
    <row r="97" spans="1:30" x14ac:dyDescent="0.3">
      <c r="A97" s="6" vm="1002">
        <f ca="1"/>
        <v>44761</v>
      </c>
      <c r="B97" s="24" vm="1003">
        <f ca="1"/>
        <v>672.9</v>
      </c>
      <c r="C97" s="26">
        <f t="shared" ca="1" si="28"/>
        <v>1.4855591584345129E-2</v>
      </c>
      <c r="D97" s="6" vm="1002">
        <f ca="1"/>
        <v>44761</v>
      </c>
      <c r="E97" s="16" vm="1004">
        <f ca="1"/>
        <v>294.60000000000002</v>
      </c>
      <c r="F97" s="26">
        <f t="shared" ca="1" si="19"/>
        <v>-2.3704707077547571E-3</v>
      </c>
      <c r="G97" s="6" vm="1002">
        <f ca="1"/>
        <v>44761</v>
      </c>
      <c r="H97" s="16" vm="1005">
        <f ca="1"/>
        <v>2801.2</v>
      </c>
      <c r="I97" s="26">
        <f t="shared" ca="1" si="20"/>
        <v>-5.9440373321031359E-3</v>
      </c>
      <c r="J97" s="6" vm="1002">
        <f ca="1"/>
        <v>44761</v>
      </c>
      <c r="K97" s="16" vm="1006">
        <f ca="1"/>
        <v>889.7</v>
      </c>
      <c r="L97" s="26">
        <f t="shared" ca="1" si="21"/>
        <v>-1.1773853160057635E-2</v>
      </c>
      <c r="M97" s="6" vm="1002">
        <f ca="1"/>
        <v>44761</v>
      </c>
      <c r="N97" s="16" vm="1007">
        <f ca="1"/>
        <v>198.25</v>
      </c>
      <c r="O97" s="26">
        <f t="shared" ca="1" si="22"/>
        <v>1.3548057259713753E-2</v>
      </c>
      <c r="P97" s="6" vm="1002">
        <f ca="1"/>
        <v>44761</v>
      </c>
      <c r="Q97" s="16" vm="1008">
        <f ca="1"/>
        <v>497.95</v>
      </c>
      <c r="R97" s="26">
        <f t="shared" ca="1" si="23"/>
        <v>1.5602692229247372E-2</v>
      </c>
      <c r="S97" s="6" vm="1002">
        <f ca="1"/>
        <v>44761</v>
      </c>
      <c r="T97" s="16" vm="1009">
        <f ca="1"/>
        <v>1729.8</v>
      </c>
      <c r="U97" s="26">
        <f t="shared" ca="1" si="24"/>
        <v>1.2444650247445121E-3</v>
      </c>
      <c r="V97" s="6" vm="1002">
        <f ca="1"/>
        <v>44761</v>
      </c>
      <c r="W97" s="16" vm="1010">
        <f ca="1"/>
        <v>4447.8999999999996</v>
      </c>
      <c r="X97" s="26">
        <f t="shared" ca="1" si="25"/>
        <v>-4.0751438615348468E-3</v>
      </c>
      <c r="Y97" s="6" vm="1002">
        <f ca="1"/>
        <v>44761</v>
      </c>
      <c r="Z97" s="16" vm="1011">
        <f ca="1"/>
        <v>6065.95</v>
      </c>
      <c r="AA97" s="26">
        <f t="shared" ca="1" si="26"/>
        <v>1.0148849797022574E-3</v>
      </c>
      <c r="AB97" s="6" vm="1002">
        <f ca="1"/>
        <v>44761</v>
      </c>
      <c r="AC97" s="16" vm="1012">
        <f ca="1"/>
        <v>2451.3000000000002</v>
      </c>
      <c r="AD97" s="26">
        <f t="shared" ca="1" si="27"/>
        <v>1.1429278758871231E-2</v>
      </c>
    </row>
    <row r="98" spans="1:30" x14ac:dyDescent="0.3">
      <c r="A98" s="6" vm="1013">
        <f ca="1"/>
        <v>44762</v>
      </c>
      <c r="B98" s="24" vm="1014">
        <f ca="1"/>
        <v>670.65</v>
      </c>
      <c r="C98" s="26">
        <f t="shared" ca="1" si="28"/>
        <v>-3.3437360677663897E-3</v>
      </c>
      <c r="D98" s="6" vm="1013">
        <f ca="1"/>
        <v>44762</v>
      </c>
      <c r="E98" s="16" vm="1015">
        <f ca="1"/>
        <v>298.2</v>
      </c>
      <c r="F98" s="26">
        <f t="shared" ca="1" si="19"/>
        <v>1.2219959266802416E-2</v>
      </c>
      <c r="G98" s="6" vm="1013">
        <f ca="1"/>
        <v>44762</v>
      </c>
      <c r="H98" s="16" vm="1016">
        <f ca="1"/>
        <v>2826.75</v>
      </c>
      <c r="I98" s="26">
        <f t="shared" ca="1" si="20"/>
        <v>9.1210909610168756E-3</v>
      </c>
      <c r="J98" s="6" vm="1013">
        <f ca="1"/>
        <v>44762</v>
      </c>
      <c r="K98" s="16" vm="1017">
        <f ca="1"/>
        <v>917.4</v>
      </c>
      <c r="L98" s="26">
        <f t="shared" ca="1" si="21"/>
        <v>3.1134090142744597E-2</v>
      </c>
      <c r="M98" s="6" vm="1013">
        <f ca="1"/>
        <v>44762</v>
      </c>
      <c r="N98" s="16" vm="1018">
        <f ca="1"/>
        <v>197.85</v>
      </c>
      <c r="O98" s="26">
        <f t="shared" ca="1" si="22"/>
        <v>-2.0176544766709048E-3</v>
      </c>
      <c r="P98" s="6" vm="1013">
        <f ca="1"/>
        <v>44762</v>
      </c>
      <c r="Q98" s="16" vm="1019">
        <f ca="1"/>
        <v>508.6</v>
      </c>
      <c r="R98" s="26">
        <f t="shared" ca="1" si="23"/>
        <v>2.1387689527061049E-2</v>
      </c>
      <c r="S98" s="6" vm="1013">
        <f ca="1"/>
        <v>44762</v>
      </c>
      <c r="T98" s="16" vm="1020">
        <f ca="1"/>
        <v>1739.95</v>
      </c>
      <c r="U98" s="26">
        <f t="shared" ca="1" si="24"/>
        <v>5.8677303734535613E-3</v>
      </c>
      <c r="V98" s="6" vm="1013">
        <f ca="1"/>
        <v>44762</v>
      </c>
      <c r="W98" s="16" vm="1021">
        <f ca="1"/>
        <v>4458.75</v>
      </c>
      <c r="X98" s="26">
        <f t="shared" ca="1" si="25"/>
        <v>2.4393534027293828E-3</v>
      </c>
      <c r="Y98" s="6" vm="1013">
        <f ca="1"/>
        <v>44762</v>
      </c>
      <c r="Z98" s="16" vm="1022">
        <f ca="1"/>
        <v>6074.4</v>
      </c>
      <c r="AA98" s="26">
        <f t="shared" ca="1" si="26"/>
        <v>1.3930217031132841E-3</v>
      </c>
      <c r="AB98" s="6" vm="1013">
        <f ca="1"/>
        <v>44762</v>
      </c>
      <c r="AC98" s="16" vm="1023">
        <f ca="1"/>
        <v>2451.1</v>
      </c>
      <c r="AD98" s="26">
        <f t="shared" ca="1" si="27"/>
        <v>-8.1589360747424955E-5</v>
      </c>
    </row>
    <row r="99" spans="1:30" x14ac:dyDescent="0.3">
      <c r="A99" s="6" vm="1024">
        <f ca="1"/>
        <v>44763</v>
      </c>
      <c r="B99" s="24" vm="1025">
        <f ca="1"/>
        <v>678.35</v>
      </c>
      <c r="C99" s="26">
        <f t="shared" ca="1" si="28"/>
        <v>1.1481398643107488E-2</v>
      </c>
      <c r="D99" s="6" vm="1024">
        <f ca="1"/>
        <v>44763</v>
      </c>
      <c r="E99" s="16" vm="1026">
        <f ca="1"/>
        <v>299.55</v>
      </c>
      <c r="F99" s="26">
        <f t="shared" ca="1" si="19"/>
        <v>4.5271629778673717E-3</v>
      </c>
      <c r="G99" s="6" vm="1024">
        <f ca="1"/>
        <v>44763</v>
      </c>
      <c r="H99" s="16" vm="1027">
        <f ca="1"/>
        <v>2847.8</v>
      </c>
      <c r="I99" s="26">
        <f t="shared" ca="1" si="20"/>
        <v>7.4467144246928019E-3</v>
      </c>
      <c r="J99" s="6" vm="1024">
        <f ca="1"/>
        <v>44763</v>
      </c>
      <c r="K99" s="16" vm="1028">
        <f ca="1"/>
        <v>924.45</v>
      </c>
      <c r="L99" s="26">
        <f t="shared" ca="1" si="21"/>
        <v>7.6847612818835564E-3</v>
      </c>
      <c r="M99" s="6" vm="1024">
        <f ca="1"/>
        <v>44763</v>
      </c>
      <c r="N99" s="16" vm="1029">
        <f ca="1"/>
        <v>198.6</v>
      </c>
      <c r="O99" s="26">
        <f t="shared" ca="1" si="22"/>
        <v>3.7907505686125553E-3</v>
      </c>
      <c r="P99" s="6" vm="1024">
        <f ca="1"/>
        <v>44763</v>
      </c>
      <c r="Q99" s="16" vm="1030">
        <f ca="1"/>
        <v>512.04999999999995</v>
      </c>
      <c r="R99" s="26">
        <f t="shared" ca="1" si="23"/>
        <v>6.7833267793941943E-3</v>
      </c>
      <c r="S99" s="6" vm="1024">
        <f ca="1"/>
        <v>44763</v>
      </c>
      <c r="T99" s="16" vm="1031">
        <f ca="1"/>
        <v>1765.15</v>
      </c>
      <c r="U99" s="26">
        <f t="shared" ca="1" si="24"/>
        <v>1.4483174803873622E-2</v>
      </c>
      <c r="V99" s="6" vm="1024">
        <f ca="1"/>
        <v>44763</v>
      </c>
      <c r="W99" s="16" vm="1032">
        <f ca="1"/>
        <v>4371.1000000000004</v>
      </c>
      <c r="X99" s="26">
        <f t="shared" ca="1" si="25"/>
        <v>-1.9657975890103652E-2</v>
      </c>
      <c r="Y99" s="6" vm="1024">
        <f ca="1"/>
        <v>44763</v>
      </c>
      <c r="Z99" s="16" vm="1033">
        <f ca="1"/>
        <v>6266.9</v>
      </c>
      <c r="AA99" s="26">
        <f t="shared" ca="1" si="26"/>
        <v>3.1690372711708159E-2</v>
      </c>
      <c r="AB99" s="6" vm="1024">
        <f ca="1"/>
        <v>44763</v>
      </c>
      <c r="AC99" s="16" vm="1034">
        <f ca="1"/>
        <v>2495.5</v>
      </c>
      <c r="AD99" s="26">
        <f t="shared" ca="1" si="27"/>
        <v>1.8114316021378141E-2</v>
      </c>
    </row>
    <row r="100" spans="1:30" x14ac:dyDescent="0.3">
      <c r="A100" s="6" vm="1035">
        <f ca="1"/>
        <v>44764</v>
      </c>
      <c r="B100" s="24" vm="1036">
        <f ca="1"/>
        <v>678.85</v>
      </c>
      <c r="C100" s="26">
        <f t="shared" ca="1" si="28"/>
        <v>7.3708262696259297E-4</v>
      </c>
      <c r="D100" s="6" vm="1035">
        <f ca="1"/>
        <v>44764</v>
      </c>
      <c r="E100" s="16" vm="1037">
        <f ca="1"/>
        <v>300.55</v>
      </c>
      <c r="F100" s="26">
        <f t="shared" ca="1" si="19"/>
        <v>3.3383408446001628E-3</v>
      </c>
      <c r="G100" s="6" vm="1035">
        <f ca="1"/>
        <v>44764</v>
      </c>
      <c r="H100" s="16" vm="1038">
        <f ca="1"/>
        <v>2871.6</v>
      </c>
      <c r="I100" s="26">
        <f t="shared" ca="1" si="20"/>
        <v>8.3573284640774403E-3</v>
      </c>
      <c r="J100" s="6" vm="1035">
        <f ca="1"/>
        <v>44764</v>
      </c>
      <c r="K100" s="16" vm="1039">
        <f ca="1"/>
        <v>920.25</v>
      </c>
      <c r="L100" s="26">
        <f t="shared" ca="1" si="21"/>
        <v>-4.5432419276326685E-3</v>
      </c>
      <c r="M100" s="6" vm="1035">
        <f ca="1"/>
        <v>44764</v>
      </c>
      <c r="N100" s="16" vm="1040">
        <f ca="1"/>
        <v>197.1</v>
      </c>
      <c r="O100" s="26">
        <f t="shared" ca="1" si="22"/>
        <v>-7.5528700906344337E-3</v>
      </c>
      <c r="P100" s="6" vm="1035">
        <f ca="1"/>
        <v>44764</v>
      </c>
      <c r="Q100" s="16" vm="1041">
        <f ca="1"/>
        <v>513.70000000000005</v>
      </c>
      <c r="R100" s="26">
        <f t="shared" ca="1" si="23"/>
        <v>3.2223415682064438E-3</v>
      </c>
      <c r="S100" s="6" vm="1035">
        <f ca="1"/>
        <v>44764</v>
      </c>
      <c r="T100" s="16" vm="1042">
        <f ca="1"/>
        <v>1767.75</v>
      </c>
      <c r="U100" s="26">
        <f t="shared" ca="1" si="24"/>
        <v>1.4729626377361082E-3</v>
      </c>
      <c r="V100" s="6" vm="1035">
        <f ca="1"/>
        <v>44764</v>
      </c>
      <c r="W100" s="16" vm="1043">
        <f ca="1"/>
        <v>4373.5</v>
      </c>
      <c r="X100" s="26">
        <f t="shared" ca="1" si="25"/>
        <v>5.4906087712458529E-4</v>
      </c>
      <c r="Y100" s="6" vm="1035">
        <f ca="1"/>
        <v>44764</v>
      </c>
      <c r="Z100" s="16" vm="1044">
        <f ca="1"/>
        <v>6258.25</v>
      </c>
      <c r="AA100" s="26">
        <f t="shared" ca="1" si="26"/>
        <v>-1.380267755987763E-3</v>
      </c>
      <c r="AB100" s="6" vm="1035">
        <f ca="1"/>
        <v>44764</v>
      </c>
      <c r="AC100" s="16" vm="1045">
        <f ca="1"/>
        <v>2499.4</v>
      </c>
      <c r="AD100" s="26">
        <f t="shared" ca="1" si="27"/>
        <v>1.5628130635143567E-3</v>
      </c>
    </row>
    <row r="101" spans="1:30" x14ac:dyDescent="0.3">
      <c r="A101" s="6" vm="1046">
        <f ca="1"/>
        <v>44767</v>
      </c>
      <c r="B101" s="24" vm="1047">
        <f ca="1"/>
        <v>678.4</v>
      </c>
      <c r="C101" s="26">
        <f t="shared" ca="1" si="28"/>
        <v>-6.6288576268691557E-4</v>
      </c>
      <c r="D101" s="6" vm="1046">
        <f ca="1"/>
        <v>44767</v>
      </c>
      <c r="E101" s="16" vm="1048">
        <f ca="1"/>
        <v>301.10000000000002</v>
      </c>
      <c r="F101" s="26">
        <f t="shared" ca="1" si="19"/>
        <v>1.8299783729829322E-3</v>
      </c>
      <c r="G101" s="6" vm="1046">
        <f ca="1"/>
        <v>44767</v>
      </c>
      <c r="H101" s="16" vm="1049">
        <f ca="1"/>
        <v>2838.85</v>
      </c>
      <c r="I101" s="26">
        <f t="shared" ca="1" si="20"/>
        <v>-1.1404791753726107E-2</v>
      </c>
      <c r="J101" s="6" vm="1046">
        <f ca="1"/>
        <v>44767</v>
      </c>
      <c r="K101" s="16" vm="1050">
        <f ca="1"/>
        <v>930.65</v>
      </c>
      <c r="L101" s="26">
        <f t="shared" ca="1" si="21"/>
        <v>1.1301276826949147E-2</v>
      </c>
      <c r="M101" s="6" vm="1046">
        <f ca="1"/>
        <v>44767</v>
      </c>
      <c r="N101" s="16" vm="1051">
        <f ca="1"/>
        <v>200.9</v>
      </c>
      <c r="O101" s="26">
        <f t="shared" ca="1" si="22"/>
        <v>1.9279553526128979E-2</v>
      </c>
      <c r="P101" s="6" vm="1046">
        <f ca="1"/>
        <v>44767</v>
      </c>
      <c r="Q101" s="16" vm="1052">
        <f ca="1"/>
        <v>517.79999999999995</v>
      </c>
      <c r="R101" s="26">
        <f t="shared" ca="1" si="23"/>
        <v>7.9813120498344325E-3</v>
      </c>
      <c r="S101" s="6" vm="1046">
        <f ca="1"/>
        <v>44767</v>
      </c>
      <c r="T101" s="16" vm="1053">
        <f ca="1"/>
        <v>1782.45</v>
      </c>
      <c r="U101" s="26">
        <f t="shared" ca="1" si="24"/>
        <v>8.3156554942724892E-3</v>
      </c>
      <c r="V101" s="6" vm="1046">
        <f ca="1"/>
        <v>44767</v>
      </c>
      <c r="W101" s="16" vm="1054">
        <f ca="1"/>
        <v>4330.55</v>
      </c>
      <c r="X101" s="26">
        <f t="shared" ca="1" si="25"/>
        <v>-9.8205098891047671E-3</v>
      </c>
      <c r="Y101" s="6" vm="1046">
        <f ca="1"/>
        <v>44767</v>
      </c>
      <c r="Z101" s="16" vm="1055">
        <f ca="1"/>
        <v>6227</v>
      </c>
      <c r="AA101" s="26">
        <f t="shared" ca="1" si="26"/>
        <v>-4.9934087005153449E-3</v>
      </c>
      <c r="AB101" s="6" vm="1046">
        <f ca="1"/>
        <v>44767</v>
      </c>
      <c r="AC101" s="16" vm="1056">
        <f ca="1"/>
        <v>2550.6</v>
      </c>
      <c r="AD101" s="26">
        <f t="shared" ca="1" si="27"/>
        <v>2.0484916379931217E-2</v>
      </c>
    </row>
    <row r="102" spans="1:30" x14ac:dyDescent="0.3">
      <c r="A102" s="6" vm="1057">
        <f ca="1"/>
        <v>44768</v>
      </c>
      <c r="B102" s="24" vm="1058">
        <f ca="1"/>
        <v>684.1</v>
      </c>
      <c r="C102" s="26">
        <f t="shared" ca="1" si="28"/>
        <v>8.402122641509413E-3</v>
      </c>
      <c r="D102" s="6" vm="1057">
        <f ca="1"/>
        <v>44768</v>
      </c>
      <c r="E102" s="16" vm="1059">
        <f ca="1"/>
        <v>302.45</v>
      </c>
      <c r="F102" s="26">
        <f t="shared" ref="F102:F133" ca="1" si="29">(E102/E101-1)</f>
        <v>4.4835602789770057E-3</v>
      </c>
      <c r="G102" s="6" vm="1057">
        <f ca="1"/>
        <v>44768</v>
      </c>
      <c r="H102" s="16" vm="1060">
        <f ca="1"/>
        <v>2800.75</v>
      </c>
      <c r="I102" s="26">
        <f t="shared" ref="I102:I133" ca="1" si="30">(H102/H101-1)</f>
        <v>-1.3420927488243417E-2</v>
      </c>
      <c r="J102" s="6" vm="1057">
        <f ca="1"/>
        <v>44768</v>
      </c>
      <c r="K102" s="16" vm="1061">
        <f ca="1"/>
        <v>913.5</v>
      </c>
      <c r="L102" s="26">
        <f t="shared" ref="L102:L133" ca="1" si="31">(K102/K101-1)</f>
        <v>-1.8427980443775804E-2</v>
      </c>
      <c r="M102" s="6" vm="1057">
        <f ca="1"/>
        <v>44768</v>
      </c>
      <c r="N102" s="16" vm="1062">
        <f ca="1"/>
        <v>202.3</v>
      </c>
      <c r="O102" s="26">
        <f t="shared" ref="O102:O133" ca="1" si="32">(N102/N101-1)</f>
        <v>6.9686411149825211E-3</v>
      </c>
      <c r="P102" s="6" vm="1057">
        <f ca="1"/>
        <v>44768</v>
      </c>
      <c r="Q102" s="16" vm="1063">
        <f ca="1"/>
        <v>514.20000000000005</v>
      </c>
      <c r="R102" s="26">
        <f t="shared" ref="R102:R133" ca="1" si="33">(Q102/Q101-1)</f>
        <v>-6.9524913093856888E-3</v>
      </c>
      <c r="S102" s="6" vm="1057">
        <f ca="1"/>
        <v>44768</v>
      </c>
      <c r="T102" s="16" vm="1064">
        <f ca="1"/>
        <v>1751.25</v>
      </c>
      <c r="U102" s="26">
        <f t="shared" ref="U102:U133" ca="1" si="34">(T102/T101-1)</f>
        <v>-1.7503997307077412E-2</v>
      </c>
      <c r="V102" s="6" vm="1057">
        <f ca="1"/>
        <v>44768</v>
      </c>
      <c r="W102" s="16" vm="1065">
        <f ca="1"/>
        <v>4212</v>
      </c>
      <c r="X102" s="26">
        <f t="shared" ref="X102:X133" ca="1" si="35">(W102/W101-1)</f>
        <v>-2.7375275657826381E-2</v>
      </c>
      <c r="Y102" s="6" vm="1057">
        <f ca="1"/>
        <v>44768</v>
      </c>
      <c r="Z102" s="16" vm="1066">
        <f ca="1"/>
        <v>6264.45</v>
      </c>
      <c r="AA102" s="26">
        <f t="shared" ref="AA102:AA133" ca="1" si="36">(Z102/Z101-1)</f>
        <v>6.0141320057811587E-3</v>
      </c>
      <c r="AB102" s="6" vm="1057">
        <f ca="1"/>
        <v>44768</v>
      </c>
      <c r="AC102" s="16" vm="1067">
        <f ca="1"/>
        <v>2559.6999999999998</v>
      </c>
      <c r="AD102" s="26">
        <f t="shared" ref="AD102:AD133" ca="1" si="37">(AC102/AC101-1)</f>
        <v>3.5677879714577365E-3</v>
      </c>
    </row>
    <row r="103" spans="1:30" x14ac:dyDescent="0.3">
      <c r="A103" s="6" vm="1068">
        <f ca="1"/>
        <v>44769</v>
      </c>
      <c r="B103" s="24" vm="1069">
        <f ca="1"/>
        <v>674.9</v>
      </c>
      <c r="C103" s="26">
        <f t="shared" ca="1" si="28"/>
        <v>-1.3448326268089561E-2</v>
      </c>
      <c r="D103" s="6" vm="1068">
        <f ca="1"/>
        <v>44769</v>
      </c>
      <c r="E103" s="16" vm="1070">
        <f ca="1"/>
        <v>304.14999999999998</v>
      </c>
      <c r="F103" s="26">
        <f t="shared" ca="1" si="29"/>
        <v>5.6207637626053408E-3</v>
      </c>
      <c r="G103" s="6" vm="1068">
        <f ca="1"/>
        <v>44769</v>
      </c>
      <c r="H103" s="16" vm="1071">
        <f ca="1"/>
        <v>2782.55</v>
      </c>
      <c r="I103" s="26">
        <f t="shared" ca="1" si="30"/>
        <v>-6.4982593948048617E-3</v>
      </c>
      <c r="J103" s="6" vm="1068">
        <f ca="1"/>
        <v>44769</v>
      </c>
      <c r="K103" s="16" vm="1072">
        <f ca="1"/>
        <v>928.45</v>
      </c>
      <c r="L103" s="26">
        <f t="shared" ca="1" si="31"/>
        <v>1.6365626710454384E-2</v>
      </c>
      <c r="M103" s="6" vm="1068">
        <f ca="1"/>
        <v>44769</v>
      </c>
      <c r="N103" s="16" vm="1073">
        <f ca="1"/>
        <v>203.45</v>
      </c>
      <c r="O103" s="26">
        <f t="shared" ca="1" si="32"/>
        <v>5.6846267918930771E-3</v>
      </c>
      <c r="P103" s="6" vm="1068">
        <f ca="1"/>
        <v>44769</v>
      </c>
      <c r="Q103" s="16" vm="1074">
        <f ca="1"/>
        <v>528.20000000000005</v>
      </c>
      <c r="R103" s="26">
        <f t="shared" ca="1" si="33"/>
        <v>2.7226760015558238E-2</v>
      </c>
      <c r="S103" s="6" vm="1068">
        <f ca="1"/>
        <v>44769</v>
      </c>
      <c r="T103" s="16" vm="1075">
        <f ca="1"/>
        <v>1796.65</v>
      </c>
      <c r="U103" s="26">
        <f t="shared" ca="1" si="34"/>
        <v>2.5924339757316339E-2</v>
      </c>
      <c r="V103" s="6" vm="1068">
        <f ca="1"/>
        <v>44769</v>
      </c>
      <c r="W103" s="16" vm="1076">
        <f ca="1"/>
        <v>4286.05</v>
      </c>
      <c r="X103" s="26">
        <f t="shared" ca="1" si="35"/>
        <v>1.758072174738845E-2</v>
      </c>
      <c r="Y103" s="6" vm="1068">
        <f ca="1"/>
        <v>44769</v>
      </c>
      <c r="Z103" s="16" vm="1077">
        <f ca="1"/>
        <v>6396.35</v>
      </c>
      <c r="AA103" s="26">
        <f t="shared" ca="1" si="36"/>
        <v>2.1055320099929054E-2</v>
      </c>
      <c r="AB103" s="6" vm="1068">
        <f ca="1"/>
        <v>44769</v>
      </c>
      <c r="AC103" s="16" vm="1078">
        <f ca="1"/>
        <v>2548.6999999999998</v>
      </c>
      <c r="AD103" s="26">
        <f t="shared" ca="1" si="37"/>
        <v>-4.2973785990545466E-3</v>
      </c>
    </row>
    <row r="104" spans="1:30" x14ac:dyDescent="0.3">
      <c r="A104" s="6" vm="1079">
        <f ca="1"/>
        <v>44770</v>
      </c>
      <c r="B104" s="24" vm="1080">
        <f ca="1"/>
        <v>666.85</v>
      </c>
      <c r="C104" s="26">
        <f t="shared" ca="1" si="28"/>
        <v>-1.1927692991554273E-2</v>
      </c>
      <c r="D104" s="6" vm="1079">
        <f ca="1"/>
        <v>44770</v>
      </c>
      <c r="E104" s="16" vm="1081">
        <f ca="1"/>
        <v>303.45</v>
      </c>
      <c r="F104" s="26">
        <f t="shared" ca="1" si="29"/>
        <v>-2.3014959723820505E-3</v>
      </c>
      <c r="G104" s="6" vm="1079">
        <f ca="1"/>
        <v>44770</v>
      </c>
      <c r="H104" s="16" vm="1082">
        <f ca="1"/>
        <v>2780.7</v>
      </c>
      <c r="I104" s="26">
        <f t="shared" ca="1" si="30"/>
        <v>-6.6485777434377447E-4</v>
      </c>
      <c r="J104" s="6" vm="1079">
        <f ca="1"/>
        <v>44770</v>
      </c>
      <c r="K104" s="16" vm="1083">
        <f ca="1"/>
        <v>946.1</v>
      </c>
      <c r="L104" s="26">
        <f t="shared" ca="1" si="31"/>
        <v>1.9010178254079246E-2</v>
      </c>
      <c r="M104" s="6" vm="1079">
        <f ca="1"/>
        <v>44770</v>
      </c>
      <c r="N104" s="16" vm="1084">
        <f ca="1"/>
        <v>202.85</v>
      </c>
      <c r="O104" s="26">
        <f t="shared" ca="1" si="32"/>
        <v>-2.9491275497665059E-3</v>
      </c>
      <c r="P104" s="6" vm="1079">
        <f ca="1"/>
        <v>44770</v>
      </c>
      <c r="Q104" s="16" vm="1085">
        <f ca="1"/>
        <v>532.45000000000005</v>
      </c>
      <c r="R104" s="26">
        <f t="shared" ca="1" si="33"/>
        <v>8.0461946232488479E-3</v>
      </c>
      <c r="S104" s="6" vm="1079">
        <f ca="1"/>
        <v>44770</v>
      </c>
      <c r="T104" s="16" vm="1086">
        <f ca="1"/>
        <v>1801.25</v>
      </c>
      <c r="U104" s="26">
        <f t="shared" ca="1" si="34"/>
        <v>2.5603205966659992E-3</v>
      </c>
      <c r="V104" s="6" vm="1079">
        <f ca="1"/>
        <v>44770</v>
      </c>
      <c r="W104" s="16" vm="1087">
        <f ca="1"/>
        <v>4260.05</v>
      </c>
      <c r="X104" s="26">
        <f t="shared" ca="1" si="35"/>
        <v>-6.0661914816673157E-3</v>
      </c>
      <c r="Y104" s="6" vm="1079">
        <f ca="1"/>
        <v>44770</v>
      </c>
      <c r="Z104" s="16" vm="1088">
        <f ca="1"/>
        <v>7076.6</v>
      </c>
      <c r="AA104" s="26">
        <f t="shared" ca="1" si="36"/>
        <v>0.10634971507187685</v>
      </c>
      <c r="AB104" s="6" vm="1079">
        <f ca="1"/>
        <v>44770</v>
      </c>
      <c r="AC104" s="16" vm="1089">
        <f ca="1"/>
        <v>2550.4</v>
      </c>
      <c r="AD104" s="26">
        <f t="shared" ca="1" si="37"/>
        <v>6.6700670930286421E-4</v>
      </c>
    </row>
    <row r="105" spans="1:30" x14ac:dyDescent="0.3">
      <c r="A105" s="6" vm="1090">
        <f ca="1"/>
        <v>44771</v>
      </c>
      <c r="B105" s="24" vm="1091">
        <f ca="1"/>
        <v>677.95</v>
      </c>
      <c r="C105" s="26">
        <f t="shared" ca="1" si="28"/>
        <v>1.6645422508810181E-2</v>
      </c>
      <c r="D105" s="6" vm="1090">
        <f ca="1"/>
        <v>44771</v>
      </c>
      <c r="E105" s="16" vm="1092">
        <f ca="1"/>
        <v>303.05</v>
      </c>
      <c r="F105" s="26">
        <f t="shared" ca="1" si="29"/>
        <v>-1.3181743285548553E-3</v>
      </c>
      <c r="G105" s="6" vm="1090">
        <f ca="1"/>
        <v>44771</v>
      </c>
      <c r="H105" s="16" vm="1093">
        <f ca="1"/>
        <v>2818.05</v>
      </c>
      <c r="I105" s="26">
        <f t="shared" ca="1" si="30"/>
        <v>1.3431869673103947E-2</v>
      </c>
      <c r="J105" s="6" vm="1090">
        <f ca="1"/>
        <v>44771</v>
      </c>
      <c r="K105" s="16" vm="1094">
        <f ca="1"/>
        <v>948.4</v>
      </c>
      <c r="L105" s="26">
        <f t="shared" ca="1" si="31"/>
        <v>2.4310326603953492E-3</v>
      </c>
      <c r="M105" s="6" vm="1090">
        <f ca="1"/>
        <v>44771</v>
      </c>
      <c r="N105" s="16" vm="1095">
        <f ca="1"/>
        <v>211.25</v>
      </c>
      <c r="O105" s="26">
        <f t="shared" ca="1" si="32"/>
        <v>4.1409908799605599E-2</v>
      </c>
      <c r="P105" s="6" vm="1090">
        <f ca="1"/>
        <v>44771</v>
      </c>
      <c r="Q105" s="16" vm="1096">
        <f ca="1"/>
        <v>528.35</v>
      </c>
      <c r="R105" s="26">
        <f t="shared" ca="1" si="33"/>
        <v>-7.700253544933866E-3</v>
      </c>
      <c r="S105" s="6" vm="1090">
        <f ca="1"/>
        <v>44771</v>
      </c>
      <c r="T105" s="16" vm="1097">
        <f ca="1"/>
        <v>1808.05</v>
      </c>
      <c r="U105" s="26">
        <f t="shared" ca="1" si="34"/>
        <v>3.7751561415684254E-3</v>
      </c>
      <c r="V105" s="6" vm="1090">
        <f ca="1"/>
        <v>44771</v>
      </c>
      <c r="W105" s="16" vm="1098">
        <f ca="1"/>
        <v>4090.35</v>
      </c>
      <c r="X105" s="26">
        <f t="shared" ca="1" si="35"/>
        <v>-3.9835213201723008E-2</v>
      </c>
      <c r="Y105" s="6" vm="1090">
        <f ca="1"/>
        <v>44771</v>
      </c>
      <c r="Z105" s="16" vm="1099">
        <f ca="1"/>
        <v>7209.1</v>
      </c>
      <c r="AA105" s="26">
        <f t="shared" ca="1" si="36"/>
        <v>1.8723680863691694E-2</v>
      </c>
      <c r="AB105" s="6" vm="1090">
        <f ca="1"/>
        <v>44771</v>
      </c>
      <c r="AC105" s="16" vm="1100">
        <f ca="1"/>
        <v>2569.1999999999998</v>
      </c>
      <c r="AD105" s="26">
        <f t="shared" ca="1" si="37"/>
        <v>7.3713927227101461E-3</v>
      </c>
    </row>
    <row r="106" spans="1:30" x14ac:dyDescent="0.3">
      <c r="A106" s="6" vm="1101">
        <f ca="1"/>
        <v>44774</v>
      </c>
      <c r="B106" s="24" vm="1102">
        <f ca="1"/>
        <v>694.45</v>
      </c>
      <c r="C106" s="26">
        <f t="shared" ca="1" si="28"/>
        <v>2.4338078029353172E-2</v>
      </c>
      <c r="D106" s="6" vm="1101">
        <f ca="1"/>
        <v>44774</v>
      </c>
      <c r="E106" s="16" vm="1103">
        <f ca="1"/>
        <v>307.5</v>
      </c>
      <c r="F106" s="26">
        <f t="shared" ca="1" si="29"/>
        <v>1.4684045537040058E-2</v>
      </c>
      <c r="G106" s="6" vm="1101">
        <f ca="1"/>
        <v>44774</v>
      </c>
      <c r="H106" s="16" vm="1104">
        <f ca="1"/>
        <v>2840.8</v>
      </c>
      <c r="I106" s="26">
        <f t="shared" ca="1" si="30"/>
        <v>8.0729582512730769E-3</v>
      </c>
      <c r="J106" s="6" vm="1101">
        <f ca="1"/>
        <v>44774</v>
      </c>
      <c r="K106" s="16" vm="1105">
        <f ca="1"/>
        <v>952.15</v>
      </c>
      <c r="L106" s="26">
        <f t="shared" ca="1" si="31"/>
        <v>3.9540278363559E-3</v>
      </c>
      <c r="M106" s="6" vm="1101">
        <f ca="1"/>
        <v>44774</v>
      </c>
      <c r="N106" s="16" vm="1106">
        <f ca="1"/>
        <v>212.75</v>
      </c>
      <c r="O106" s="26">
        <f t="shared" ca="1" si="32"/>
        <v>7.1005917159763232E-3</v>
      </c>
      <c r="P106" s="6" vm="1101">
        <f ca="1"/>
        <v>44774</v>
      </c>
      <c r="Q106" s="16" vm="1107">
        <f ca="1"/>
        <v>533.75</v>
      </c>
      <c r="R106" s="26">
        <f t="shared" ca="1" si="33"/>
        <v>1.022049777609535E-2</v>
      </c>
      <c r="S106" s="6" vm="1101">
        <f ca="1"/>
        <v>44774</v>
      </c>
      <c r="T106" s="16" vm="1108">
        <f ca="1"/>
        <v>1814.7</v>
      </c>
      <c r="U106" s="26">
        <f t="shared" ca="1" si="34"/>
        <v>3.6779956306518535E-3</v>
      </c>
      <c r="V106" s="6" vm="1101">
        <f ca="1"/>
        <v>44774</v>
      </c>
      <c r="W106" s="16" vm="1109">
        <f ca="1"/>
        <v>4110.45</v>
      </c>
      <c r="X106" s="26">
        <f t="shared" ca="1" si="35"/>
        <v>4.9140049140048436E-3</v>
      </c>
      <c r="Y106" s="6" vm="1101">
        <f ca="1"/>
        <v>44774</v>
      </c>
      <c r="Z106" s="16" vm="1110">
        <f ca="1"/>
        <v>7261</v>
      </c>
      <c r="AA106" s="26">
        <f t="shared" ca="1" si="36"/>
        <v>7.1992343010915949E-3</v>
      </c>
      <c r="AB106" s="6" vm="1101">
        <f ca="1"/>
        <v>44774</v>
      </c>
      <c r="AC106" s="16" vm="1111">
        <f ca="1"/>
        <v>2660.15</v>
      </c>
      <c r="AD106" s="26">
        <f t="shared" ca="1" si="37"/>
        <v>3.5400124552390055E-2</v>
      </c>
    </row>
    <row r="107" spans="1:30" x14ac:dyDescent="0.3">
      <c r="A107" s="6" vm="1112">
        <f ca="1"/>
        <v>44775</v>
      </c>
      <c r="B107" s="24" vm="916">
        <f ca="1"/>
        <v>686.8</v>
      </c>
      <c r="C107" s="26">
        <f t="shared" ca="1" si="28"/>
        <v>-1.101591187270512E-2</v>
      </c>
      <c r="D107" s="6" vm="1112">
        <f ca="1"/>
        <v>44775</v>
      </c>
      <c r="E107" s="16" vm="1113">
        <f ca="1"/>
        <v>309.95</v>
      </c>
      <c r="F107" s="26">
        <f t="shared" ca="1" si="29"/>
        <v>7.967479674796607E-3</v>
      </c>
      <c r="G107" s="6" vm="1112">
        <f ca="1"/>
        <v>44775</v>
      </c>
      <c r="H107" s="16" vm="1114">
        <f ca="1"/>
        <v>2771.45</v>
      </c>
      <c r="I107" s="26">
        <f t="shared" ca="1" si="30"/>
        <v>-2.4412137426077285E-2</v>
      </c>
      <c r="J107" s="6" vm="1112">
        <f ca="1"/>
        <v>44775</v>
      </c>
      <c r="K107" s="16" vm="1115">
        <f ca="1"/>
        <v>951.05</v>
      </c>
      <c r="L107" s="26">
        <f t="shared" ca="1" si="31"/>
        <v>-1.1552801554377545E-3</v>
      </c>
      <c r="M107" s="6" vm="1112">
        <f ca="1"/>
        <v>44775</v>
      </c>
      <c r="N107" s="16" vm="1116">
        <f ca="1"/>
        <v>215.25</v>
      </c>
      <c r="O107" s="26">
        <f t="shared" ca="1" si="32"/>
        <v>1.1750881316098694E-2</v>
      </c>
      <c r="P107" s="6" vm="1112">
        <f ca="1"/>
        <v>44775</v>
      </c>
      <c r="Q107" s="16" vm="1117">
        <f ca="1"/>
        <v>542.1</v>
      </c>
      <c r="R107" s="26">
        <f t="shared" ca="1" si="33"/>
        <v>1.5644028103044549E-2</v>
      </c>
      <c r="S107" s="6" vm="1112">
        <f ca="1"/>
        <v>44775</v>
      </c>
      <c r="T107" s="16" vm="1118">
        <f ca="1"/>
        <v>1793.05</v>
      </c>
      <c r="U107" s="26">
        <f t="shared" ca="1" si="34"/>
        <v>-1.1930346613765463E-2</v>
      </c>
      <c r="V107" s="6" vm="1112">
        <f ca="1"/>
        <v>44775</v>
      </c>
      <c r="W107" s="16" vm="1119">
        <f ca="1"/>
        <v>4085.4</v>
      </c>
      <c r="X107" s="26">
        <f t="shared" ca="1" si="35"/>
        <v>-6.0942232602269053E-3</v>
      </c>
      <c r="Y107" s="6" vm="1112">
        <f ca="1"/>
        <v>44775</v>
      </c>
      <c r="Z107" s="16" vm="1120">
        <f ca="1"/>
        <v>7341.9</v>
      </c>
      <c r="AA107" s="26">
        <f t="shared" ca="1" si="36"/>
        <v>1.1141716017077474E-2</v>
      </c>
      <c r="AB107" s="6" vm="1112">
        <f ca="1"/>
        <v>44775</v>
      </c>
      <c r="AC107" s="16" vm="1121">
        <f ca="1"/>
        <v>2683.65</v>
      </c>
      <c r="AD107" s="26">
        <f t="shared" ca="1" si="37"/>
        <v>8.8340883032911321E-3</v>
      </c>
    </row>
    <row r="108" spans="1:30" x14ac:dyDescent="0.3">
      <c r="A108" s="6" vm="1122">
        <f ca="1"/>
        <v>44776</v>
      </c>
      <c r="B108" s="24" vm="1123">
        <f ca="1"/>
        <v>693.15</v>
      </c>
      <c r="C108" s="26">
        <f t="shared" ca="1" si="28"/>
        <v>9.2457775189282998E-3</v>
      </c>
      <c r="D108" s="6" vm="1122">
        <f ca="1"/>
        <v>44776</v>
      </c>
      <c r="E108" s="16" vm="1124">
        <f ca="1"/>
        <v>308.14999999999998</v>
      </c>
      <c r="F108" s="26">
        <f t="shared" ca="1" si="29"/>
        <v>-5.8073882884336347E-3</v>
      </c>
      <c r="G108" s="6" vm="1122">
        <f ca="1"/>
        <v>44776</v>
      </c>
      <c r="H108" s="16" vm="1125">
        <f ca="1"/>
        <v>2801.9</v>
      </c>
      <c r="I108" s="26">
        <f t="shared" ca="1" si="30"/>
        <v>1.098702845081112E-2</v>
      </c>
      <c r="J108" s="6" vm="1122">
        <f ca="1"/>
        <v>44776</v>
      </c>
      <c r="K108" s="16" vm="1126">
        <f ca="1"/>
        <v>957.2</v>
      </c>
      <c r="L108" s="26">
        <f t="shared" ca="1" si="31"/>
        <v>6.46653698543731E-3</v>
      </c>
      <c r="M108" s="6" vm="1122">
        <f ca="1"/>
        <v>44776</v>
      </c>
      <c r="N108" s="16" vm="1127">
        <f ca="1"/>
        <v>212.1</v>
      </c>
      <c r="O108" s="26">
        <f t="shared" ca="1" si="32"/>
        <v>-1.4634146341463428E-2</v>
      </c>
      <c r="P108" s="6" vm="1122">
        <f ca="1"/>
        <v>44776</v>
      </c>
      <c r="Q108" s="16" vm="1128">
        <f ca="1"/>
        <v>540.85</v>
      </c>
      <c r="R108" s="26">
        <f t="shared" ca="1" si="33"/>
        <v>-2.305847629588631E-3</v>
      </c>
      <c r="S108" s="6" vm="1122">
        <f ca="1"/>
        <v>44776</v>
      </c>
      <c r="T108" s="16" vm="1129">
        <f ca="1"/>
        <v>1789.8</v>
      </c>
      <c r="U108" s="26">
        <f t="shared" ca="1" si="34"/>
        <v>-1.8125540280528041E-3</v>
      </c>
      <c r="V108" s="6" vm="1122">
        <f ca="1"/>
        <v>44776</v>
      </c>
      <c r="W108" s="16" vm="1130">
        <f ca="1"/>
        <v>4096.3</v>
      </c>
      <c r="X108" s="26">
        <f t="shared" ca="1" si="35"/>
        <v>2.6680374014784736E-3</v>
      </c>
      <c r="Y108" s="6" vm="1122">
        <f ca="1"/>
        <v>44776</v>
      </c>
      <c r="Z108" s="16" vm="1131">
        <f ca="1"/>
        <v>7296.35</v>
      </c>
      <c r="AA108" s="26">
        <f t="shared" ca="1" si="36"/>
        <v>-6.2041161007367895E-3</v>
      </c>
      <c r="AB108" s="6" vm="1122">
        <f ca="1"/>
        <v>44776</v>
      </c>
      <c r="AC108" s="16" vm="1132">
        <f ca="1"/>
        <v>2711.4</v>
      </c>
      <c r="AD108" s="26">
        <f t="shared" ca="1" si="37"/>
        <v>1.0340394611815906E-2</v>
      </c>
    </row>
    <row r="109" spans="1:30" x14ac:dyDescent="0.3">
      <c r="A109" s="6" vm="1133">
        <f ca="1"/>
        <v>44777</v>
      </c>
      <c r="B109" s="24" vm="1134">
        <f ca="1"/>
        <v>694.3</v>
      </c>
      <c r="C109" s="26">
        <f t="shared" ca="1" si="28"/>
        <v>1.6590925485104879E-3</v>
      </c>
      <c r="D109" s="6" vm="1133">
        <f ca="1"/>
        <v>44777</v>
      </c>
      <c r="E109" s="16" vm="1135">
        <f ca="1"/>
        <v>309.5</v>
      </c>
      <c r="F109" s="26">
        <f t="shared" ca="1" si="29"/>
        <v>4.3809832873600296E-3</v>
      </c>
      <c r="G109" s="6" vm="1133">
        <f ca="1"/>
        <v>44777</v>
      </c>
      <c r="H109" s="16" vm="1136">
        <f ca="1"/>
        <v>2807</v>
      </c>
      <c r="I109" s="26">
        <f t="shared" ca="1" si="30"/>
        <v>1.8201934401655961E-3</v>
      </c>
      <c r="J109" s="6" vm="1133">
        <f ca="1"/>
        <v>44777</v>
      </c>
      <c r="K109" s="16" vm="1137">
        <f ca="1"/>
        <v>958.1</v>
      </c>
      <c r="L109" s="26">
        <f t="shared" ca="1" si="31"/>
        <v>9.4024237358958374E-4</v>
      </c>
      <c r="M109" s="6" vm="1133">
        <f ca="1"/>
        <v>44777</v>
      </c>
      <c r="N109" s="16" vm="1138">
        <f ca="1"/>
        <v>207.15</v>
      </c>
      <c r="O109" s="26">
        <f t="shared" ca="1" si="32"/>
        <v>-2.3338048090523311E-2</v>
      </c>
      <c r="P109" s="6" vm="1133">
        <f ca="1"/>
        <v>44777</v>
      </c>
      <c r="Q109" s="16" vm="1139">
        <f ca="1"/>
        <v>533.25</v>
      </c>
      <c r="R109" s="26">
        <f t="shared" ca="1" si="33"/>
        <v>-1.40519552556162E-2</v>
      </c>
      <c r="S109" s="6" vm="1133">
        <f ca="1"/>
        <v>44777</v>
      </c>
      <c r="T109" s="16" vm="1140">
        <f ca="1"/>
        <v>1780.1</v>
      </c>
      <c r="U109" s="26">
        <f t="shared" ca="1" si="34"/>
        <v>-5.4195999553022789E-3</v>
      </c>
      <c r="V109" s="6" vm="1133">
        <f ca="1"/>
        <v>44777</v>
      </c>
      <c r="W109" s="16" vm="1141">
        <f ca="1"/>
        <v>4147.95</v>
      </c>
      <c r="X109" s="26">
        <f t="shared" ca="1" si="35"/>
        <v>1.2608939774918726E-2</v>
      </c>
      <c r="Y109" s="6" vm="1133">
        <f ca="1"/>
        <v>44777</v>
      </c>
      <c r="Z109" s="16" vm="1142">
        <f ca="1"/>
        <v>7316.65</v>
      </c>
      <c r="AA109" s="26">
        <f t="shared" ca="1" si="36"/>
        <v>2.7822130243202459E-3</v>
      </c>
      <c r="AB109" s="6" vm="1133">
        <f ca="1"/>
        <v>44777</v>
      </c>
      <c r="AC109" s="16" vm="1143">
        <f ca="1"/>
        <v>2723.6</v>
      </c>
      <c r="AD109" s="26">
        <f t="shared" ca="1" si="37"/>
        <v>4.4995205428928209E-3</v>
      </c>
    </row>
    <row r="110" spans="1:30" x14ac:dyDescent="0.3">
      <c r="A110" s="6" vm="1144">
        <f ca="1"/>
        <v>44778</v>
      </c>
      <c r="B110" s="24" vm="1145">
        <f ca="1"/>
        <v>703.65</v>
      </c>
      <c r="C110" s="26">
        <f t="shared" ca="1" si="28"/>
        <v>1.3466801094627723E-2</v>
      </c>
      <c r="D110" s="6" vm="1144">
        <f ca="1"/>
        <v>44778</v>
      </c>
      <c r="E110" s="16" vm="1146">
        <f ca="1"/>
        <v>310.85000000000002</v>
      </c>
      <c r="F110" s="26">
        <f t="shared" ca="1" si="29"/>
        <v>4.3618739903070747E-3</v>
      </c>
      <c r="G110" s="6" vm="1144">
        <f ca="1"/>
        <v>44778</v>
      </c>
      <c r="H110" s="16" vm="1147">
        <f ca="1"/>
        <v>2770.7</v>
      </c>
      <c r="I110" s="26">
        <f t="shared" ca="1" si="30"/>
        <v>-1.2931955824723951E-2</v>
      </c>
      <c r="J110" s="6" vm="1144">
        <f ca="1"/>
        <v>44778</v>
      </c>
      <c r="K110" s="16" vm="1148">
        <f ca="1"/>
        <v>957.75</v>
      </c>
      <c r="L110" s="26">
        <f t="shared" ca="1" si="31"/>
        <v>-3.6530633545561741E-4</v>
      </c>
      <c r="M110" s="6" vm="1144">
        <f ca="1"/>
        <v>44778</v>
      </c>
      <c r="N110" s="16" vm="1149">
        <f ca="1"/>
        <v>208.45</v>
      </c>
      <c r="O110" s="26">
        <f t="shared" ca="1" si="32"/>
        <v>6.2756456673906946E-3</v>
      </c>
      <c r="P110" s="6" vm="1144">
        <f ca="1"/>
        <v>44778</v>
      </c>
      <c r="Q110" s="16" vm="1150">
        <f ca="1"/>
        <v>531.04999999999995</v>
      </c>
      <c r="R110" s="26">
        <f t="shared" ca="1" si="33"/>
        <v>-4.125644631973846E-3</v>
      </c>
      <c r="S110" s="6" vm="1144">
        <f ca="1"/>
        <v>44778</v>
      </c>
      <c r="T110" s="16" vm="1151">
        <f ca="1"/>
        <v>1787.45</v>
      </c>
      <c r="U110" s="26">
        <f t="shared" ca="1" si="34"/>
        <v>4.1289815178924272E-3</v>
      </c>
      <c r="V110" s="6" vm="1144">
        <f ca="1"/>
        <v>44778</v>
      </c>
      <c r="W110" s="16" vm="1152">
        <f ca="1"/>
        <v>4156.8500000000004</v>
      </c>
      <c r="X110" s="26">
        <f t="shared" ca="1" si="35"/>
        <v>2.1456382068252289E-3</v>
      </c>
      <c r="Y110" s="6" vm="1144">
        <f ca="1"/>
        <v>44778</v>
      </c>
      <c r="Z110" s="16" vm="1153">
        <f ca="1"/>
        <v>7304.7</v>
      </c>
      <c r="AA110" s="26">
        <f t="shared" ca="1" si="36"/>
        <v>-1.6332611236016259E-3</v>
      </c>
      <c r="AB110" s="6" vm="1144">
        <f ca="1"/>
        <v>44778</v>
      </c>
      <c r="AC110" s="16" vm="1154">
        <f ca="1"/>
        <v>2698.4</v>
      </c>
      <c r="AD110" s="26">
        <f t="shared" ca="1" si="37"/>
        <v>-9.2524599794389095E-3</v>
      </c>
    </row>
    <row r="111" spans="1:30" x14ac:dyDescent="0.3">
      <c r="A111" s="6" vm="1155">
        <f ca="1"/>
        <v>44781</v>
      </c>
      <c r="B111" s="24" vm="1156">
        <f ca="1"/>
        <v>704.35</v>
      </c>
      <c r="C111" s="26">
        <f t="shared" ca="1" si="28"/>
        <v>9.9481276202673108E-4</v>
      </c>
      <c r="D111" s="6" vm="1155">
        <f ca="1"/>
        <v>44781</v>
      </c>
      <c r="E111" s="16" vm="1157">
        <f ca="1"/>
        <v>313.14999999999998</v>
      </c>
      <c r="F111" s="26">
        <f t="shared" ca="1" si="29"/>
        <v>7.3990670741512776E-3</v>
      </c>
      <c r="G111" s="6" vm="1155">
        <f ca="1"/>
        <v>44781</v>
      </c>
      <c r="H111" s="16" vm="1158">
        <f ca="1"/>
        <v>2738.05</v>
      </c>
      <c r="I111" s="26">
        <f t="shared" ca="1" si="30"/>
        <v>-1.1784025697477052E-2</v>
      </c>
      <c r="J111" s="6" vm="1155">
        <f ca="1"/>
        <v>44781</v>
      </c>
      <c r="K111" s="16" vm="1159">
        <f ca="1"/>
        <v>966.05</v>
      </c>
      <c r="L111" s="26">
        <f t="shared" ca="1" si="31"/>
        <v>8.6661446097624495E-3</v>
      </c>
      <c r="M111" s="6" vm="1155">
        <f ca="1"/>
        <v>44781</v>
      </c>
      <c r="N111" s="16" vm="1160">
        <f ca="1"/>
        <v>215.4</v>
      </c>
      <c r="O111" s="26">
        <f t="shared" ca="1" si="32"/>
        <v>3.3341328855840846E-2</v>
      </c>
      <c r="P111" s="6" vm="1155">
        <f ca="1"/>
        <v>44781</v>
      </c>
      <c r="Q111" s="16" vm="1161">
        <f ca="1"/>
        <v>520.4</v>
      </c>
      <c r="R111" s="26">
        <f t="shared" ca="1" si="33"/>
        <v>-2.0054608793898865E-2</v>
      </c>
      <c r="S111" s="6" vm="1155">
        <f ca="1"/>
        <v>44781</v>
      </c>
      <c r="T111" s="16" vm="1162">
        <f ca="1"/>
        <v>1829.65</v>
      </c>
      <c r="U111" s="26">
        <f t="shared" ca="1" si="34"/>
        <v>2.3609052001454689E-2</v>
      </c>
      <c r="V111" s="6" vm="1155">
        <f ca="1"/>
        <v>44781</v>
      </c>
      <c r="W111" s="16" vm="1163">
        <f ca="1"/>
        <v>4223.3500000000004</v>
      </c>
      <c r="X111" s="26">
        <f t="shared" ca="1" si="35"/>
        <v>1.5997690558956945E-2</v>
      </c>
      <c r="Y111" s="6" vm="1155">
        <f ca="1"/>
        <v>44781</v>
      </c>
      <c r="Z111" s="16" vm="1164">
        <f ca="1"/>
        <v>7342.2</v>
      </c>
      <c r="AA111" s="26">
        <f t="shared" ca="1" si="36"/>
        <v>5.133681054663386E-3</v>
      </c>
      <c r="AB111" s="6" vm="1155">
        <f ca="1"/>
        <v>44781</v>
      </c>
      <c r="AC111" s="16" vm="1165">
        <f ca="1"/>
        <v>2791.9</v>
      </c>
      <c r="AD111" s="26">
        <f t="shared" ca="1" si="37"/>
        <v>3.4650163059590788E-2</v>
      </c>
    </row>
    <row r="112" spans="1:30" x14ac:dyDescent="0.3">
      <c r="A112" s="6" vm="1166">
        <f ca="1"/>
        <v>44783</v>
      </c>
      <c r="B112" s="24" vm="1167">
        <f ca="1"/>
        <v>715.25</v>
      </c>
      <c r="C112" s="26">
        <f t="shared" ca="1" si="28"/>
        <v>1.5475260878824448E-2</v>
      </c>
      <c r="D112" s="6" vm="1166">
        <f ca="1"/>
        <v>44783</v>
      </c>
      <c r="E112" s="16" vm="1168">
        <f ca="1"/>
        <v>311.2</v>
      </c>
      <c r="F112" s="26">
        <f t="shared" ca="1" si="29"/>
        <v>-6.2270477406992653E-3</v>
      </c>
      <c r="G112" s="6" vm="1166">
        <f ca="1"/>
        <v>44783</v>
      </c>
      <c r="H112" s="16" vm="1169">
        <f ca="1"/>
        <v>2775.45</v>
      </c>
      <c r="I112" s="26">
        <f t="shared" ca="1" si="30"/>
        <v>1.3659356111100918E-2</v>
      </c>
      <c r="J112" s="6" vm="1166">
        <f ca="1"/>
        <v>44783</v>
      </c>
      <c r="K112" s="16" vm="1170">
        <f ca="1"/>
        <v>952.05</v>
      </c>
      <c r="L112" s="26">
        <f t="shared" ca="1" si="31"/>
        <v>-1.449200351948654E-2</v>
      </c>
      <c r="M112" s="6" vm="1166">
        <f ca="1"/>
        <v>44783</v>
      </c>
      <c r="N112" s="16" vm="1171">
        <f ca="1"/>
        <v>219.85</v>
      </c>
      <c r="O112" s="26">
        <f t="shared" ca="1" si="32"/>
        <v>2.0659238625812426E-2</v>
      </c>
      <c r="P112" s="6" vm="1166">
        <f ca="1"/>
        <v>44783</v>
      </c>
      <c r="Q112" s="16" vm="1172">
        <f ca="1"/>
        <v>514.70000000000005</v>
      </c>
      <c r="R112" s="26">
        <f t="shared" ca="1" si="33"/>
        <v>-1.0953112990007563E-2</v>
      </c>
      <c r="S112" s="6" vm="1166">
        <f ca="1"/>
        <v>44783</v>
      </c>
      <c r="T112" s="16" vm="1173">
        <f ca="1"/>
        <v>1855.15</v>
      </c>
      <c r="U112" s="26">
        <f t="shared" ca="1" si="34"/>
        <v>1.3937091793512435E-2</v>
      </c>
      <c r="V112" s="6" vm="1166">
        <f ca="1"/>
        <v>44783</v>
      </c>
      <c r="W112" s="16" vm="1174">
        <f ca="1"/>
        <v>4243.3</v>
      </c>
      <c r="X112" s="26">
        <f t="shared" ca="1" si="35"/>
        <v>4.72373826464767E-3</v>
      </c>
      <c r="Y112" s="6" vm="1166">
        <f ca="1"/>
        <v>44783</v>
      </c>
      <c r="Z112" s="16" vm="1175">
        <f ca="1"/>
        <v>7149.4</v>
      </c>
      <c r="AA112" s="26">
        <f t="shared" ca="1" si="36"/>
        <v>-2.6259159380022323E-2</v>
      </c>
      <c r="AB112" s="6" vm="1166">
        <f ca="1"/>
        <v>44783</v>
      </c>
      <c r="AC112" s="16" vm="1176">
        <f ca="1"/>
        <v>2827.2</v>
      </c>
      <c r="AD112" s="26">
        <f t="shared" ca="1" si="37"/>
        <v>1.2643719330921455E-2</v>
      </c>
    </row>
    <row r="113" spans="1:30" x14ac:dyDescent="0.3">
      <c r="A113" s="6" vm="1177">
        <f ca="1"/>
        <v>44784</v>
      </c>
      <c r="B113" s="24" vm="1178">
        <f ca="1"/>
        <v>709.8</v>
      </c>
      <c r="C113" s="26">
        <f t="shared" ca="1" si="28"/>
        <v>-7.6197133869276845E-3</v>
      </c>
      <c r="D113" s="6" vm="1177">
        <f ca="1"/>
        <v>44784</v>
      </c>
      <c r="E113" s="16" vm="1179">
        <f ca="1"/>
        <v>306.25</v>
      </c>
      <c r="F113" s="26">
        <f t="shared" ca="1" si="29"/>
        <v>-1.5906169665809711E-2</v>
      </c>
      <c r="G113" s="6" vm="1177">
        <f ca="1"/>
        <v>44784</v>
      </c>
      <c r="H113" s="16" vm="1180">
        <f ca="1"/>
        <v>2785.3</v>
      </c>
      <c r="I113" s="26">
        <f t="shared" ca="1" si="30"/>
        <v>3.5489740402459002E-3</v>
      </c>
      <c r="J113" s="6" vm="1177">
        <f ca="1"/>
        <v>44784</v>
      </c>
      <c r="K113" s="16" vm="1181">
        <f ca="1"/>
        <v>962.35</v>
      </c>
      <c r="L113" s="26">
        <f t="shared" ca="1" si="31"/>
        <v>1.0818759518932852E-2</v>
      </c>
      <c r="M113" s="6" vm="1177">
        <f ca="1"/>
        <v>44784</v>
      </c>
      <c r="N113" s="16" vm="1182">
        <f ca="1"/>
        <v>218.6</v>
      </c>
      <c r="O113" s="26">
        <f t="shared" ca="1" si="32"/>
        <v>-5.6856947919036172E-3</v>
      </c>
      <c r="P113" s="6" vm="1177">
        <f ca="1"/>
        <v>44784</v>
      </c>
      <c r="Q113" s="16" vm="1183">
        <f ca="1"/>
        <v>524.75</v>
      </c>
      <c r="R113" s="26">
        <f t="shared" ca="1" si="33"/>
        <v>1.9525937439284879E-2</v>
      </c>
      <c r="S113" s="6" vm="1177">
        <f ca="1"/>
        <v>44784</v>
      </c>
      <c r="T113" s="16" vm="1184">
        <f ca="1"/>
        <v>1867.15</v>
      </c>
      <c r="U113" s="26">
        <f t="shared" ca="1" si="34"/>
        <v>6.468479637765201E-3</v>
      </c>
      <c r="V113" s="6" vm="1177">
        <f ca="1"/>
        <v>44784</v>
      </c>
      <c r="W113" s="16" vm="1185">
        <f ca="1"/>
        <v>4258.3</v>
      </c>
      <c r="X113" s="26">
        <f t="shared" ca="1" si="35"/>
        <v>3.5349845639007782E-3</v>
      </c>
      <c r="Y113" s="6" vm="1177">
        <f ca="1"/>
        <v>44784</v>
      </c>
      <c r="Z113" s="16" vm="1186">
        <f ca="1"/>
        <v>7318.95</v>
      </c>
      <c r="AA113" s="26">
        <f t="shared" ca="1" si="36"/>
        <v>2.3715276806445251E-2</v>
      </c>
      <c r="AB113" s="6" vm="1177">
        <f ca="1"/>
        <v>44784</v>
      </c>
      <c r="AC113" s="16" vm="1187">
        <f ca="1"/>
        <v>2834.05</v>
      </c>
      <c r="AD113" s="26">
        <f t="shared" ca="1" si="37"/>
        <v>2.4228919071873634E-3</v>
      </c>
    </row>
    <row r="114" spans="1:30" x14ac:dyDescent="0.3">
      <c r="A114" s="6" vm="1188">
        <f ca="1"/>
        <v>44785</v>
      </c>
      <c r="B114" s="24" vm="1189">
        <f ca="1"/>
        <v>709.7</v>
      </c>
      <c r="C114" s="26">
        <f t="shared" ca="1" si="28"/>
        <v>-1.4088475626927721E-4</v>
      </c>
      <c r="D114" s="6" vm="1188">
        <f ca="1"/>
        <v>44785</v>
      </c>
      <c r="E114" s="16" vm="1190">
        <f ca="1"/>
        <v>308.55</v>
      </c>
      <c r="F114" s="26">
        <f t="shared" ca="1" si="29"/>
        <v>7.5102040816326099E-3</v>
      </c>
      <c r="G114" s="6" vm="1188">
        <f ca="1"/>
        <v>44785</v>
      </c>
      <c r="H114" s="16" vm="1191">
        <f ca="1"/>
        <v>2761.9</v>
      </c>
      <c r="I114" s="26">
        <f t="shared" ca="1" si="30"/>
        <v>-8.4012494165799367E-3</v>
      </c>
      <c r="J114" s="6" vm="1188">
        <f ca="1"/>
        <v>44785</v>
      </c>
      <c r="K114" s="16" vm="1192">
        <f ca="1"/>
        <v>956.4</v>
      </c>
      <c r="L114" s="26">
        <f t="shared" ca="1" si="31"/>
        <v>-6.18278173221809E-3</v>
      </c>
      <c r="M114" s="6" vm="1188">
        <f ca="1"/>
        <v>44785</v>
      </c>
      <c r="N114" s="16" vm="1193">
        <f ca="1"/>
        <v>221.65</v>
      </c>
      <c r="O114" s="26">
        <f t="shared" ca="1" si="32"/>
        <v>1.3952424519670714E-2</v>
      </c>
      <c r="P114" s="6" vm="1188">
        <f ca="1"/>
        <v>44785</v>
      </c>
      <c r="Q114" s="16" vm="1194">
        <f ca="1"/>
        <v>530.70000000000005</v>
      </c>
      <c r="R114" s="26">
        <f t="shared" ca="1" si="33"/>
        <v>1.1338732729871515E-2</v>
      </c>
      <c r="S114" s="6" vm="1188">
        <f ca="1"/>
        <v>44785</v>
      </c>
      <c r="T114" s="16" vm="1195">
        <f ca="1"/>
        <v>1846.45</v>
      </c>
      <c r="U114" s="26">
        <f t="shared" ca="1" si="34"/>
        <v>-1.1086415124655247E-2</v>
      </c>
      <c r="V114" s="6" vm="1188">
        <f ca="1"/>
        <v>44785</v>
      </c>
      <c r="W114" s="16" vm="1196">
        <f ca="1"/>
        <v>4260.8</v>
      </c>
      <c r="X114" s="26">
        <f t="shared" ca="1" si="35"/>
        <v>5.8708874433466285E-4</v>
      </c>
      <c r="Y114" s="6" vm="1188">
        <f ca="1"/>
        <v>44785</v>
      </c>
      <c r="Z114" s="16" vm="1197">
        <f ca="1"/>
        <v>7309.4</v>
      </c>
      <c r="AA114" s="26">
        <f t="shared" ca="1" si="36"/>
        <v>-1.3048319772644978E-3</v>
      </c>
      <c r="AB114" s="6" vm="1188">
        <f ca="1"/>
        <v>44785</v>
      </c>
      <c r="AC114" s="16" vm="1198">
        <f ca="1"/>
        <v>2864.55</v>
      </c>
      <c r="AD114" s="26">
        <f t="shared" ca="1" si="37"/>
        <v>1.0761983733526215E-2</v>
      </c>
    </row>
    <row r="115" spans="1:30" x14ac:dyDescent="0.3">
      <c r="A115" s="6" vm="1199">
        <f ca="1"/>
        <v>44789</v>
      </c>
      <c r="B115" s="24" vm="1200">
        <f ca="1"/>
        <v>704.1</v>
      </c>
      <c r="C115" s="26">
        <f t="shared" ca="1" si="28"/>
        <v>-7.890658024517383E-3</v>
      </c>
      <c r="D115" s="6" vm="1199">
        <f ca="1"/>
        <v>44789</v>
      </c>
      <c r="E115" s="16" vm="1201">
        <f ca="1"/>
        <v>310.55</v>
      </c>
      <c r="F115" s="26">
        <f t="shared" ca="1" si="29"/>
        <v>6.4819316156214946E-3</v>
      </c>
      <c r="G115" s="6" vm="1199">
        <f ca="1"/>
        <v>44789</v>
      </c>
      <c r="H115" s="16" vm="1202">
        <f ca="1"/>
        <v>2817</v>
      </c>
      <c r="I115" s="26">
        <f t="shared" ca="1" si="30"/>
        <v>1.9950034396611027E-2</v>
      </c>
      <c r="J115" s="6" vm="1199">
        <f ca="1"/>
        <v>44789</v>
      </c>
      <c r="K115" s="16" vm="1203">
        <f ca="1"/>
        <v>958.2</v>
      </c>
      <c r="L115" s="26">
        <f t="shared" ca="1" si="31"/>
        <v>1.8820577164366803E-3</v>
      </c>
      <c r="M115" s="6" vm="1199">
        <f ca="1"/>
        <v>44789</v>
      </c>
      <c r="N115" s="16" vm="1204">
        <f ca="1"/>
        <v>222.9</v>
      </c>
      <c r="O115" s="26">
        <f t="shared" ca="1" si="32"/>
        <v>5.6395217685540899E-3</v>
      </c>
      <c r="P115" s="6" vm="1199">
        <f ca="1"/>
        <v>44789</v>
      </c>
      <c r="Q115" s="16" vm="1205">
        <f ca="1"/>
        <v>525.95000000000005</v>
      </c>
      <c r="R115" s="26">
        <f t="shared" ca="1" si="33"/>
        <v>-8.9504428113812429E-3</v>
      </c>
      <c r="S115" s="6" vm="1199">
        <f ca="1"/>
        <v>44789</v>
      </c>
      <c r="T115" s="16" vm="1206">
        <f ca="1"/>
        <v>1848.9</v>
      </c>
      <c r="U115" s="26">
        <f t="shared" ca="1" si="34"/>
        <v>1.3268704811937315E-3</v>
      </c>
      <c r="V115" s="6" vm="1199">
        <f ca="1"/>
        <v>44789</v>
      </c>
      <c r="W115" s="16" vm="1207">
        <f ca="1"/>
        <v>4297.8</v>
      </c>
      <c r="X115" s="26">
        <f t="shared" ca="1" si="35"/>
        <v>8.6838152459631779E-3</v>
      </c>
      <c r="Y115" s="6" vm="1199">
        <f ca="1"/>
        <v>44789</v>
      </c>
      <c r="Z115" s="16" vm="1208">
        <f ca="1"/>
        <v>7286.1</v>
      </c>
      <c r="AA115" s="26">
        <f t="shared" ca="1" si="36"/>
        <v>-3.1876761430486011E-3</v>
      </c>
      <c r="AB115" s="6" vm="1199">
        <f ca="1"/>
        <v>44789</v>
      </c>
      <c r="AC115" s="16" vm="1209">
        <f ca="1"/>
        <v>2975.85</v>
      </c>
      <c r="AD115" s="26">
        <f t="shared" ca="1" si="37"/>
        <v>3.8854270304236271E-2</v>
      </c>
    </row>
    <row r="116" spans="1:30" x14ac:dyDescent="0.3">
      <c r="A116" s="6" vm="1210">
        <f ca="1"/>
        <v>44790</v>
      </c>
      <c r="B116" s="24" vm="1211">
        <f ca="1"/>
        <v>722.95</v>
      </c>
      <c r="C116" s="26">
        <f t="shared" ca="1" si="28"/>
        <v>2.6771765374236756E-2</v>
      </c>
      <c r="D116" s="6" vm="1210">
        <f ca="1"/>
        <v>44790</v>
      </c>
      <c r="E116" s="16" vm="1212">
        <f ca="1"/>
        <v>312.55</v>
      </c>
      <c r="F116" s="26">
        <f t="shared" ca="1" si="29"/>
        <v>6.4401867654162448E-3</v>
      </c>
      <c r="G116" s="6" vm="1210">
        <f ca="1"/>
        <v>44790</v>
      </c>
      <c r="H116" s="16" vm="1213">
        <f ca="1"/>
        <v>2913.45</v>
      </c>
      <c r="I116" s="26">
        <f t="shared" ca="1" si="30"/>
        <v>3.4238551650692228E-2</v>
      </c>
      <c r="J116" s="6" vm="1210">
        <f ca="1"/>
        <v>44790</v>
      </c>
      <c r="K116" s="16" vm="1214">
        <f ca="1"/>
        <v>980.6</v>
      </c>
      <c r="L116" s="26">
        <f t="shared" ca="1" si="31"/>
        <v>2.3377165518680743E-2</v>
      </c>
      <c r="M116" s="6" vm="1210">
        <f ca="1"/>
        <v>44790</v>
      </c>
      <c r="N116" s="16" vm="1215">
        <f ca="1"/>
        <v>221.45</v>
      </c>
      <c r="O116" s="26">
        <f t="shared" ca="1" si="32"/>
        <v>-6.5051592642441092E-3</v>
      </c>
      <c r="P116" s="6" vm="1210">
        <f ca="1"/>
        <v>44790</v>
      </c>
      <c r="Q116" s="16" vm="1216">
        <f ca="1"/>
        <v>528.15</v>
      </c>
      <c r="R116" s="26">
        <f t="shared" ca="1" si="33"/>
        <v>4.1829071204486645E-3</v>
      </c>
      <c r="S116" s="6" vm="1210">
        <f ca="1"/>
        <v>44790</v>
      </c>
      <c r="T116" s="16" vm="1217">
        <f ca="1"/>
        <v>1855.7</v>
      </c>
      <c r="U116" s="26">
        <f t="shared" ca="1" si="34"/>
        <v>3.67786251284552E-3</v>
      </c>
      <c r="V116" s="6" vm="1210">
        <f ca="1"/>
        <v>44790</v>
      </c>
      <c r="W116" s="16" vm="1218">
        <f ca="1"/>
        <v>4315.8999999999996</v>
      </c>
      <c r="X116" s="26">
        <f t="shared" ca="1" si="35"/>
        <v>4.211457024523968E-3</v>
      </c>
      <c r="Y116" s="6" vm="1210">
        <f ca="1"/>
        <v>44790</v>
      </c>
      <c r="Z116" s="16" vm="1219">
        <f ca="1"/>
        <v>7527.1</v>
      </c>
      <c r="AA116" s="26">
        <f t="shared" ca="1" si="36"/>
        <v>3.3076680254182644E-2</v>
      </c>
      <c r="AB116" s="6" vm="1210">
        <f ca="1"/>
        <v>44790</v>
      </c>
      <c r="AC116" s="16" vm="1220">
        <f ca="1"/>
        <v>3008.65</v>
      </c>
      <c r="AD116" s="26">
        <f t="shared" ca="1" si="37"/>
        <v>1.1022060923769672E-2</v>
      </c>
    </row>
    <row r="117" spans="1:30" x14ac:dyDescent="0.3">
      <c r="A117" s="6" vm="1221">
        <f ca="1"/>
        <v>44791</v>
      </c>
      <c r="B117" s="24" vm="1222">
        <f ca="1"/>
        <v>733.2</v>
      </c>
      <c r="C117" s="26">
        <f t="shared" ca="1" si="28"/>
        <v>1.4178020610000619E-2</v>
      </c>
      <c r="D117" s="6" vm="1221">
        <f ca="1"/>
        <v>44791</v>
      </c>
      <c r="E117" s="16" vm="1223">
        <f ca="1"/>
        <v>315.64999999999998</v>
      </c>
      <c r="F117" s="26">
        <f t="shared" ca="1" si="29"/>
        <v>9.9184130539111681E-3</v>
      </c>
      <c r="G117" s="6" vm="1221">
        <f ca="1"/>
        <v>44791</v>
      </c>
      <c r="H117" s="16" vm="1224">
        <f ca="1"/>
        <v>2908.2</v>
      </c>
      <c r="I117" s="26">
        <f t="shared" ca="1" si="30"/>
        <v>-1.8019873346033499E-3</v>
      </c>
      <c r="J117" s="6" vm="1221">
        <f ca="1"/>
        <v>44791</v>
      </c>
      <c r="K117" s="16" vm="1225">
        <f ca="1"/>
        <v>973.5</v>
      </c>
      <c r="L117" s="26">
        <f t="shared" ca="1" si="31"/>
        <v>-7.2404650214155097E-3</v>
      </c>
      <c r="M117" s="6" vm="1221">
        <f ca="1"/>
        <v>44791</v>
      </c>
      <c r="N117" s="16" vm="1226">
        <f ca="1"/>
        <v>221.75</v>
      </c>
      <c r="O117" s="26">
        <f t="shared" ca="1" si="32"/>
        <v>1.3547076089410748E-3</v>
      </c>
      <c r="P117" s="6" vm="1221">
        <f ca="1"/>
        <v>44791</v>
      </c>
      <c r="Q117" s="16" vm="1227">
        <f ca="1"/>
        <v>532.35</v>
      </c>
      <c r="R117" s="26">
        <f t="shared" ca="1" si="33"/>
        <v>7.9522862823062646E-3</v>
      </c>
      <c r="S117" s="6" vm="1221">
        <f ca="1"/>
        <v>44791</v>
      </c>
      <c r="T117" s="16" vm="1228">
        <f ca="1"/>
        <v>1894.55</v>
      </c>
      <c r="U117" s="26">
        <f t="shared" ca="1" si="34"/>
        <v>2.0935496039230506E-2</v>
      </c>
      <c r="V117" s="6" vm="1221">
        <f ca="1"/>
        <v>44791</v>
      </c>
      <c r="W117" s="16" vm="1229">
        <f ca="1"/>
        <v>4225.1000000000004</v>
      </c>
      <c r="X117" s="26">
        <f t="shared" ca="1" si="35"/>
        <v>-2.1038485599758849E-2</v>
      </c>
      <c r="Y117" s="6" vm="1221">
        <f ca="1"/>
        <v>44791</v>
      </c>
      <c r="Z117" s="16" vm="1230">
        <f ca="1"/>
        <v>7488.25</v>
      </c>
      <c r="AA117" s="26">
        <f t="shared" ca="1" si="36"/>
        <v>-5.1613503208407518E-3</v>
      </c>
      <c r="AB117" s="6" vm="1221">
        <f ca="1"/>
        <v>44791</v>
      </c>
      <c r="AC117" s="16" vm="1231">
        <f ca="1"/>
        <v>3153.65</v>
      </c>
      <c r="AD117" s="26">
        <f t="shared" ca="1" si="37"/>
        <v>4.8194372891496196E-2</v>
      </c>
    </row>
    <row r="118" spans="1:30" x14ac:dyDescent="0.3">
      <c r="A118" s="6" vm="1232">
        <f ca="1"/>
        <v>44792</v>
      </c>
      <c r="B118" s="24" vm="1233">
        <f ca="1"/>
        <v>732.3</v>
      </c>
      <c r="C118" s="26">
        <f t="shared" ca="1" si="28"/>
        <v>-1.2274959083471426E-3</v>
      </c>
      <c r="D118" s="6" vm="1232">
        <f ca="1"/>
        <v>44792</v>
      </c>
      <c r="E118" s="16" vm="1234">
        <f ca="1"/>
        <v>312</v>
      </c>
      <c r="F118" s="26">
        <f t="shared" ca="1" si="29"/>
        <v>-1.1563440519562707E-2</v>
      </c>
      <c r="G118" s="6" vm="1232">
        <f ca="1"/>
        <v>44792</v>
      </c>
      <c r="H118" s="16" vm="1235">
        <f ca="1"/>
        <v>2838.65</v>
      </c>
      <c r="I118" s="26">
        <f t="shared" ca="1" si="30"/>
        <v>-2.3915136510556212E-2</v>
      </c>
      <c r="J118" s="6" vm="1232">
        <f ca="1"/>
        <v>44792</v>
      </c>
      <c r="K118" s="16" vm="1236">
        <f ca="1"/>
        <v>970.05</v>
      </c>
      <c r="L118" s="26">
        <f t="shared" ca="1" si="31"/>
        <v>-3.5439137134052334E-3</v>
      </c>
      <c r="M118" s="6" vm="1232">
        <f ca="1"/>
        <v>44792</v>
      </c>
      <c r="N118" s="16" vm="1237">
        <f ca="1"/>
        <v>217.15</v>
      </c>
      <c r="O118" s="26">
        <f t="shared" ca="1" si="32"/>
        <v>-2.0744081172491491E-2</v>
      </c>
      <c r="P118" s="6" vm="1232">
        <f ca="1"/>
        <v>44792</v>
      </c>
      <c r="Q118" s="16" vm="1238">
        <f ca="1"/>
        <v>520.35</v>
      </c>
      <c r="R118" s="26">
        <f t="shared" ca="1" si="33"/>
        <v>-2.2541561003099453E-2</v>
      </c>
      <c r="S118" s="6" vm="1232">
        <f ca="1"/>
        <v>44792</v>
      </c>
      <c r="T118" s="16" vm="1239">
        <f ca="1"/>
        <v>1936.05</v>
      </c>
      <c r="U118" s="26">
        <f t="shared" ca="1" si="34"/>
        <v>2.190493784803782E-2</v>
      </c>
      <c r="V118" s="6" vm="1232">
        <f ca="1"/>
        <v>44792</v>
      </c>
      <c r="W118" s="16" vm="1240">
        <f ca="1"/>
        <v>4204</v>
      </c>
      <c r="X118" s="26">
        <f t="shared" ca="1" si="35"/>
        <v>-4.9939646398902138E-3</v>
      </c>
      <c r="Y118" s="6" vm="1232">
        <f ca="1"/>
        <v>44792</v>
      </c>
      <c r="Z118" s="16" vm="1241">
        <f ca="1"/>
        <v>7301.7</v>
      </c>
      <c r="AA118" s="26">
        <f t="shared" ca="1" si="36"/>
        <v>-2.4912362701565827E-2</v>
      </c>
      <c r="AB118" s="6" vm="1232">
        <f ca="1"/>
        <v>44792</v>
      </c>
      <c r="AC118" s="16" vm="1242">
        <f ca="1"/>
        <v>3130.2</v>
      </c>
      <c r="AD118" s="26">
        <f t="shared" ca="1" si="37"/>
        <v>-7.435828325908167E-3</v>
      </c>
    </row>
    <row r="119" spans="1:30" x14ac:dyDescent="0.3">
      <c r="A119" s="6" vm="1243">
        <f ca="1"/>
        <v>44795</v>
      </c>
      <c r="B119" s="24" vm="1244">
        <f ca="1"/>
        <v>727.6</v>
      </c>
      <c r="C119" s="26">
        <f t="shared" ca="1" si="28"/>
        <v>-6.4181346442714338E-3</v>
      </c>
      <c r="D119" s="6" vm="1243">
        <f ca="1"/>
        <v>44795</v>
      </c>
      <c r="E119" s="16" vm="1245">
        <f ca="1"/>
        <v>314.39999999999998</v>
      </c>
      <c r="F119" s="26">
        <f t="shared" ca="1" si="29"/>
        <v>7.692307692307665E-3</v>
      </c>
      <c r="G119" s="6" vm="1243">
        <f ca="1"/>
        <v>44795</v>
      </c>
      <c r="H119" s="16" vm="1246">
        <f ca="1"/>
        <v>2780.55</v>
      </c>
      <c r="I119" s="26">
        <f t="shared" ca="1" si="30"/>
        <v>-2.046747573670582E-2</v>
      </c>
      <c r="J119" s="6" vm="1243">
        <f ca="1"/>
        <v>44795</v>
      </c>
      <c r="K119" s="16" vm="1247">
        <f ca="1"/>
        <v>959.45</v>
      </c>
      <c r="L119" s="26">
        <f t="shared" ca="1" si="31"/>
        <v>-1.0927271790113768E-2</v>
      </c>
      <c r="M119" s="6" vm="1243">
        <f ca="1"/>
        <v>44795</v>
      </c>
      <c r="N119" s="16" vm="1248">
        <f ca="1"/>
        <v>218.3</v>
      </c>
      <c r="O119" s="26">
        <f t="shared" ca="1" si="32"/>
        <v>5.2958784250518587E-3</v>
      </c>
      <c r="P119" s="6" vm="1243">
        <f ca="1"/>
        <v>44795</v>
      </c>
      <c r="Q119" s="16" vm="1249">
        <f ca="1"/>
        <v>511.3</v>
      </c>
      <c r="R119" s="26">
        <f t="shared" ca="1" si="33"/>
        <v>-1.739213990583266E-2</v>
      </c>
      <c r="S119" s="6" vm="1243">
        <f ca="1"/>
        <v>44795</v>
      </c>
      <c r="T119" s="16" vm="1250">
        <f ca="1"/>
        <v>1880.65</v>
      </c>
      <c r="U119" s="26">
        <f t="shared" ca="1" si="34"/>
        <v>-2.8614963456522258E-2</v>
      </c>
      <c r="V119" s="6" vm="1243">
        <f ca="1"/>
        <v>44795</v>
      </c>
      <c r="W119" s="16" vm="1251">
        <f ca="1"/>
        <v>4186.95</v>
      </c>
      <c r="X119" s="26">
        <f t="shared" ca="1" si="35"/>
        <v>-4.0556612749762522E-3</v>
      </c>
      <c r="Y119" s="6" vm="1243">
        <f ca="1"/>
        <v>44795</v>
      </c>
      <c r="Z119" s="16" vm="1252">
        <f ca="1"/>
        <v>7102.2</v>
      </c>
      <c r="AA119" s="26">
        <f t="shared" ca="1" si="36"/>
        <v>-2.732240437158473E-2</v>
      </c>
      <c r="AB119" s="6" vm="1243">
        <f ca="1"/>
        <v>44795</v>
      </c>
      <c r="AC119" s="16" vm="1253">
        <f ca="1"/>
        <v>3051.6</v>
      </c>
      <c r="AD119" s="26">
        <f t="shared" ca="1" si="37"/>
        <v>-2.5110216599578239E-2</v>
      </c>
    </row>
    <row r="120" spans="1:30" x14ac:dyDescent="0.3">
      <c r="A120" s="6" vm="1254">
        <f ca="1"/>
        <v>44796</v>
      </c>
      <c r="B120" s="24" vm="1255">
        <f ca="1"/>
        <v>737.6</v>
      </c>
      <c r="C120" s="26">
        <f t="shared" ca="1" si="28"/>
        <v>1.3743815283122629E-2</v>
      </c>
      <c r="D120" s="6" vm="1254">
        <f ca="1"/>
        <v>44796</v>
      </c>
      <c r="E120" s="16" vm="1256">
        <f ca="1"/>
        <v>315.89999999999998</v>
      </c>
      <c r="F120" s="26">
        <f t="shared" ca="1" si="29"/>
        <v>4.7709923664123188E-3</v>
      </c>
      <c r="G120" s="6" vm="1254">
        <f ca="1"/>
        <v>44796</v>
      </c>
      <c r="H120" s="16" vm="1257">
        <f ca="1"/>
        <v>2803.4</v>
      </c>
      <c r="I120" s="26">
        <f t="shared" ca="1" si="30"/>
        <v>8.2177986369602607E-3</v>
      </c>
      <c r="J120" s="6" vm="1254">
        <f ca="1"/>
        <v>44796</v>
      </c>
      <c r="K120" s="16" vm="1258">
        <f ca="1"/>
        <v>946.9</v>
      </c>
      <c r="L120" s="26">
        <f t="shared" ca="1" si="31"/>
        <v>-1.3080410651936103E-2</v>
      </c>
      <c r="M120" s="6" vm="1254">
        <f ca="1"/>
        <v>44796</v>
      </c>
      <c r="N120" s="16" vm="1259">
        <f ca="1"/>
        <v>222.85</v>
      </c>
      <c r="O120" s="26">
        <f t="shared" ca="1" si="32"/>
        <v>2.0842876775080121E-2</v>
      </c>
      <c r="P120" s="6" vm="1254">
        <f ca="1"/>
        <v>44796</v>
      </c>
      <c r="Q120" s="16" vm="1260">
        <f ca="1"/>
        <v>521.9</v>
      </c>
      <c r="R120" s="26">
        <f t="shared" ca="1" si="33"/>
        <v>2.073146880500687E-2</v>
      </c>
      <c r="S120" s="6" vm="1254">
        <f ca="1"/>
        <v>44796</v>
      </c>
      <c r="T120" s="16" vm="1261">
        <f ca="1"/>
        <v>1877.05</v>
      </c>
      <c r="U120" s="26">
        <f t="shared" ca="1" si="34"/>
        <v>-1.9142317815649124E-3</v>
      </c>
      <c r="V120" s="6" vm="1254">
        <f ca="1"/>
        <v>44796</v>
      </c>
      <c r="W120" s="16" vm="1262">
        <f ca="1"/>
        <v>4225.1499999999996</v>
      </c>
      <c r="X120" s="26">
        <f t="shared" ca="1" si="35"/>
        <v>9.1235863814949081E-3</v>
      </c>
      <c r="Y120" s="6" vm="1254">
        <f ca="1"/>
        <v>44796</v>
      </c>
      <c r="Z120" s="16" vm="1263">
        <f ca="1"/>
        <v>7207.7</v>
      </c>
      <c r="AA120" s="26">
        <f t="shared" ca="1" si="36"/>
        <v>1.4854552110613595E-2</v>
      </c>
      <c r="AB120" s="6" vm="1254">
        <f ca="1"/>
        <v>44796</v>
      </c>
      <c r="AC120" s="16" vm="1264">
        <f ca="1"/>
        <v>3030.65</v>
      </c>
      <c r="AD120" s="26">
        <f t="shared" ca="1" si="37"/>
        <v>-6.8652510158604407E-3</v>
      </c>
    </row>
    <row r="121" spans="1:30" x14ac:dyDescent="0.3">
      <c r="A121" s="6" vm="1265">
        <f ca="1"/>
        <v>44797</v>
      </c>
      <c r="B121" s="24" vm="349">
        <f ca="1"/>
        <v>738.75</v>
      </c>
      <c r="C121" s="26">
        <f t="shared" ca="1" si="28"/>
        <v>1.5591106290671064E-3</v>
      </c>
      <c r="D121" s="6" vm="1265">
        <f ca="1"/>
        <v>44797</v>
      </c>
      <c r="E121" s="16" vm="1266">
        <f ca="1"/>
        <v>314.10000000000002</v>
      </c>
      <c r="F121" s="26">
        <f t="shared" ca="1" si="29"/>
        <v>-5.6980056980056037E-3</v>
      </c>
      <c r="G121" s="6" vm="1265">
        <f ca="1"/>
        <v>44797</v>
      </c>
      <c r="H121" s="16" vm="1267">
        <f ca="1"/>
        <v>2806.35</v>
      </c>
      <c r="I121" s="26">
        <f t="shared" ca="1" si="30"/>
        <v>1.0522936434329555E-3</v>
      </c>
      <c r="J121" s="6" vm="1265">
        <f ca="1"/>
        <v>44797</v>
      </c>
      <c r="K121" s="16" vm="1268">
        <f ca="1"/>
        <v>949.15</v>
      </c>
      <c r="L121" s="26">
        <f t="shared" ca="1" si="31"/>
        <v>2.3761748864716825E-3</v>
      </c>
      <c r="M121" s="6" vm="1265">
        <f ca="1"/>
        <v>44797</v>
      </c>
      <c r="N121" s="16" vm="1269">
        <f ca="1"/>
        <v>223.65</v>
      </c>
      <c r="O121" s="26">
        <f t="shared" ca="1" si="32"/>
        <v>3.5898586493157136E-3</v>
      </c>
      <c r="P121" s="6" vm="1265">
        <f ca="1"/>
        <v>44797</v>
      </c>
      <c r="Q121" s="16" vm="1270">
        <f ca="1"/>
        <v>519.29999999999995</v>
      </c>
      <c r="R121" s="26">
        <f t="shared" ca="1" si="33"/>
        <v>-4.9817972791722509E-3</v>
      </c>
      <c r="S121" s="6" vm="1265">
        <f ca="1"/>
        <v>44797</v>
      </c>
      <c r="T121" s="16" vm="1271">
        <f ca="1"/>
        <v>1893.35</v>
      </c>
      <c r="U121" s="26">
        <f t="shared" ca="1" si="34"/>
        <v>8.68383900269043E-3</v>
      </c>
      <c r="V121" s="6" vm="1265">
        <f ca="1"/>
        <v>44797</v>
      </c>
      <c r="W121" s="16" vm="1272">
        <f ca="1"/>
        <v>4218.05</v>
      </c>
      <c r="X121" s="26">
        <f t="shared" ca="1" si="35"/>
        <v>-1.6804137131224417E-3</v>
      </c>
      <c r="Y121" s="6" vm="1265">
        <f ca="1"/>
        <v>44797</v>
      </c>
      <c r="Z121" s="16" vm="1273">
        <f ca="1"/>
        <v>7176.9</v>
      </c>
      <c r="AA121" s="26">
        <f t="shared" ca="1" si="36"/>
        <v>-4.2732078194154255E-3</v>
      </c>
      <c r="AB121" s="6" vm="1265">
        <f ca="1"/>
        <v>44797</v>
      </c>
      <c r="AC121" s="16" vm="1274">
        <f ca="1"/>
        <v>3134.65</v>
      </c>
      <c r="AD121" s="26">
        <f t="shared" ca="1" si="37"/>
        <v>3.4316070809892185E-2</v>
      </c>
    </row>
    <row r="122" spans="1:30" x14ac:dyDescent="0.3">
      <c r="A122" s="6" vm="1275">
        <f ca="1"/>
        <v>44798</v>
      </c>
      <c r="B122" s="24" vm="1276">
        <f ca="1"/>
        <v>741</v>
      </c>
      <c r="C122" s="26">
        <f t="shared" ca="1" si="28"/>
        <v>3.0456852791878042E-3</v>
      </c>
      <c r="D122" s="6" vm="1275">
        <f ca="1"/>
        <v>44798</v>
      </c>
      <c r="E122" s="16" vm="1277">
        <f ca="1"/>
        <v>312.35000000000002</v>
      </c>
      <c r="F122" s="26">
        <f t="shared" ca="1" si="29"/>
        <v>-5.5714740528494122E-3</v>
      </c>
      <c r="G122" s="6" vm="1275">
        <f ca="1"/>
        <v>44798</v>
      </c>
      <c r="H122" s="16" vm="1278">
        <f ca="1"/>
        <v>2799.8</v>
      </c>
      <c r="I122" s="26">
        <f t="shared" ca="1" si="30"/>
        <v>-2.333992552603803E-3</v>
      </c>
      <c r="J122" s="6" vm="1275">
        <f ca="1"/>
        <v>44798</v>
      </c>
      <c r="K122" s="16" vm="1279">
        <f ca="1"/>
        <v>943.8</v>
      </c>
      <c r="L122" s="26">
        <f t="shared" ca="1" si="31"/>
        <v>-5.6366222409524047E-3</v>
      </c>
      <c r="M122" s="6" vm="1275">
        <f ca="1"/>
        <v>44798</v>
      </c>
      <c r="N122" s="16" vm="1280">
        <f ca="1"/>
        <v>224.9</v>
      </c>
      <c r="O122" s="26">
        <f t="shared" ca="1" si="32"/>
        <v>5.5890900961323986E-3</v>
      </c>
      <c r="P122" s="6" vm="1275">
        <f ca="1"/>
        <v>44798</v>
      </c>
      <c r="Q122" s="16" vm="1161">
        <f ca="1"/>
        <v>520.4</v>
      </c>
      <c r="R122" s="26">
        <f t="shared" ca="1" si="33"/>
        <v>2.1182360870402039E-3</v>
      </c>
      <c r="S122" s="6" vm="1275">
        <f ca="1"/>
        <v>44798</v>
      </c>
      <c r="T122" s="16" vm="1281">
        <f ca="1"/>
        <v>1877.9</v>
      </c>
      <c r="U122" s="26">
        <f t="shared" ca="1" si="34"/>
        <v>-8.1601394353921775E-3</v>
      </c>
      <c r="V122" s="6" vm="1275">
        <f ca="1"/>
        <v>44798</v>
      </c>
      <c r="W122" s="16" vm="1282">
        <f ca="1"/>
        <v>4237.8999999999996</v>
      </c>
      <c r="X122" s="26">
        <f t="shared" ca="1" si="35"/>
        <v>4.7059660269554993E-3</v>
      </c>
      <c r="Y122" s="6" vm="1275">
        <f ca="1"/>
        <v>44798</v>
      </c>
      <c r="Z122" s="16" vm="1283">
        <f ca="1"/>
        <v>7047.15</v>
      </c>
      <c r="AA122" s="26">
        <f t="shared" ca="1" si="36"/>
        <v>-1.8078836266354537E-2</v>
      </c>
      <c r="AB122" s="6" vm="1275">
        <f ca="1"/>
        <v>44798</v>
      </c>
      <c r="AC122" s="16" vm="1284">
        <f ca="1"/>
        <v>3066.35</v>
      </c>
      <c r="AD122" s="26">
        <f t="shared" ca="1" si="37"/>
        <v>-2.1788716443622125E-2</v>
      </c>
    </row>
    <row r="123" spans="1:30" x14ac:dyDescent="0.3">
      <c r="A123" s="6" vm="1285">
        <f ca="1"/>
        <v>44799</v>
      </c>
      <c r="B123" s="24" vm="1286">
        <f ca="1"/>
        <v>730.85</v>
      </c>
      <c r="C123" s="26">
        <f t="shared" ca="1" si="28"/>
        <v>-1.3697705802968918E-2</v>
      </c>
      <c r="D123" s="6" vm="1285">
        <f ca="1"/>
        <v>44799</v>
      </c>
      <c r="E123" s="16" vm="1287">
        <f ca="1"/>
        <v>312.89999999999998</v>
      </c>
      <c r="F123" s="26">
        <f t="shared" ca="1" si="29"/>
        <v>1.7608452056985247E-3</v>
      </c>
      <c r="G123" s="6" vm="1285">
        <f ca="1"/>
        <v>44799</v>
      </c>
      <c r="H123" s="16" vm="1016">
        <f ca="1"/>
        <v>2826.75</v>
      </c>
      <c r="I123" s="26">
        <f t="shared" ca="1" si="30"/>
        <v>9.6256875491105287E-3</v>
      </c>
      <c r="J123" s="6" vm="1285">
        <f ca="1"/>
        <v>44799</v>
      </c>
      <c r="K123" s="16" vm="1288">
        <f ca="1"/>
        <v>945.65</v>
      </c>
      <c r="L123" s="26">
        <f t="shared" ca="1" si="31"/>
        <v>1.9601610510702194E-3</v>
      </c>
      <c r="M123" s="6" vm="1285">
        <f ca="1"/>
        <v>44799</v>
      </c>
      <c r="N123" s="16" vm="1289">
        <f ca="1"/>
        <v>229.95</v>
      </c>
      <c r="O123" s="26">
        <f t="shared" ca="1" si="32"/>
        <v>2.2454424188528055E-2</v>
      </c>
      <c r="P123" s="6" vm="1285">
        <f ca="1"/>
        <v>44799</v>
      </c>
      <c r="Q123" s="16" vm="1290">
        <f ca="1"/>
        <v>523.79999999999995</v>
      </c>
      <c r="R123" s="26">
        <f t="shared" ca="1" si="33"/>
        <v>6.5334358186011077E-3</v>
      </c>
      <c r="S123" s="6" vm="1285">
        <f ca="1"/>
        <v>44799</v>
      </c>
      <c r="T123" s="16" vm="1291">
        <f ca="1"/>
        <v>1905.4</v>
      </c>
      <c r="U123" s="26">
        <f t="shared" ca="1" si="34"/>
        <v>1.4644017253314878E-2</v>
      </c>
      <c r="V123" s="6" vm="1285">
        <f ca="1"/>
        <v>44799</v>
      </c>
      <c r="W123" s="16" vm="1292">
        <f ca="1"/>
        <v>4223.3</v>
      </c>
      <c r="X123" s="26">
        <f t="shared" ca="1" si="35"/>
        <v>-3.4451025271949876E-3</v>
      </c>
      <c r="Y123" s="6" vm="1285">
        <f ca="1"/>
        <v>44799</v>
      </c>
      <c r="Z123" s="16" vm="1293">
        <f ca="1"/>
        <v>7062.1</v>
      </c>
      <c r="AA123" s="26">
        <f t="shared" ca="1" si="36"/>
        <v>2.1214249732162127E-3</v>
      </c>
      <c r="AB123" s="6" vm="1285">
        <f ca="1"/>
        <v>44799</v>
      </c>
      <c r="AC123" s="16" vm="1294">
        <f ca="1"/>
        <v>3139.55</v>
      </c>
      <c r="AD123" s="26">
        <f t="shared" ca="1" si="37"/>
        <v>2.3872030263994759E-2</v>
      </c>
    </row>
    <row r="124" spans="1:30" x14ac:dyDescent="0.3">
      <c r="A124" s="6" vm="1295">
        <f ca="1"/>
        <v>44802</v>
      </c>
      <c r="B124" s="24" vm="1296">
        <f ca="1"/>
        <v>720.6</v>
      </c>
      <c r="C124" s="26">
        <f t="shared" ca="1" si="28"/>
        <v>-1.402476568379285E-2</v>
      </c>
      <c r="D124" s="6" vm="1295">
        <f ca="1"/>
        <v>44802</v>
      </c>
      <c r="E124" s="16" vm="1297">
        <f ca="1"/>
        <v>313.55</v>
      </c>
      <c r="F124" s="26">
        <f t="shared" ca="1" si="29"/>
        <v>2.0773410035155315E-3</v>
      </c>
      <c r="G124" s="6" vm="1295">
        <f ca="1"/>
        <v>44802</v>
      </c>
      <c r="H124" s="16" vm="1298">
        <f ca="1"/>
        <v>2827.05</v>
      </c>
      <c r="I124" s="26">
        <f t="shared" ca="1" si="30"/>
        <v>1.0612894667016981E-4</v>
      </c>
      <c r="J124" s="6" vm="1295">
        <f ca="1"/>
        <v>44802</v>
      </c>
      <c r="K124" s="16" vm="1299">
        <f ca="1"/>
        <v>917.5</v>
      </c>
      <c r="L124" s="26">
        <f t="shared" ca="1" si="31"/>
        <v>-2.9767884523872468E-2</v>
      </c>
      <c r="M124" s="6" vm="1295">
        <f ca="1"/>
        <v>44802</v>
      </c>
      <c r="N124" s="16" vm="1300">
        <f ca="1"/>
        <v>230.6</v>
      </c>
      <c r="O124" s="26">
        <f t="shared" ca="1" si="32"/>
        <v>2.8267014568383875E-3</v>
      </c>
      <c r="P124" s="6" vm="1295">
        <f ca="1"/>
        <v>44802</v>
      </c>
      <c r="Q124" s="16" vm="1301">
        <f ca="1"/>
        <v>514.85</v>
      </c>
      <c r="R124" s="26">
        <f t="shared" ca="1" si="33"/>
        <v>-1.7086674303169014E-2</v>
      </c>
      <c r="S124" s="6" vm="1295">
        <f ca="1"/>
        <v>44802</v>
      </c>
      <c r="T124" s="16" vm="1302">
        <f ca="1"/>
        <v>1881.5</v>
      </c>
      <c r="U124" s="26">
        <f t="shared" ca="1" si="34"/>
        <v>-1.2543297995171621E-2</v>
      </c>
      <c r="V124" s="6" vm="1295">
        <f ca="1"/>
        <v>44802</v>
      </c>
      <c r="W124" s="16" vm="1303">
        <f ca="1"/>
        <v>4210.1499999999996</v>
      </c>
      <c r="X124" s="26">
        <f t="shared" ca="1" si="35"/>
        <v>-3.1136788767078816E-3</v>
      </c>
      <c r="Y124" s="6" vm="1295">
        <f ca="1"/>
        <v>44802</v>
      </c>
      <c r="Z124" s="16" vm="1304">
        <f ca="1"/>
        <v>6964.35</v>
      </c>
      <c r="AA124" s="26">
        <f t="shared" ca="1" si="36"/>
        <v>-1.3841491907506276E-2</v>
      </c>
      <c r="AB124" s="6" vm="1295">
        <f ca="1"/>
        <v>44802</v>
      </c>
      <c r="AC124" s="16" vm="1305">
        <f ca="1"/>
        <v>3142.6</v>
      </c>
      <c r="AD124" s="26">
        <f t="shared" ca="1" si="37"/>
        <v>9.7147680400055947E-4</v>
      </c>
    </row>
    <row r="125" spans="1:30" x14ac:dyDescent="0.3">
      <c r="A125" s="6" vm="1306">
        <f ca="1"/>
        <v>44803</v>
      </c>
      <c r="B125" s="24" vm="1307">
        <f ca="1"/>
        <v>726.6</v>
      </c>
      <c r="C125" s="26">
        <f t="shared" ca="1" si="28"/>
        <v>8.3263946711074066E-3</v>
      </c>
      <c r="D125" s="6" vm="1306">
        <f ca="1"/>
        <v>44803</v>
      </c>
      <c r="E125" s="16" vm="1308">
        <f ca="1"/>
        <v>320.5</v>
      </c>
      <c r="F125" s="26">
        <f t="shared" ca="1" si="29"/>
        <v>2.2165523839897894E-2</v>
      </c>
      <c r="G125" s="6" vm="1306">
        <f ca="1"/>
        <v>44803</v>
      </c>
      <c r="H125" s="16" vm="1309">
        <f ca="1"/>
        <v>2837.7</v>
      </c>
      <c r="I125" s="26">
        <f t="shared" ca="1" si="30"/>
        <v>3.7671778001802103E-3</v>
      </c>
      <c r="J125" s="6" vm="1306">
        <f ca="1"/>
        <v>44803</v>
      </c>
      <c r="K125" s="16" vm="1310">
        <f ca="1"/>
        <v>938.95</v>
      </c>
      <c r="L125" s="26">
        <f t="shared" ca="1" si="31"/>
        <v>2.3378746594005406E-2</v>
      </c>
      <c r="M125" s="6" vm="1306">
        <f ca="1"/>
        <v>44803</v>
      </c>
      <c r="N125" s="16" vm="1311">
        <f ca="1"/>
        <v>234.8</v>
      </c>
      <c r="O125" s="26">
        <f t="shared" ca="1" si="32"/>
        <v>1.8213356461405095E-2</v>
      </c>
      <c r="P125" s="6" vm="1306">
        <f ca="1"/>
        <v>44803</v>
      </c>
      <c r="Q125" s="16" vm="1312">
        <f ca="1"/>
        <v>531.25</v>
      </c>
      <c r="R125" s="26">
        <f t="shared" ca="1" si="33"/>
        <v>3.1853938040205865E-2</v>
      </c>
      <c r="S125" s="6" vm="1306">
        <f ca="1"/>
        <v>44803</v>
      </c>
      <c r="T125" s="16" vm="1313">
        <f ca="1"/>
        <v>1922.5</v>
      </c>
      <c r="U125" s="26">
        <f t="shared" ca="1" si="34"/>
        <v>2.1791124103109238E-2</v>
      </c>
      <c r="V125" s="6" vm="1306">
        <f ca="1"/>
        <v>44803</v>
      </c>
      <c r="W125" s="16" vm="1314">
        <f ca="1"/>
        <v>4245.05</v>
      </c>
      <c r="X125" s="26">
        <f t="shared" ca="1" si="35"/>
        <v>8.2894908732469297E-3</v>
      </c>
      <c r="Y125" s="6" vm="1306">
        <f ca="1"/>
        <v>44803</v>
      </c>
      <c r="Z125" s="16" vm="1315">
        <f ca="1"/>
        <v>7306.25</v>
      </c>
      <c r="AA125" s="26">
        <f t="shared" ca="1" si="36"/>
        <v>4.9092880168285502E-2</v>
      </c>
      <c r="AB125" s="6" vm="1306">
        <f ca="1"/>
        <v>44803</v>
      </c>
      <c r="AC125" s="16" vm="1316">
        <f ca="1"/>
        <v>3194.35</v>
      </c>
      <c r="AD125" s="26">
        <f t="shared" ca="1" si="37"/>
        <v>1.6467256411888176E-2</v>
      </c>
    </row>
    <row r="126" spans="1:30" x14ac:dyDescent="0.3">
      <c r="A126" s="6" vm="1317">
        <f ca="1"/>
        <v>44805</v>
      </c>
      <c r="B126" s="24" vm="1318">
        <f ca="1"/>
        <v>735.05</v>
      </c>
      <c r="C126" s="26">
        <f t="shared" ca="1" si="28"/>
        <v>1.1629507294247166E-2</v>
      </c>
      <c r="D126" s="6" vm="1317">
        <f ca="1"/>
        <v>44805</v>
      </c>
      <c r="E126" s="16" vm="1319">
        <f ca="1"/>
        <v>317.60000000000002</v>
      </c>
      <c r="F126" s="26">
        <f t="shared" ca="1" si="29"/>
        <v>-9.0483619344773336E-3</v>
      </c>
      <c r="G126" s="6" vm="1317">
        <f ca="1"/>
        <v>44805</v>
      </c>
      <c r="H126" s="16" vm="1320">
        <f ca="1"/>
        <v>2876.65</v>
      </c>
      <c r="I126" s="26">
        <f t="shared" ca="1" si="30"/>
        <v>1.3725904782041942E-2</v>
      </c>
      <c r="J126" s="6" vm="1317">
        <f ca="1"/>
        <v>44805</v>
      </c>
      <c r="K126" s="16" vm="1321">
        <f ca="1"/>
        <v>926.05</v>
      </c>
      <c r="L126" s="26">
        <f t="shared" ca="1" si="31"/>
        <v>-1.3738750732200988E-2</v>
      </c>
      <c r="M126" s="6" vm="1317">
        <f ca="1"/>
        <v>44805</v>
      </c>
      <c r="N126" s="16" vm="1322">
        <f ca="1"/>
        <v>230.3</v>
      </c>
      <c r="O126" s="26">
        <f t="shared" ca="1" si="32"/>
        <v>-1.916524701873934E-2</v>
      </c>
      <c r="P126" s="6" vm="1317">
        <f ca="1"/>
        <v>44805</v>
      </c>
      <c r="Q126" s="16" vm="1323">
        <f ca="1"/>
        <v>533.29999999999995</v>
      </c>
      <c r="R126" s="26">
        <f t="shared" ca="1" si="33"/>
        <v>3.8588235294116924E-3</v>
      </c>
      <c r="S126" s="6" vm="1317">
        <f ca="1"/>
        <v>44805</v>
      </c>
      <c r="T126" s="16" vm="1324">
        <f ca="1"/>
        <v>1912.95</v>
      </c>
      <c r="U126" s="26">
        <f t="shared" ca="1" si="34"/>
        <v>-4.9674902470741022E-3</v>
      </c>
      <c r="V126" s="6" vm="1317">
        <f ca="1"/>
        <v>44805</v>
      </c>
      <c r="W126" s="16" vm="1325">
        <f ca="1"/>
        <v>4202.1000000000004</v>
      </c>
      <c r="X126" s="26">
        <f t="shared" ca="1" si="35"/>
        <v>-1.0117666458581143E-2</v>
      </c>
      <c r="Y126" s="6" vm="1317">
        <f ca="1"/>
        <v>44805</v>
      </c>
      <c r="Z126" s="16" vm="1326">
        <f ca="1"/>
        <v>7181.3</v>
      </c>
      <c r="AA126" s="26">
        <f t="shared" ca="1" si="36"/>
        <v>-1.7101796407185565E-2</v>
      </c>
      <c r="AB126" s="6" vm="1317">
        <f ca="1"/>
        <v>44805</v>
      </c>
      <c r="AC126" s="16" vm="1327">
        <f ca="1"/>
        <v>3233.25</v>
      </c>
      <c r="AD126" s="26">
        <f t="shared" ca="1" si="37"/>
        <v>1.2177751342213661E-2</v>
      </c>
    </row>
    <row r="127" spans="1:30" x14ac:dyDescent="0.3">
      <c r="A127" s="6" vm="1328">
        <f ca="1"/>
        <v>44806</v>
      </c>
      <c r="B127" s="24" vm="1329">
        <f ca="1"/>
        <v>735</v>
      </c>
      <c r="C127" s="26">
        <f t="shared" ca="1" si="28"/>
        <v>-6.8022583497695521E-5</v>
      </c>
      <c r="D127" s="6" vm="1328">
        <f ca="1"/>
        <v>44806</v>
      </c>
      <c r="E127" s="16" vm="1330">
        <f ca="1"/>
        <v>323.14999999999998</v>
      </c>
      <c r="F127" s="26">
        <f t="shared" ca="1" si="29"/>
        <v>1.7474811083123321E-2</v>
      </c>
      <c r="G127" s="6" vm="1328">
        <f ca="1"/>
        <v>44806</v>
      </c>
      <c r="H127" s="16" vm="1331">
        <f ca="1"/>
        <v>2825.15</v>
      </c>
      <c r="I127" s="26">
        <f t="shared" ca="1" si="30"/>
        <v>-1.7902768845705963E-2</v>
      </c>
      <c r="J127" s="6" vm="1328">
        <f ca="1"/>
        <v>44806</v>
      </c>
      <c r="K127" s="16" vm="1028">
        <f ca="1"/>
        <v>924.45</v>
      </c>
      <c r="L127" s="26">
        <f t="shared" ca="1" si="31"/>
        <v>-1.7277684790236725E-3</v>
      </c>
      <c r="M127" s="6" vm="1328">
        <f ca="1"/>
        <v>44806</v>
      </c>
      <c r="N127" s="16" vm="1332">
        <f ca="1"/>
        <v>229.3</v>
      </c>
      <c r="O127" s="26">
        <f t="shared" ca="1" si="32"/>
        <v>-4.3421623968736833E-3</v>
      </c>
      <c r="P127" s="6" vm="1328">
        <f ca="1"/>
        <v>44806</v>
      </c>
      <c r="Q127" s="16" vm="1333">
        <f ca="1"/>
        <v>536.70000000000005</v>
      </c>
      <c r="R127" s="26">
        <f t="shared" ca="1" si="33"/>
        <v>6.3753984624039806E-3</v>
      </c>
      <c r="S127" s="6" vm="1328">
        <f ca="1"/>
        <v>44806</v>
      </c>
      <c r="T127" s="16" vm="1334">
        <f ca="1"/>
        <v>1940.5</v>
      </c>
      <c r="U127" s="26">
        <f t="shared" ca="1" si="34"/>
        <v>1.440184008991352E-2</v>
      </c>
      <c r="V127" s="6" vm="1328">
        <f ca="1"/>
        <v>44806</v>
      </c>
      <c r="W127" s="16" vm="1335">
        <f ca="1"/>
        <v>4189.95</v>
      </c>
      <c r="X127" s="26">
        <f t="shared" ca="1" si="35"/>
        <v>-2.891411437138669E-3</v>
      </c>
      <c r="Y127" s="6" vm="1328">
        <f ca="1"/>
        <v>44806</v>
      </c>
      <c r="Z127" s="16" vm="1336">
        <f ca="1"/>
        <v>7190.35</v>
      </c>
      <c r="AA127" s="26">
        <f t="shared" ca="1" si="36"/>
        <v>1.2602175093645585E-3</v>
      </c>
      <c r="AB127" s="6" vm="1328">
        <f ca="1"/>
        <v>44806</v>
      </c>
      <c r="AC127" s="16" vm="1337">
        <f ca="1"/>
        <v>3355.8</v>
      </c>
      <c r="AD127" s="26">
        <f t="shared" ca="1" si="37"/>
        <v>3.7903038738111849E-2</v>
      </c>
    </row>
    <row r="128" spans="1:30" x14ac:dyDescent="0.3">
      <c r="A128" s="6" vm="1338">
        <f ca="1"/>
        <v>44809</v>
      </c>
      <c r="B128" s="24" vm="1339">
        <f ca="1"/>
        <v>740.4</v>
      </c>
      <c r="C128" s="26">
        <f t="shared" ca="1" si="28"/>
        <v>7.3469387755100701E-3</v>
      </c>
      <c r="D128" s="6" vm="1338">
        <f ca="1"/>
        <v>44809</v>
      </c>
      <c r="E128" s="16" vm="1340">
        <f ca="1"/>
        <v>328.85</v>
      </c>
      <c r="F128" s="26">
        <f t="shared" ca="1" si="29"/>
        <v>1.7638867399040858E-2</v>
      </c>
      <c r="G128" s="6" vm="1338">
        <f ca="1"/>
        <v>44809</v>
      </c>
      <c r="H128" s="16" vm="1341">
        <f ca="1"/>
        <v>2842.05</v>
      </c>
      <c r="I128" s="26">
        <f t="shared" ca="1" si="30"/>
        <v>5.9819832575260801E-3</v>
      </c>
      <c r="J128" s="6" vm="1338">
        <f ca="1"/>
        <v>44809</v>
      </c>
      <c r="K128" s="16" vm="1342">
        <f ca="1"/>
        <v>936</v>
      </c>
      <c r="L128" s="26">
        <f t="shared" ca="1" si="31"/>
        <v>1.2493915300989755E-2</v>
      </c>
      <c r="M128" s="6" vm="1338">
        <f ca="1"/>
        <v>44809</v>
      </c>
      <c r="N128" s="16" vm="1343">
        <f ca="1"/>
        <v>231.6</v>
      </c>
      <c r="O128" s="26">
        <f t="shared" ca="1" si="32"/>
        <v>1.003052769297863E-2</v>
      </c>
      <c r="P128" s="6" vm="1338">
        <f ca="1"/>
        <v>44809</v>
      </c>
      <c r="Q128" s="16" vm="1344">
        <f ca="1"/>
        <v>538.9</v>
      </c>
      <c r="R128" s="26">
        <f t="shared" ca="1" si="33"/>
        <v>4.0991242779950809E-3</v>
      </c>
      <c r="S128" s="6" vm="1338">
        <f ca="1"/>
        <v>44809</v>
      </c>
      <c r="T128" s="16" vm="1345">
        <f ca="1"/>
        <v>1968.35</v>
      </c>
      <c r="U128" s="26">
        <f t="shared" ca="1" si="34"/>
        <v>1.4351971141458364E-2</v>
      </c>
      <c r="V128" s="6" vm="1338">
        <f ca="1"/>
        <v>44809</v>
      </c>
      <c r="W128" s="16" vm="1346">
        <f ca="1"/>
        <v>4214.25</v>
      </c>
      <c r="X128" s="26">
        <f t="shared" ca="1" si="35"/>
        <v>5.7995918805713309E-3</v>
      </c>
      <c r="Y128" s="6" vm="1338">
        <f ca="1"/>
        <v>44809</v>
      </c>
      <c r="Z128" s="16" vm="1347">
        <f ca="1"/>
        <v>7196.2</v>
      </c>
      <c r="AA128" s="26">
        <f t="shared" ca="1" si="36"/>
        <v>8.135904371830982E-4</v>
      </c>
      <c r="AB128" s="6" vm="1338">
        <f ca="1"/>
        <v>44809</v>
      </c>
      <c r="AC128" s="16" vm="1348">
        <f ca="1"/>
        <v>3346.55</v>
      </c>
      <c r="AD128" s="26">
        <f t="shared" ca="1" si="37"/>
        <v>-2.7564217176232475E-3</v>
      </c>
    </row>
    <row r="129" spans="1:30" x14ac:dyDescent="0.3">
      <c r="A129" s="6" vm="1349">
        <f ca="1"/>
        <v>44810</v>
      </c>
      <c r="B129" s="24" vm="1350">
        <f ca="1"/>
        <v>761.25</v>
      </c>
      <c r="C129" s="26">
        <f t="shared" ca="1" si="28"/>
        <v>2.8160453808752095E-2</v>
      </c>
      <c r="D129" s="6" vm="1349">
        <f ca="1"/>
        <v>44810</v>
      </c>
      <c r="E129" s="16" vm="1351">
        <f ca="1"/>
        <v>327.14999999999998</v>
      </c>
      <c r="F129" s="26">
        <f t="shared" ca="1" si="29"/>
        <v>-5.1695301809336902E-3</v>
      </c>
      <c r="G129" s="6" vm="1349">
        <f ca="1"/>
        <v>44810</v>
      </c>
      <c r="H129" s="16" vm="1352">
        <f ca="1"/>
        <v>2866.55</v>
      </c>
      <c r="I129" s="26">
        <f t="shared" ca="1" si="30"/>
        <v>8.6205379919424008E-3</v>
      </c>
      <c r="J129" s="6" vm="1349">
        <f ca="1"/>
        <v>44810</v>
      </c>
      <c r="K129" s="16" vm="1353">
        <f ca="1"/>
        <v>937.8</v>
      </c>
      <c r="L129" s="26">
        <f t="shared" ca="1" si="31"/>
        <v>1.9230769230769162E-3</v>
      </c>
      <c r="M129" s="6" vm="1349">
        <f ca="1"/>
        <v>44810</v>
      </c>
      <c r="N129" s="16" vm="1354">
        <f ca="1"/>
        <v>232.7</v>
      </c>
      <c r="O129" s="26">
        <f t="shared" ca="1" si="32"/>
        <v>4.7495682210707546E-3</v>
      </c>
      <c r="P129" s="6" vm="1349">
        <f ca="1"/>
        <v>44810</v>
      </c>
      <c r="Q129" s="16" vm="1355">
        <f ca="1"/>
        <v>537.79999999999995</v>
      </c>
      <c r="R129" s="26">
        <f t="shared" ca="1" si="33"/>
        <v>-2.0411950269066947E-3</v>
      </c>
      <c r="S129" s="6" vm="1349">
        <f ca="1"/>
        <v>44810</v>
      </c>
      <c r="T129" s="16" vm="1356">
        <f ca="1"/>
        <v>1962.3</v>
      </c>
      <c r="U129" s="26">
        <f t="shared" ca="1" si="34"/>
        <v>-3.0736403586760774E-3</v>
      </c>
      <c r="V129" s="6" vm="1349">
        <f ca="1"/>
        <v>44810</v>
      </c>
      <c r="W129" s="16" vm="1357">
        <f ca="1"/>
        <v>4239.2</v>
      </c>
      <c r="X129" s="26">
        <f t="shared" ca="1" si="35"/>
        <v>5.9203891558403665E-3</v>
      </c>
      <c r="Y129" s="6" vm="1349">
        <f ca="1"/>
        <v>44810</v>
      </c>
      <c r="Z129" s="16" vm="1358">
        <f ca="1"/>
        <v>7119.35</v>
      </c>
      <c r="AA129" s="26">
        <f t="shared" ca="1" si="36"/>
        <v>-1.0679247380561918E-2</v>
      </c>
      <c r="AB129" s="6" vm="1349">
        <f ca="1"/>
        <v>44810</v>
      </c>
      <c r="AC129" s="16" vm="1359">
        <f ca="1"/>
        <v>3435.8</v>
      </c>
      <c r="AD129" s="26">
        <f t="shared" ca="1" si="37"/>
        <v>2.6669256398380359E-2</v>
      </c>
    </row>
    <row r="130" spans="1:30" x14ac:dyDescent="0.3">
      <c r="A130" s="6" vm="1360">
        <f ca="1"/>
        <v>44811</v>
      </c>
      <c r="B130" s="24" vm="1361">
        <f ca="1"/>
        <v>753.1</v>
      </c>
      <c r="C130" s="26">
        <f t="shared" ca="1" si="28"/>
        <v>-1.0706075533661763E-2</v>
      </c>
      <c r="D130" s="6" vm="1360">
        <f ca="1"/>
        <v>44811</v>
      </c>
      <c r="E130" s="16" vm="1362">
        <f ca="1"/>
        <v>326.10000000000002</v>
      </c>
      <c r="F130" s="26">
        <f t="shared" ca="1" si="29"/>
        <v>-3.2095369096742932E-3</v>
      </c>
      <c r="G130" s="6" vm="1360">
        <f ca="1"/>
        <v>44811</v>
      </c>
      <c r="H130" s="16" vm="1363">
        <f ca="1"/>
        <v>2854.75</v>
      </c>
      <c r="I130" s="26">
        <f t="shared" ca="1" si="30"/>
        <v>-4.1164465995709998E-3</v>
      </c>
      <c r="J130" s="6" vm="1360">
        <f ca="1"/>
        <v>44811</v>
      </c>
      <c r="K130" s="16" vm="1364">
        <f ca="1"/>
        <v>931.7</v>
      </c>
      <c r="L130" s="26">
        <f t="shared" ca="1" si="31"/>
        <v>-6.5045851994027792E-3</v>
      </c>
      <c r="M130" s="6" vm="1360">
        <f ca="1"/>
        <v>44811</v>
      </c>
      <c r="N130" s="16" vm="1365">
        <f ca="1"/>
        <v>238.85</v>
      </c>
      <c r="O130" s="26">
        <f t="shared" ca="1" si="32"/>
        <v>2.6428878384185728E-2</v>
      </c>
      <c r="P130" s="6" vm="1360">
        <f ca="1"/>
        <v>44811</v>
      </c>
      <c r="Q130" s="16" vm="1366">
        <f ca="1"/>
        <v>532.85</v>
      </c>
      <c r="R130" s="26">
        <f t="shared" ca="1" si="33"/>
        <v>-9.2041651171438366E-3</v>
      </c>
      <c r="S130" s="6" vm="1360">
        <f ca="1"/>
        <v>44811</v>
      </c>
      <c r="T130" s="16" vm="1367">
        <f ca="1"/>
        <v>1958.1</v>
      </c>
      <c r="U130" s="26">
        <f t="shared" ca="1" si="34"/>
        <v>-2.1403455129185289E-3</v>
      </c>
      <c r="V130" s="6" vm="1360">
        <f ca="1"/>
        <v>44811</v>
      </c>
      <c r="W130" s="16" vm="1368">
        <f ca="1"/>
        <v>4249.3</v>
      </c>
      <c r="X130" s="26">
        <f t="shared" ca="1" si="35"/>
        <v>2.382525004718028E-3</v>
      </c>
      <c r="Y130" s="6" vm="1360">
        <f ca="1"/>
        <v>44811</v>
      </c>
      <c r="Z130" s="16" vm="1369">
        <f ca="1"/>
        <v>7166.5</v>
      </c>
      <c r="AA130" s="26">
        <f t="shared" ca="1" si="36"/>
        <v>6.6227956203865901E-3</v>
      </c>
      <c r="AB130" s="6" vm="1360">
        <f ca="1"/>
        <v>44811</v>
      </c>
      <c r="AC130" s="16" vm="1370">
        <f ca="1"/>
        <v>3473.75</v>
      </c>
      <c r="AD130" s="26">
        <f t="shared" ca="1" si="37"/>
        <v>1.1045462483264323E-2</v>
      </c>
    </row>
    <row r="131" spans="1:30" x14ac:dyDescent="0.3">
      <c r="A131" s="6" vm="1371">
        <f ca="1"/>
        <v>44812</v>
      </c>
      <c r="B131" s="24" vm="1372">
        <f ca="1"/>
        <v>769.8</v>
      </c>
      <c r="C131" s="26">
        <f t="shared" ca="1" si="28"/>
        <v>2.21750099588367E-2</v>
      </c>
      <c r="D131" s="6" vm="1371">
        <f ca="1"/>
        <v>44812</v>
      </c>
      <c r="E131" s="16" vm="1373">
        <f ca="1"/>
        <v>329.9</v>
      </c>
      <c r="F131" s="26">
        <f t="shared" ca="1" si="29"/>
        <v>1.1652867218644447E-2</v>
      </c>
      <c r="G131" s="6" vm="1371">
        <f ca="1"/>
        <v>44812</v>
      </c>
      <c r="H131" s="16" vm="1374">
        <f ca="1"/>
        <v>2857.3</v>
      </c>
      <c r="I131" s="26">
        <f t="shared" ca="1" si="30"/>
        <v>8.9324809527990823E-4</v>
      </c>
      <c r="J131" s="6" vm="1371">
        <f ca="1"/>
        <v>44812</v>
      </c>
      <c r="K131" s="16" vm="1375">
        <f ca="1"/>
        <v>931.05</v>
      </c>
      <c r="L131" s="26">
        <f t="shared" ca="1" si="31"/>
        <v>-6.9764945798012068E-4</v>
      </c>
      <c r="M131" s="6" vm="1371">
        <f ca="1"/>
        <v>44812</v>
      </c>
      <c r="N131" s="16" vm="1376">
        <f ca="1"/>
        <v>236.45</v>
      </c>
      <c r="O131" s="26">
        <f t="shared" ca="1" si="32"/>
        <v>-1.0048147372828109E-2</v>
      </c>
      <c r="P131" s="6" vm="1371">
        <f ca="1"/>
        <v>44812</v>
      </c>
      <c r="Q131" s="16" vm="1377">
        <f ca="1"/>
        <v>544.65</v>
      </c>
      <c r="R131" s="26">
        <f t="shared" ca="1" si="33"/>
        <v>2.214506896875279E-2</v>
      </c>
      <c r="S131" s="6" vm="1371">
        <f ca="1"/>
        <v>44812</v>
      </c>
      <c r="T131" s="16" vm="1378">
        <f ca="1"/>
        <v>1974.4</v>
      </c>
      <c r="U131" s="26">
        <f t="shared" ca="1" si="34"/>
        <v>8.3243960982586351E-3</v>
      </c>
      <c r="V131" s="6" vm="1371">
        <f ca="1"/>
        <v>44812</v>
      </c>
      <c r="W131" s="16" vm="1379">
        <f ca="1"/>
        <v>4271.6499999999996</v>
      </c>
      <c r="X131" s="26">
        <f t="shared" ca="1" si="35"/>
        <v>5.2596898312662343E-3</v>
      </c>
      <c r="Y131" s="6" vm="1371">
        <f ca="1"/>
        <v>44812</v>
      </c>
      <c r="Z131" s="16" vm="1380">
        <f ca="1"/>
        <v>7257.65</v>
      </c>
      <c r="AA131" s="26">
        <f t="shared" ca="1" si="36"/>
        <v>1.2718900439545155E-2</v>
      </c>
      <c r="AB131" s="6" vm="1371">
        <f ca="1"/>
        <v>44812</v>
      </c>
      <c r="AC131" s="16" vm="1381">
        <f ca="1"/>
        <v>3462.8</v>
      </c>
      <c r="AD131" s="26">
        <f t="shared" ca="1" si="37"/>
        <v>-3.1522130262683357E-3</v>
      </c>
    </row>
    <row r="132" spans="1:30" x14ac:dyDescent="0.3">
      <c r="A132" s="6" vm="1382">
        <f ca="1"/>
        <v>44813</v>
      </c>
      <c r="B132" s="24" vm="1383">
        <f ca="1"/>
        <v>765.75</v>
      </c>
      <c r="C132" s="26">
        <f t="shared" ca="1" si="28"/>
        <v>-5.2611067809820167E-3</v>
      </c>
      <c r="D132" s="6" vm="1382">
        <f ca="1"/>
        <v>44813</v>
      </c>
      <c r="E132" s="16" vm="1384">
        <f ca="1"/>
        <v>330.5</v>
      </c>
      <c r="F132" s="26">
        <f t="shared" ca="1" si="29"/>
        <v>1.8187329493786208E-3</v>
      </c>
      <c r="G132" s="6" vm="1382">
        <f ca="1"/>
        <v>44813</v>
      </c>
      <c r="H132" s="16" vm="1385">
        <f ca="1"/>
        <v>2838.45</v>
      </c>
      <c r="I132" s="26">
        <f t="shared" ca="1" si="30"/>
        <v>-6.5971371574564674E-3</v>
      </c>
      <c r="J132" s="6" vm="1382">
        <f ca="1"/>
        <v>44813</v>
      </c>
      <c r="K132" s="16" vm="1386">
        <f ca="1"/>
        <v>948.5</v>
      </c>
      <c r="L132" s="26">
        <f t="shared" ca="1" si="31"/>
        <v>1.8742280221255569E-2</v>
      </c>
      <c r="M132" s="6" vm="1382">
        <f ca="1"/>
        <v>44813</v>
      </c>
      <c r="N132" s="16" vm="1387">
        <f ca="1"/>
        <v>237.6</v>
      </c>
      <c r="O132" s="26">
        <f t="shared" ca="1" si="32"/>
        <v>4.8636075280186208E-3</v>
      </c>
      <c r="P132" s="6" vm="1382">
        <f ca="1"/>
        <v>44813</v>
      </c>
      <c r="Q132" s="16" vm="1388">
        <f ca="1"/>
        <v>553.35</v>
      </c>
      <c r="R132" s="26">
        <f t="shared" ca="1" si="33"/>
        <v>1.5973561002478709E-2</v>
      </c>
      <c r="S132" s="6" vm="1382">
        <f ca="1"/>
        <v>44813</v>
      </c>
      <c r="T132" s="16" vm="1389">
        <f ca="1"/>
        <v>1949.75</v>
      </c>
      <c r="U132" s="26">
        <f t="shared" ca="1" si="34"/>
        <v>-1.248480551053488E-2</v>
      </c>
      <c r="V132" s="6" vm="1382">
        <f ca="1"/>
        <v>44813</v>
      </c>
      <c r="W132" s="16" vm="1390">
        <f ca="1"/>
        <v>4255.1000000000004</v>
      </c>
      <c r="X132" s="26">
        <f t="shared" ca="1" si="35"/>
        <v>-3.8743810939565471E-3</v>
      </c>
      <c r="Y132" s="6" vm="1382">
        <f ca="1"/>
        <v>44813</v>
      </c>
      <c r="Z132" s="16" vm="1391">
        <f ca="1"/>
        <v>7180.9</v>
      </c>
      <c r="AA132" s="26">
        <f t="shared" ca="1" si="36"/>
        <v>-1.0575048397208464E-2</v>
      </c>
      <c r="AB132" s="6" vm="1382">
        <f ca="1"/>
        <v>44813</v>
      </c>
      <c r="AC132" s="16" vm="1392">
        <f ca="1"/>
        <v>3451.2</v>
      </c>
      <c r="AD132" s="26">
        <f t="shared" ca="1" si="37"/>
        <v>-3.3498902622156601E-3</v>
      </c>
    </row>
    <row r="133" spans="1:30" x14ac:dyDescent="0.3">
      <c r="A133" s="6" vm="1393">
        <f ca="1"/>
        <v>44816</v>
      </c>
      <c r="B133" s="24" vm="1394">
        <f ca="1"/>
        <v>769.15</v>
      </c>
      <c r="C133" s="26">
        <f t="shared" ca="1" si="28"/>
        <v>4.4400914136466518E-3</v>
      </c>
      <c r="D133" s="6" vm="1393">
        <f ca="1"/>
        <v>44816</v>
      </c>
      <c r="E133" s="16" vm="1395">
        <f ca="1"/>
        <v>330.9</v>
      </c>
      <c r="F133" s="26">
        <f t="shared" ca="1" si="29"/>
        <v>1.2102874432677879E-3</v>
      </c>
      <c r="G133" s="6" vm="1393">
        <f ca="1"/>
        <v>44816</v>
      </c>
      <c r="H133" s="16" vm="1396">
        <f ca="1"/>
        <v>2857.9</v>
      </c>
      <c r="I133" s="26">
        <f t="shared" ca="1" si="30"/>
        <v>6.8523313780408657E-3</v>
      </c>
      <c r="J133" s="6" vm="1393">
        <f ca="1"/>
        <v>44816</v>
      </c>
      <c r="K133" s="16" vm="1397">
        <f ca="1"/>
        <v>955.55</v>
      </c>
      <c r="L133" s="26">
        <f t="shared" ca="1" si="31"/>
        <v>7.4327886136003052E-3</v>
      </c>
      <c r="M133" s="6" vm="1393">
        <f ca="1"/>
        <v>44816</v>
      </c>
      <c r="N133" s="16" vm="1398">
        <f ca="1"/>
        <v>231.5</v>
      </c>
      <c r="O133" s="26">
        <f t="shared" ca="1" si="32"/>
        <v>-2.5673400673400626E-2</v>
      </c>
      <c r="P133" s="6" vm="1393">
        <f ca="1"/>
        <v>44816</v>
      </c>
      <c r="Q133" s="16" vm="1399">
        <f ca="1"/>
        <v>554.9</v>
      </c>
      <c r="R133" s="26">
        <f t="shared" ca="1" si="33"/>
        <v>2.8011204481792618E-3</v>
      </c>
      <c r="S133" s="6" vm="1393">
        <f ca="1"/>
        <v>44816</v>
      </c>
      <c r="T133" s="16" vm="1400">
        <f ca="1"/>
        <v>1961.9</v>
      </c>
      <c r="U133" s="26">
        <f t="shared" ca="1" si="34"/>
        <v>6.2315681497628894E-3</v>
      </c>
      <c r="V133" s="6" vm="1393">
        <f ca="1"/>
        <v>44816</v>
      </c>
      <c r="W133" s="16" vm="1401">
        <f ca="1"/>
        <v>4261.1499999999996</v>
      </c>
      <c r="X133" s="26">
        <f t="shared" ca="1" si="35"/>
        <v>1.421823223895835E-3</v>
      </c>
      <c r="Y133" s="6" vm="1393">
        <f ca="1"/>
        <v>44816</v>
      </c>
      <c r="Z133" s="16" vm="1402">
        <f ca="1"/>
        <v>7286.9</v>
      </c>
      <c r="AA133" s="26">
        <f t="shared" ca="1" si="36"/>
        <v>1.4761380885404352E-2</v>
      </c>
      <c r="AB133" s="6" vm="1393">
        <f ca="1"/>
        <v>44816</v>
      </c>
      <c r="AC133" s="16" vm="1403">
        <f ca="1"/>
        <v>3463.8</v>
      </c>
      <c r="AD133" s="26">
        <f t="shared" ca="1" si="37"/>
        <v>3.6509040333798648E-3</v>
      </c>
    </row>
    <row r="134" spans="1:30" x14ac:dyDescent="0.3">
      <c r="A134" s="6" vm="1404">
        <f ca="1"/>
        <v>44817</v>
      </c>
      <c r="B134" s="24" vm="1405">
        <f ca="1"/>
        <v>784.25</v>
      </c>
      <c r="C134" s="26">
        <f t="shared" ca="1" si="28"/>
        <v>1.9632061366443576E-2</v>
      </c>
      <c r="D134" s="6" vm="1404">
        <f ca="1"/>
        <v>44817</v>
      </c>
      <c r="E134" s="16" vm="1406">
        <f ca="1"/>
        <v>334.4</v>
      </c>
      <c r="F134" s="26">
        <f t="shared" ref="F134:F154" ca="1" si="38">(E134/E133-1)</f>
        <v>1.0577213659715978E-2</v>
      </c>
      <c r="G134" s="6" vm="1404">
        <f ca="1"/>
        <v>44817</v>
      </c>
      <c r="H134" s="16" vm="1407">
        <f ca="1"/>
        <v>2870</v>
      </c>
      <c r="I134" s="26">
        <f t="shared" ref="I134:I154" ca="1" si="39">(H134/H133-1)</f>
        <v>4.2338780223241113E-3</v>
      </c>
      <c r="J134" s="6" vm="1404">
        <f ca="1"/>
        <v>44817</v>
      </c>
      <c r="K134" s="16" vm="1408">
        <f ca="1"/>
        <v>955.4</v>
      </c>
      <c r="L134" s="26">
        <f t="shared" ref="L134:L154" ca="1" si="40">(K134/K133-1)</f>
        <v>-1.5697765684685727E-4</v>
      </c>
      <c r="M134" s="6" vm="1404">
        <f ca="1"/>
        <v>44817</v>
      </c>
      <c r="N134" s="16" vm="1409">
        <f ca="1"/>
        <v>231.3</v>
      </c>
      <c r="O134" s="26">
        <f t="shared" ref="O134:O154" ca="1" si="41">(N134/N133-1)</f>
        <v>-8.6393088552916275E-4</v>
      </c>
      <c r="P134" s="6" vm="1404">
        <f ca="1"/>
        <v>44817</v>
      </c>
      <c r="Q134" s="16" vm="1410">
        <f ca="1"/>
        <v>558</v>
      </c>
      <c r="R134" s="26">
        <f t="shared" ref="R134:R154" ca="1" si="42">(Q134/Q133-1)</f>
        <v>5.5865921787709993E-3</v>
      </c>
      <c r="S134" s="6" vm="1404">
        <f ca="1"/>
        <v>44817</v>
      </c>
      <c r="T134" s="16" vm="1411">
        <f ca="1"/>
        <v>1991.35</v>
      </c>
      <c r="U134" s="26">
        <f t="shared" ref="U134:U154" ca="1" si="43">(T134/T133-1)</f>
        <v>1.5010958764462901E-2</v>
      </c>
      <c r="V134" s="6" vm="1404">
        <f ca="1"/>
        <v>44817</v>
      </c>
      <c r="W134" s="16" vm="1412">
        <f ca="1"/>
        <v>4252.8999999999996</v>
      </c>
      <c r="X134" s="26">
        <f t="shared" ref="X134:X154" ca="1" si="44">(W134/W133-1)</f>
        <v>-1.9360970629994645E-3</v>
      </c>
      <c r="Y134" s="6" vm="1404">
        <f ca="1"/>
        <v>44817</v>
      </c>
      <c r="Z134" s="16" vm="1413">
        <f ca="1"/>
        <v>7403.45</v>
      </c>
      <c r="AA134" s="26">
        <f t="shared" ref="AA134:AA154" ca="1" si="45">(Z134/Z133-1)</f>
        <v>1.5994455804251517E-2</v>
      </c>
      <c r="AB134" s="6" vm="1404">
        <f ca="1"/>
        <v>44817</v>
      </c>
      <c r="AC134" s="16" vm="1414">
        <f ca="1"/>
        <v>3555.8</v>
      </c>
      <c r="AD134" s="26">
        <f t="shared" ref="AD134:AD154" ca="1" si="46">(AC134/AC133-1)</f>
        <v>2.6560424966799445E-2</v>
      </c>
    </row>
    <row r="135" spans="1:30" x14ac:dyDescent="0.3">
      <c r="A135" s="6" vm="1415">
        <f ca="1"/>
        <v>44818</v>
      </c>
      <c r="B135" s="24" vm="1416">
        <f ca="1"/>
        <v>783.35</v>
      </c>
      <c r="C135" s="26">
        <f t="shared" ca="1" si="28"/>
        <v>-1.1475932419509061E-3</v>
      </c>
      <c r="D135" s="6" vm="1415">
        <f ca="1"/>
        <v>44818</v>
      </c>
      <c r="E135" s="16" vm="1417">
        <f ca="1"/>
        <v>335.35</v>
      </c>
      <c r="F135" s="26">
        <f t="shared" ca="1" si="38"/>
        <v>2.8409090909091717E-3</v>
      </c>
      <c r="G135" s="6" vm="1415">
        <f ca="1"/>
        <v>44818</v>
      </c>
      <c r="H135" s="16" vm="1418">
        <f ca="1"/>
        <v>2851.5</v>
      </c>
      <c r="I135" s="26">
        <f t="shared" ca="1" si="39"/>
        <v>-6.4459930313588432E-3</v>
      </c>
      <c r="J135" s="6" vm="1415">
        <f ca="1"/>
        <v>44818</v>
      </c>
      <c r="K135" s="16" vm="1419">
        <f ca="1"/>
        <v>932</v>
      </c>
      <c r="L135" s="26">
        <f t="shared" ca="1" si="40"/>
        <v>-2.4492359221268578E-2</v>
      </c>
      <c r="M135" s="6" vm="1415">
        <f ca="1"/>
        <v>44818</v>
      </c>
      <c r="N135" s="16" vm="1420">
        <f ca="1"/>
        <v>231.95</v>
      </c>
      <c r="O135" s="26">
        <f t="shared" ca="1" si="41"/>
        <v>2.8102031993082477E-3</v>
      </c>
      <c r="P135" s="6" vm="1415">
        <f ca="1"/>
        <v>44818</v>
      </c>
      <c r="Q135" s="16" vm="1421">
        <f ca="1"/>
        <v>571.75</v>
      </c>
      <c r="R135" s="26">
        <f t="shared" ca="1" si="42"/>
        <v>2.4641577060931841E-2</v>
      </c>
      <c r="S135" s="6" vm="1415">
        <f ca="1"/>
        <v>44818</v>
      </c>
      <c r="T135" s="16" vm="1422">
        <f ca="1"/>
        <v>1953.9</v>
      </c>
      <c r="U135" s="26">
        <f t="shared" ca="1" si="43"/>
        <v>-1.880633740929516E-2</v>
      </c>
      <c r="V135" s="6" vm="1415">
        <f ca="1"/>
        <v>44818</v>
      </c>
      <c r="W135" s="16" vm="1423">
        <f ca="1"/>
        <v>4214.1499999999996</v>
      </c>
      <c r="X135" s="26">
        <f t="shared" ca="1" si="44"/>
        <v>-9.1114298478685019E-3</v>
      </c>
      <c r="Y135" s="6" vm="1415">
        <f ca="1"/>
        <v>44818</v>
      </c>
      <c r="Z135" s="16" vm="1424">
        <f ca="1"/>
        <v>7483.45</v>
      </c>
      <c r="AA135" s="26">
        <f t="shared" ca="1" si="45"/>
        <v>1.080577298421681E-2</v>
      </c>
      <c r="AB135" s="6" vm="1415">
        <f ca="1"/>
        <v>44818</v>
      </c>
      <c r="AC135" s="16" vm="1425">
        <f ca="1"/>
        <v>3572.1</v>
      </c>
      <c r="AD135" s="26">
        <f t="shared" ca="1" si="46"/>
        <v>4.584059845885502E-3</v>
      </c>
    </row>
    <row r="136" spans="1:30" x14ac:dyDescent="0.3">
      <c r="A136" s="6" vm="1426">
        <f ca="1"/>
        <v>44819</v>
      </c>
      <c r="B136" s="24" vm="1427">
        <f ca="1"/>
        <v>785.1</v>
      </c>
      <c r="C136" s="26">
        <f t="shared" ref="C136:C154" ca="1" si="47">(B136/B135-1)</f>
        <v>2.233995021382551E-3</v>
      </c>
      <c r="D136" s="6" vm="1426">
        <f ca="1"/>
        <v>44819</v>
      </c>
      <c r="E136" s="16" vm="1428">
        <f ca="1"/>
        <v>334.1</v>
      </c>
      <c r="F136" s="26">
        <f t="shared" ca="1" si="38"/>
        <v>-3.7274489339496064E-3</v>
      </c>
      <c r="G136" s="6" vm="1426">
        <f ca="1"/>
        <v>44819</v>
      </c>
      <c r="H136" s="16" vm="1429">
        <f ca="1"/>
        <v>2790.3</v>
      </c>
      <c r="I136" s="26">
        <f t="shared" ca="1" si="39"/>
        <v>-2.1462388216727968E-2</v>
      </c>
      <c r="J136" s="6" vm="1426">
        <f ca="1"/>
        <v>44819</v>
      </c>
      <c r="K136" s="16" vm="1430">
        <f ca="1"/>
        <v>919.9</v>
      </c>
      <c r="L136" s="26">
        <f t="shared" ca="1" si="40"/>
        <v>-1.2982832618025797E-2</v>
      </c>
      <c r="M136" s="6" vm="1426">
        <f ca="1"/>
        <v>44819</v>
      </c>
      <c r="N136" s="16" vm="1431">
        <f ca="1"/>
        <v>234.25</v>
      </c>
      <c r="O136" s="26">
        <f t="shared" ca="1" si="41"/>
        <v>9.9159301573614744E-3</v>
      </c>
      <c r="P136" s="6" vm="1426">
        <f ca="1"/>
        <v>44819</v>
      </c>
      <c r="Q136" s="16" vm="1432">
        <f ca="1"/>
        <v>572.15</v>
      </c>
      <c r="R136" s="26">
        <f t="shared" ca="1" si="42"/>
        <v>6.9960647135980381E-4</v>
      </c>
      <c r="S136" s="6" vm="1426">
        <f ca="1"/>
        <v>44819</v>
      </c>
      <c r="T136" s="16" vm="1433">
        <f ca="1"/>
        <v>1957.5</v>
      </c>
      <c r="U136" s="26">
        <f t="shared" ca="1" si="43"/>
        <v>1.8424689083371693E-3</v>
      </c>
      <c r="V136" s="6" vm="1426">
        <f ca="1"/>
        <v>44819</v>
      </c>
      <c r="W136" s="16" vm="1434">
        <f ca="1"/>
        <v>4169</v>
      </c>
      <c r="X136" s="26">
        <f t="shared" ca="1" si="44"/>
        <v>-1.0713904346072112E-2</v>
      </c>
      <c r="Y136" s="6" vm="1426">
        <f ca="1"/>
        <v>44819</v>
      </c>
      <c r="Z136" s="16" vm="1435">
        <f ca="1"/>
        <v>7386.3</v>
      </c>
      <c r="AA136" s="26">
        <f t="shared" ca="1" si="45"/>
        <v>-1.2981980236388302E-2</v>
      </c>
      <c r="AB136" s="6" vm="1426">
        <f ca="1"/>
        <v>44819</v>
      </c>
      <c r="AC136" s="16" vm="1436">
        <f ca="1"/>
        <v>3748.7</v>
      </c>
      <c r="AD136" s="26">
        <f t="shared" ca="1" si="46"/>
        <v>4.9438705523361604E-2</v>
      </c>
    </row>
    <row r="137" spans="1:30" x14ac:dyDescent="0.3">
      <c r="A137" s="6" vm="1437">
        <f ca="1"/>
        <v>44820</v>
      </c>
      <c r="B137" s="24" vm="1438">
        <f ca="1"/>
        <v>779.65</v>
      </c>
      <c r="C137" s="26">
        <f t="shared" ca="1" si="47"/>
        <v>-6.9417908546682838E-3</v>
      </c>
      <c r="D137" s="6" vm="1437">
        <f ca="1"/>
        <v>44820</v>
      </c>
      <c r="E137" s="16" vm="1439">
        <f ca="1"/>
        <v>331.3</v>
      </c>
      <c r="F137" s="26">
        <f t="shared" ca="1" si="38"/>
        <v>-8.3807243340318083E-3</v>
      </c>
      <c r="G137" s="6" vm="1437">
        <f ca="1"/>
        <v>44820</v>
      </c>
      <c r="H137" s="16" vm="1440">
        <f ca="1"/>
        <v>2685.2</v>
      </c>
      <c r="I137" s="26">
        <f t="shared" ca="1" si="39"/>
        <v>-3.7666200766942715E-2</v>
      </c>
      <c r="J137" s="6" vm="1437">
        <f ca="1"/>
        <v>44820</v>
      </c>
      <c r="K137" s="16" vm="1441">
        <f ca="1"/>
        <v>896.9</v>
      </c>
      <c r="L137" s="26">
        <f t="shared" ca="1" si="40"/>
        <v>-2.5002717686705034E-2</v>
      </c>
      <c r="M137" s="6" vm="1437">
        <f ca="1"/>
        <v>44820</v>
      </c>
      <c r="N137" s="16" vm="1442">
        <f ca="1"/>
        <v>231.05</v>
      </c>
      <c r="O137" s="26">
        <f t="shared" ca="1" si="41"/>
        <v>-1.3660618996798268E-2</v>
      </c>
      <c r="P137" s="6" vm="1437">
        <f ca="1"/>
        <v>44820</v>
      </c>
      <c r="Q137" s="16" vm="1443">
        <f ca="1"/>
        <v>561.79999999999995</v>
      </c>
      <c r="R137" s="26">
        <f t="shared" ca="1" si="42"/>
        <v>-1.8089661801975021E-2</v>
      </c>
      <c r="S137" s="6" vm="1437">
        <f ca="1"/>
        <v>44820</v>
      </c>
      <c r="T137" s="16" vm="1444">
        <f ca="1"/>
        <v>1920</v>
      </c>
      <c r="U137" s="26">
        <f t="shared" ca="1" si="43"/>
        <v>-1.9157088122605415E-2</v>
      </c>
      <c r="V137" s="6" vm="1437">
        <f ca="1"/>
        <v>44820</v>
      </c>
      <c r="W137" s="16" vm="1445">
        <f ca="1"/>
        <v>4077.35</v>
      </c>
      <c r="X137" s="26">
        <f t="shared" ca="1" si="44"/>
        <v>-2.1983689134084883E-2</v>
      </c>
      <c r="Y137" s="6" vm="1437">
        <f ca="1"/>
        <v>44820</v>
      </c>
      <c r="Z137" s="16" vm="1446">
        <f ca="1"/>
        <v>7274.1</v>
      </c>
      <c r="AA137" s="26">
        <f t="shared" ca="1" si="45"/>
        <v>-1.5190284716299018E-2</v>
      </c>
      <c r="AB137" s="6" vm="1437">
        <f ca="1"/>
        <v>44820</v>
      </c>
      <c r="AC137" s="16" vm="1447">
        <f ca="1"/>
        <v>3702.2</v>
      </c>
      <c r="AD137" s="26">
        <f t="shared" ca="1" si="46"/>
        <v>-1.2404300157387915E-2</v>
      </c>
    </row>
    <row r="138" spans="1:30" x14ac:dyDescent="0.3">
      <c r="A138" s="6" vm="1448">
        <f ca="1"/>
        <v>44823</v>
      </c>
      <c r="B138" s="24" vm="1449">
        <f ca="1"/>
        <v>782.75</v>
      </c>
      <c r="C138" s="26">
        <f t="shared" ca="1" si="47"/>
        <v>3.9761431411531323E-3</v>
      </c>
      <c r="D138" s="6" vm="1448">
        <f ca="1"/>
        <v>44823</v>
      </c>
      <c r="E138" s="16" vm="1450">
        <f ca="1"/>
        <v>335.6</v>
      </c>
      <c r="F138" s="26">
        <f t="shared" ca="1" si="38"/>
        <v>1.2979172955025708E-2</v>
      </c>
      <c r="G138" s="6" vm="1448">
        <f ca="1"/>
        <v>44823</v>
      </c>
      <c r="H138" s="16" vm="1451">
        <f ca="1"/>
        <v>2704.4</v>
      </c>
      <c r="I138" s="26">
        <f t="shared" ca="1" si="39"/>
        <v>7.1503053776256209E-3</v>
      </c>
      <c r="J138" s="6" vm="1448">
        <f ca="1"/>
        <v>44823</v>
      </c>
      <c r="K138" s="16" vm="1452">
        <f ca="1"/>
        <v>897.8</v>
      </c>
      <c r="L138" s="26">
        <f t="shared" ca="1" si="40"/>
        <v>1.0034563496488236E-3</v>
      </c>
      <c r="M138" s="6" vm="1448">
        <f ca="1"/>
        <v>44823</v>
      </c>
      <c r="N138" s="16" vm="1453">
        <f ca="1"/>
        <v>229.9</v>
      </c>
      <c r="O138" s="26">
        <f t="shared" ca="1" si="41"/>
        <v>-4.9772776455312417E-3</v>
      </c>
      <c r="P138" s="6" vm="1448">
        <f ca="1"/>
        <v>44823</v>
      </c>
      <c r="Q138" s="16" vm="1454">
        <f ca="1"/>
        <v>572.25</v>
      </c>
      <c r="R138" s="26">
        <f t="shared" ca="1" si="42"/>
        <v>1.8600925596297779E-2</v>
      </c>
      <c r="S138" s="6" vm="1448">
        <f ca="1"/>
        <v>44823</v>
      </c>
      <c r="T138" s="16" vm="1455">
        <f ca="1"/>
        <v>1910.7</v>
      </c>
      <c r="U138" s="26">
        <f t="shared" ca="1" si="43"/>
        <v>-4.8437499999999245E-3</v>
      </c>
      <c r="V138" s="6" vm="1448">
        <f ca="1"/>
        <v>44823</v>
      </c>
      <c r="W138" s="16" vm="1456">
        <f ca="1"/>
        <v>4099.1499999999996</v>
      </c>
      <c r="X138" s="26">
        <f t="shared" ca="1" si="44"/>
        <v>5.3466099304695369E-3</v>
      </c>
      <c r="Y138" s="6" vm="1448">
        <f ca="1"/>
        <v>44823</v>
      </c>
      <c r="Z138" s="16" vm="1457">
        <f ca="1"/>
        <v>7496.1</v>
      </c>
      <c r="AA138" s="26">
        <f t="shared" ca="1" si="45"/>
        <v>3.0519239493545625E-2</v>
      </c>
      <c r="AB138" s="6" vm="1448">
        <f ca="1"/>
        <v>44823</v>
      </c>
      <c r="AC138" s="16" vm="1458">
        <f ca="1"/>
        <v>3778.65</v>
      </c>
      <c r="AD138" s="26">
        <f t="shared" ca="1" si="46"/>
        <v>2.0649883852844386E-2</v>
      </c>
    </row>
    <row r="139" spans="1:30" x14ac:dyDescent="0.3">
      <c r="A139" s="6" vm="1459">
        <f ca="1"/>
        <v>44824</v>
      </c>
      <c r="B139" s="24" vm="1460">
        <f ca="1"/>
        <v>792.15</v>
      </c>
      <c r="C139" s="26">
        <f t="shared" ca="1" si="47"/>
        <v>1.2008942829766722E-2</v>
      </c>
      <c r="D139" s="6" vm="1459">
        <f ca="1"/>
        <v>44824</v>
      </c>
      <c r="E139" s="16" vm="1461">
        <f ca="1"/>
        <v>336</v>
      </c>
      <c r="F139" s="26">
        <f t="shared" ca="1" si="38"/>
        <v>1.1918951132299238E-3</v>
      </c>
      <c r="G139" s="6" vm="1459">
        <f ca="1"/>
        <v>44824</v>
      </c>
      <c r="H139" s="16" vm="1462">
        <f ca="1"/>
        <v>2771.55</v>
      </c>
      <c r="I139" s="26">
        <f t="shared" ca="1" si="39"/>
        <v>2.4829906818518044E-2</v>
      </c>
      <c r="J139" s="6" vm="1459">
        <f ca="1"/>
        <v>44824</v>
      </c>
      <c r="K139" s="16" vm="1463">
        <f ca="1"/>
        <v>914</v>
      </c>
      <c r="L139" s="26">
        <f t="shared" ca="1" si="40"/>
        <v>1.8044107819113364E-2</v>
      </c>
      <c r="M139" s="6" vm="1459">
        <f ca="1"/>
        <v>44824</v>
      </c>
      <c r="N139" s="16" vm="1464">
        <f ca="1"/>
        <v>229.85</v>
      </c>
      <c r="O139" s="26">
        <f t="shared" ca="1" si="41"/>
        <v>-2.174858634189647E-4</v>
      </c>
      <c r="P139" s="6" vm="1459">
        <f ca="1"/>
        <v>44824</v>
      </c>
      <c r="Q139" s="16" vm="1465">
        <f ca="1"/>
        <v>574.04999999999995</v>
      </c>
      <c r="R139" s="26">
        <f t="shared" ca="1" si="42"/>
        <v>3.1454783748361415E-3</v>
      </c>
      <c r="S139" s="6" vm="1459">
        <f ca="1"/>
        <v>44824</v>
      </c>
      <c r="T139" s="16" vm="1466">
        <f ca="1"/>
        <v>1932.7</v>
      </c>
      <c r="U139" s="26">
        <f t="shared" ca="1" si="43"/>
        <v>1.1514104778353573E-2</v>
      </c>
      <c r="V139" s="6" vm="1459">
        <f ca="1"/>
        <v>44824</v>
      </c>
      <c r="W139" s="16" vm="1467">
        <f ca="1"/>
        <v>4216</v>
      </c>
      <c r="X139" s="26">
        <f t="shared" ca="1" si="44"/>
        <v>2.8505909761779913E-2</v>
      </c>
      <c r="Y139" s="6" vm="1459">
        <f ca="1"/>
        <v>44824</v>
      </c>
      <c r="Z139" s="16" vm="1468">
        <f ca="1"/>
        <v>7635.4</v>
      </c>
      <c r="AA139" s="26">
        <f t="shared" ca="1" si="45"/>
        <v>1.8582996491508741E-2</v>
      </c>
      <c r="AB139" s="6" vm="1459">
        <f ca="1"/>
        <v>44824</v>
      </c>
      <c r="AC139" s="16" vm="1469">
        <f ca="1"/>
        <v>3834.55</v>
      </c>
      <c r="AD139" s="26">
        <f t="shared" ca="1" si="46"/>
        <v>1.4793643232371423E-2</v>
      </c>
    </row>
    <row r="140" spans="1:30" x14ac:dyDescent="0.3">
      <c r="A140" s="6" vm="1470">
        <f ca="1"/>
        <v>44825</v>
      </c>
      <c r="B140" s="24" vm="1471">
        <f ca="1"/>
        <v>780.2</v>
      </c>
      <c r="C140" s="26">
        <f t="shared" ca="1" si="47"/>
        <v>-1.5085526731048349E-2</v>
      </c>
      <c r="D140" s="6" vm="1470">
        <f ca="1"/>
        <v>44825</v>
      </c>
      <c r="E140" s="16" vm="1472">
        <f ca="1"/>
        <v>340.95</v>
      </c>
      <c r="F140" s="26">
        <f t="shared" ca="1" si="38"/>
        <v>1.4732142857142749E-2</v>
      </c>
      <c r="G140" s="6" vm="1470">
        <f ca="1"/>
        <v>44825</v>
      </c>
      <c r="H140" s="16" vm="1473">
        <f ca="1"/>
        <v>2776.65</v>
      </c>
      <c r="I140" s="26">
        <f t="shared" ca="1" si="39"/>
        <v>1.8401255615088097E-3</v>
      </c>
      <c r="J140" s="6" vm="1470">
        <f ca="1"/>
        <v>44825</v>
      </c>
      <c r="K140" s="16" vm="1474">
        <f ca="1"/>
        <v>900.95</v>
      </c>
      <c r="L140" s="26">
        <f t="shared" ca="1" si="40"/>
        <v>-1.4277899343544842E-2</v>
      </c>
      <c r="M140" s="6" vm="1470">
        <f ca="1"/>
        <v>44825</v>
      </c>
      <c r="N140" s="16" vm="1475">
        <f ca="1"/>
        <v>231.55</v>
      </c>
      <c r="O140" s="26">
        <f t="shared" ca="1" si="41"/>
        <v>7.3961279095062782E-3</v>
      </c>
      <c r="P140" s="6" vm="1470">
        <f ca="1"/>
        <v>44825</v>
      </c>
      <c r="Q140" s="16" vm="1476">
        <f ca="1"/>
        <v>569.70000000000005</v>
      </c>
      <c r="R140" s="26">
        <f t="shared" ca="1" si="42"/>
        <v>-7.5777371309118102E-3</v>
      </c>
      <c r="S140" s="6" vm="1470">
        <f ca="1"/>
        <v>44825</v>
      </c>
      <c r="T140" s="16" vm="1477">
        <f ca="1"/>
        <v>1895.65</v>
      </c>
      <c r="U140" s="26">
        <f t="shared" ca="1" si="43"/>
        <v>-1.9170072954933448E-2</v>
      </c>
      <c r="V140" s="6" vm="1470">
        <f ca="1"/>
        <v>44825</v>
      </c>
      <c r="W140" s="16" vm="1478">
        <f ca="1"/>
        <v>4152.75</v>
      </c>
      <c r="X140" s="26">
        <f t="shared" ca="1" si="44"/>
        <v>-1.500237191650855E-2</v>
      </c>
      <c r="Y140" s="6" vm="1470">
        <f ca="1"/>
        <v>44825</v>
      </c>
      <c r="Z140" s="16" vm="1479">
        <f ca="1"/>
        <v>7690.65</v>
      </c>
      <c r="AA140" s="26">
        <f t="shared" ca="1" si="45"/>
        <v>7.2360321659636906E-3</v>
      </c>
      <c r="AB140" s="6" vm="1470">
        <f ca="1"/>
        <v>44825</v>
      </c>
      <c r="AC140" s="16" vm="1480">
        <f ca="1"/>
        <v>3640.1</v>
      </c>
      <c r="AD140" s="26">
        <f t="shared" ca="1" si="46"/>
        <v>-5.0709992046002905E-2</v>
      </c>
    </row>
    <row r="141" spans="1:30" x14ac:dyDescent="0.3">
      <c r="A141" s="6" vm="1481">
        <f ca="1"/>
        <v>44826</v>
      </c>
      <c r="B141" s="24" vm="1482">
        <f ca="1"/>
        <v>784.1</v>
      </c>
      <c r="C141" s="26">
        <f t="shared" ca="1" si="47"/>
        <v>4.9987182773647554E-3</v>
      </c>
      <c r="D141" s="6" vm="1481">
        <f ca="1"/>
        <v>44826</v>
      </c>
      <c r="E141" s="16" vm="1483">
        <f ca="1"/>
        <v>345.05</v>
      </c>
      <c r="F141" s="26">
        <f t="shared" ca="1" si="38"/>
        <v>1.2025223639829941E-2</v>
      </c>
      <c r="G141" s="6" vm="1481">
        <f ca="1"/>
        <v>44826</v>
      </c>
      <c r="H141" s="16" vm="1484">
        <f ca="1"/>
        <v>2776.95</v>
      </c>
      <c r="I141" s="26">
        <f t="shared" ca="1" si="39"/>
        <v>1.0804386580942626E-4</v>
      </c>
      <c r="J141" s="6" vm="1481">
        <f ca="1"/>
        <v>44826</v>
      </c>
      <c r="K141" s="16" vm="1485">
        <f ca="1"/>
        <v>897.65</v>
      </c>
      <c r="L141" s="26">
        <f t="shared" ca="1" si="40"/>
        <v>-3.6628003773795381E-3</v>
      </c>
      <c r="M141" s="6" vm="1481">
        <f ca="1"/>
        <v>44826</v>
      </c>
      <c r="N141" s="16" vm="1486">
        <f ca="1"/>
        <v>227.05</v>
      </c>
      <c r="O141" s="26">
        <f t="shared" ca="1" si="41"/>
        <v>-1.943424746275102E-2</v>
      </c>
      <c r="P141" s="6" vm="1481">
        <f ca="1"/>
        <v>44826</v>
      </c>
      <c r="Q141" s="16" vm="1487">
        <f ca="1"/>
        <v>567.29999999999995</v>
      </c>
      <c r="R141" s="26">
        <f t="shared" ca="1" si="42"/>
        <v>-4.2127435492366194E-3</v>
      </c>
      <c r="S141" s="6" vm="1481">
        <f ca="1"/>
        <v>44826</v>
      </c>
      <c r="T141" s="16" vm="1488">
        <f ca="1"/>
        <v>1888.2</v>
      </c>
      <c r="U141" s="26">
        <f t="shared" ca="1" si="43"/>
        <v>-3.93005037849814E-3</v>
      </c>
      <c r="V141" s="6" vm="1481">
        <f ca="1"/>
        <v>44826</v>
      </c>
      <c r="W141" s="16" vm="1489">
        <f ca="1"/>
        <v>4182.3999999999996</v>
      </c>
      <c r="X141" s="26">
        <f t="shared" ca="1" si="44"/>
        <v>7.1398470892780619E-3</v>
      </c>
      <c r="Y141" s="6" vm="1481">
        <f ca="1"/>
        <v>44826</v>
      </c>
      <c r="Z141" s="16" vm="1490">
        <f ca="1"/>
        <v>7719.55</v>
      </c>
      <c r="AA141" s="26">
        <f t="shared" ca="1" si="45"/>
        <v>3.7578098080137678E-3</v>
      </c>
      <c r="AB141" s="6" vm="1481">
        <f ca="1"/>
        <v>44826</v>
      </c>
      <c r="AC141" s="16" vm="1491">
        <f ca="1"/>
        <v>3716.3</v>
      </c>
      <c r="AD141" s="26">
        <f t="shared" ca="1" si="46"/>
        <v>2.093349083816376E-2</v>
      </c>
    </row>
    <row r="142" spans="1:30" x14ac:dyDescent="0.3">
      <c r="A142" s="6" vm="1492">
        <f ca="1"/>
        <v>44827</v>
      </c>
      <c r="B142" s="24" vm="1493">
        <f ca="1"/>
        <v>771.35</v>
      </c>
      <c r="C142" s="26">
        <f t="shared" ca="1" si="47"/>
        <v>-1.6260681035582203E-2</v>
      </c>
      <c r="D142" s="6" vm="1492">
        <f ca="1"/>
        <v>44827</v>
      </c>
      <c r="E142" s="16" vm="1494">
        <f ca="1"/>
        <v>346.4</v>
      </c>
      <c r="F142" s="26">
        <f t="shared" ca="1" si="38"/>
        <v>3.9124764526878852E-3</v>
      </c>
      <c r="G142" s="6" vm="1492">
        <f ca="1"/>
        <v>44827</v>
      </c>
      <c r="H142" s="16" vm="1495">
        <f ca="1"/>
        <v>2762.05</v>
      </c>
      <c r="I142" s="26">
        <f t="shared" ca="1" si="39"/>
        <v>-5.3655989484865385E-3</v>
      </c>
      <c r="J142" s="6" vm="1492">
        <f ca="1"/>
        <v>44827</v>
      </c>
      <c r="K142" s="16" vm="1496">
        <f ca="1"/>
        <v>895.85</v>
      </c>
      <c r="L142" s="26">
        <f t="shared" ca="1" si="40"/>
        <v>-2.005235893722479E-3</v>
      </c>
      <c r="M142" s="6" vm="1492">
        <f ca="1"/>
        <v>44827</v>
      </c>
      <c r="N142" s="16" vm="1259">
        <f ca="1"/>
        <v>222.85</v>
      </c>
      <c r="O142" s="26">
        <f t="shared" ca="1" si="41"/>
        <v>-1.8498128165602368E-2</v>
      </c>
      <c r="P142" s="6" vm="1492">
        <f ca="1"/>
        <v>44827</v>
      </c>
      <c r="Q142" s="16" vm="1497">
        <f ca="1"/>
        <v>550.6</v>
      </c>
      <c r="R142" s="26">
        <f t="shared" ca="1" si="42"/>
        <v>-2.9437687290674974E-2</v>
      </c>
      <c r="S142" s="6" vm="1492">
        <f ca="1"/>
        <v>44827</v>
      </c>
      <c r="T142" s="16" vm="1498">
        <f ca="1"/>
        <v>1856.85</v>
      </c>
      <c r="U142" s="26">
        <f t="shared" ca="1" si="43"/>
        <v>-1.660311407689874E-2</v>
      </c>
      <c r="V142" s="6" vm="1492">
        <f ca="1"/>
        <v>44827</v>
      </c>
      <c r="W142" s="16" vm="1499">
        <f ca="1"/>
        <v>4139.2</v>
      </c>
      <c r="X142" s="26">
        <f t="shared" ca="1" si="44"/>
        <v>-1.0328997704667109E-2</v>
      </c>
      <c r="Y142" s="6" vm="1492">
        <f ca="1"/>
        <v>44827</v>
      </c>
      <c r="Z142" s="16" vm="1500">
        <f ca="1"/>
        <v>7507.15</v>
      </c>
      <c r="AA142" s="26">
        <f t="shared" ca="1" si="45"/>
        <v>-2.7514557195691514E-2</v>
      </c>
      <c r="AB142" s="6" vm="1492">
        <f ca="1"/>
        <v>44827</v>
      </c>
      <c r="AC142" s="16" vm="1501">
        <f ca="1"/>
        <v>3674.3</v>
      </c>
      <c r="AD142" s="26">
        <f t="shared" ca="1" si="46"/>
        <v>-1.1301563382934643E-2</v>
      </c>
    </row>
    <row r="143" spans="1:30" x14ac:dyDescent="0.3">
      <c r="A143" s="6" vm="1502">
        <f ca="1"/>
        <v>44830</v>
      </c>
      <c r="B143" s="24" vm="1503">
        <f ca="1"/>
        <v>755.05</v>
      </c>
      <c r="C143" s="26">
        <f t="shared" ca="1" si="47"/>
        <v>-2.1131781940753269E-2</v>
      </c>
      <c r="D143" s="6" vm="1502">
        <f ca="1"/>
        <v>44830</v>
      </c>
      <c r="E143" s="16" vm="1504">
        <f ca="1"/>
        <v>332.6</v>
      </c>
      <c r="F143" s="26">
        <f t="shared" ca="1" si="38"/>
        <v>-3.9838337182447892E-2</v>
      </c>
      <c r="G143" s="6" vm="1502">
        <f ca="1"/>
        <v>44830</v>
      </c>
      <c r="H143" s="16" vm="1505">
        <f ca="1"/>
        <v>2721.35</v>
      </c>
      <c r="I143" s="26">
        <f t="shared" ca="1" si="39"/>
        <v>-1.4735432016075078E-2</v>
      </c>
      <c r="J143" s="6" vm="1502">
        <f ca="1"/>
        <v>44830</v>
      </c>
      <c r="K143" s="16" vm="1506">
        <f ca="1"/>
        <v>906.7</v>
      </c>
      <c r="L143" s="26">
        <f t="shared" ca="1" si="40"/>
        <v>1.2111402578556696E-2</v>
      </c>
      <c r="M143" s="6" vm="1502">
        <f ca="1"/>
        <v>44830</v>
      </c>
      <c r="N143" s="16" vm="1507">
        <f ca="1"/>
        <v>215.5</v>
      </c>
      <c r="O143" s="26">
        <f t="shared" ca="1" si="41"/>
        <v>-3.2981826340587772E-2</v>
      </c>
      <c r="P143" s="6" vm="1502">
        <f ca="1"/>
        <v>44830</v>
      </c>
      <c r="Q143" s="16" vm="1508">
        <f ca="1"/>
        <v>543.29999999999995</v>
      </c>
      <c r="R143" s="26">
        <f t="shared" ca="1" si="42"/>
        <v>-1.3258263712313978E-2</v>
      </c>
      <c r="S143" s="6" vm="1502">
        <f ca="1"/>
        <v>44830</v>
      </c>
      <c r="T143" s="16" vm="1509">
        <f ca="1"/>
        <v>1851.45</v>
      </c>
      <c r="U143" s="26">
        <f t="shared" ca="1" si="43"/>
        <v>-2.9081509007188311E-3</v>
      </c>
      <c r="V143" s="6" vm="1502">
        <f ca="1"/>
        <v>44830</v>
      </c>
      <c r="W143" s="16" vm="1510">
        <f ca="1"/>
        <v>4127.8500000000004</v>
      </c>
      <c r="X143" s="26">
        <f t="shared" ca="1" si="44"/>
        <v>-2.7420757634324389E-3</v>
      </c>
      <c r="Y143" s="6" vm="1502">
        <f ca="1"/>
        <v>44830</v>
      </c>
      <c r="Z143" s="16" vm="1511">
        <f ca="1"/>
        <v>7259.5</v>
      </c>
      <c r="AA143" s="26">
        <f t="shared" ca="1" si="45"/>
        <v>-3.2988550914794468E-2</v>
      </c>
      <c r="AB143" s="6" vm="1502">
        <f ca="1"/>
        <v>44830</v>
      </c>
      <c r="AC143" s="16" vm="1512">
        <f ca="1"/>
        <v>3586.2</v>
      </c>
      <c r="AD143" s="26">
        <f t="shared" ca="1" si="46"/>
        <v>-2.3977356231118963E-2</v>
      </c>
    </row>
    <row r="144" spans="1:30" x14ac:dyDescent="0.3">
      <c r="A144" s="6" vm="1513">
        <f ca="1"/>
        <v>44831</v>
      </c>
      <c r="B144" s="24" vm="1514">
        <f ca="1"/>
        <v>760.6</v>
      </c>
      <c r="C144" s="26">
        <f t="shared" ca="1" si="47"/>
        <v>7.3505065889676313E-3</v>
      </c>
      <c r="D144" s="6" vm="1513">
        <f ca="1"/>
        <v>44831</v>
      </c>
      <c r="E144" s="16" vm="1515">
        <f ca="1"/>
        <v>334.85</v>
      </c>
      <c r="F144" s="26">
        <f t="shared" ca="1" si="38"/>
        <v>6.7648827420325741E-3</v>
      </c>
      <c r="G144" s="6" vm="1513">
        <f ca="1"/>
        <v>44831</v>
      </c>
      <c r="H144" s="16" vm="1516">
        <f ca="1"/>
        <v>2638.25</v>
      </c>
      <c r="I144" s="26">
        <f t="shared" ca="1" si="39"/>
        <v>-3.0536314696749778E-2</v>
      </c>
      <c r="J144" s="6" vm="1513">
        <f ca="1"/>
        <v>44831</v>
      </c>
      <c r="K144" s="16" vm="1517">
        <f ca="1"/>
        <v>918.75</v>
      </c>
      <c r="L144" s="26">
        <f t="shared" ca="1" si="40"/>
        <v>1.328995257527299E-2</v>
      </c>
      <c r="M144" s="6" vm="1513">
        <f ca="1"/>
        <v>44831</v>
      </c>
      <c r="N144" s="16" vm="1518">
        <f ca="1"/>
        <v>213.9</v>
      </c>
      <c r="O144" s="26">
        <f t="shared" ca="1" si="41"/>
        <v>-7.4245939675173789E-3</v>
      </c>
      <c r="P144" s="6" vm="1513">
        <f ca="1"/>
        <v>44831</v>
      </c>
      <c r="Q144" s="16" vm="1519">
        <f ca="1"/>
        <v>536.5</v>
      </c>
      <c r="R144" s="26">
        <f t="shared" ca="1" si="42"/>
        <v>-1.2516105282532553E-2</v>
      </c>
      <c r="S144" s="6" vm="1513">
        <f ca="1"/>
        <v>44831</v>
      </c>
      <c r="T144" s="16" vm="1520">
        <f ca="1"/>
        <v>1841.2</v>
      </c>
      <c r="U144" s="26">
        <f t="shared" ca="1" si="43"/>
        <v>-5.5362013556942147E-3</v>
      </c>
      <c r="V144" s="6" vm="1513">
        <f ca="1"/>
        <v>44831</v>
      </c>
      <c r="W144" s="16" vm="1521">
        <f ca="1"/>
        <v>4181.6000000000004</v>
      </c>
      <c r="X144" s="26">
        <f t="shared" ca="1" si="44"/>
        <v>1.3021306491272755E-2</v>
      </c>
      <c r="Y144" s="6" vm="1513">
        <f ca="1"/>
        <v>44831</v>
      </c>
      <c r="Z144" s="16" vm="1522">
        <f ca="1"/>
        <v>7242.85</v>
      </c>
      <c r="AA144" s="26">
        <f t="shared" ca="1" si="45"/>
        <v>-2.2935463874922402E-3</v>
      </c>
      <c r="AB144" s="6" vm="1513">
        <f ca="1"/>
        <v>44831</v>
      </c>
      <c r="AC144" s="16" vm="1523">
        <f ca="1"/>
        <v>3559.1</v>
      </c>
      <c r="AD144" s="26">
        <f t="shared" ca="1" si="46"/>
        <v>-7.5567453014332431E-3</v>
      </c>
    </row>
    <row r="145" spans="1:30" x14ac:dyDescent="0.3">
      <c r="A145" s="6" vm="1524">
        <f ca="1"/>
        <v>44832</v>
      </c>
      <c r="B145" s="24" vm="1525">
        <f ca="1"/>
        <v>761.45</v>
      </c>
      <c r="C145" s="26">
        <f t="shared" ca="1" si="47"/>
        <v>1.117538785169625E-3</v>
      </c>
      <c r="D145" s="6" vm="1524">
        <f ca="1"/>
        <v>44832</v>
      </c>
      <c r="E145" s="16" vm="1526">
        <f ca="1"/>
        <v>324.95</v>
      </c>
      <c r="F145" s="26">
        <f t="shared" ca="1" si="38"/>
        <v>-2.956547707928936E-2</v>
      </c>
      <c r="G145" s="6" vm="1524">
        <f ca="1"/>
        <v>44832</v>
      </c>
      <c r="H145" s="16" vm="1527">
        <f ca="1"/>
        <v>2591.35</v>
      </c>
      <c r="I145" s="26">
        <f t="shared" ca="1" si="39"/>
        <v>-1.7776935468587163E-2</v>
      </c>
      <c r="J145" s="6" vm="1524">
        <f ca="1"/>
        <v>44832</v>
      </c>
      <c r="K145" s="16" vm="1528">
        <f ca="1"/>
        <v>920.8</v>
      </c>
      <c r="L145" s="26">
        <f t="shared" ca="1" si="40"/>
        <v>2.2312925170067111E-3</v>
      </c>
      <c r="M145" s="6" vm="1524">
        <f ca="1"/>
        <v>44832</v>
      </c>
      <c r="N145" s="16" vm="1529">
        <f ca="1"/>
        <v>210.8</v>
      </c>
      <c r="O145" s="26">
        <f t="shared" ca="1" si="41"/>
        <v>-1.4492753623188359E-2</v>
      </c>
      <c r="P145" s="6" vm="1524">
        <f ca="1"/>
        <v>44832</v>
      </c>
      <c r="Q145" s="16" vm="1530">
        <f ca="1"/>
        <v>524.85</v>
      </c>
      <c r="R145" s="26">
        <f t="shared" ca="1" si="42"/>
        <v>-2.1714818266542313E-2</v>
      </c>
      <c r="S145" s="6" vm="1524">
        <f ca="1"/>
        <v>44832</v>
      </c>
      <c r="T145" s="16" vm="1531">
        <f ca="1"/>
        <v>1835.45</v>
      </c>
      <c r="U145" s="26">
        <f t="shared" ca="1" si="43"/>
        <v>-3.1229632848142064E-3</v>
      </c>
      <c r="V145" s="6" vm="1524">
        <f ca="1"/>
        <v>44832</v>
      </c>
      <c r="W145" s="16" vm="1532">
        <f ca="1"/>
        <v>4269.7</v>
      </c>
      <c r="X145" s="26">
        <f t="shared" ca="1" si="44"/>
        <v>2.1068490529940531E-2</v>
      </c>
      <c r="Y145" s="6" vm="1524">
        <f ca="1"/>
        <v>44832</v>
      </c>
      <c r="Z145" s="16" vm="1533">
        <f ca="1"/>
        <v>7202.5</v>
      </c>
      <c r="AA145" s="26">
        <f t="shared" ca="1" si="45"/>
        <v>-5.5710114112539344E-3</v>
      </c>
      <c r="AB145" s="6" vm="1524">
        <f ca="1"/>
        <v>44832</v>
      </c>
      <c r="AC145" s="16" vm="1534">
        <f ca="1"/>
        <v>3548.75</v>
      </c>
      <c r="AD145" s="26">
        <f t="shared" ca="1" si="46"/>
        <v>-2.9080385490714011E-3</v>
      </c>
    </row>
    <row r="146" spans="1:30" x14ac:dyDescent="0.3">
      <c r="A146" s="6" vm="1535">
        <f ca="1"/>
        <v>44833</v>
      </c>
      <c r="B146" s="24" vm="1536">
        <f ca="1"/>
        <v>764.65</v>
      </c>
      <c r="C146" s="26">
        <f t="shared" ca="1" si="47"/>
        <v>4.2025083721846102E-3</v>
      </c>
      <c r="D146" s="6" vm="1535">
        <f ca="1"/>
        <v>44833</v>
      </c>
      <c r="E146" s="16" vm="1537">
        <f ca="1"/>
        <v>333.05</v>
      </c>
      <c r="F146" s="26">
        <f t="shared" ca="1" si="38"/>
        <v>2.492691183258966E-2</v>
      </c>
      <c r="G146" s="6" vm="1535">
        <f ca="1"/>
        <v>44833</v>
      </c>
      <c r="H146" s="16" vm="1538">
        <f ca="1"/>
        <v>2536.3000000000002</v>
      </c>
      <c r="I146" s="26">
        <f t="shared" ca="1" si="39"/>
        <v>-2.1243753256024789E-2</v>
      </c>
      <c r="J146" s="6" vm="1535">
        <f ca="1"/>
        <v>44833</v>
      </c>
      <c r="K146" s="16" vm="1539">
        <f ca="1"/>
        <v>923.05</v>
      </c>
      <c r="L146" s="26">
        <f t="shared" ca="1" si="40"/>
        <v>2.4435273675065261E-3</v>
      </c>
      <c r="M146" s="6" vm="1535">
        <f ca="1"/>
        <v>44833</v>
      </c>
      <c r="N146" s="16" vm="1518">
        <f ca="1"/>
        <v>213.9</v>
      </c>
      <c r="O146" s="26">
        <f t="shared" ca="1" si="41"/>
        <v>1.4705882352941124E-2</v>
      </c>
      <c r="P146" s="6" vm="1535">
        <f ca="1"/>
        <v>44833</v>
      </c>
      <c r="Q146" s="16" vm="1540">
        <f ca="1"/>
        <v>521.75</v>
      </c>
      <c r="R146" s="26">
        <f t="shared" ca="1" si="42"/>
        <v>-5.9064494617510066E-3</v>
      </c>
      <c r="S146" s="6" vm="1535">
        <f ca="1"/>
        <v>44833</v>
      </c>
      <c r="T146" s="16" vm="1541">
        <f ca="1"/>
        <v>1815.5</v>
      </c>
      <c r="U146" s="26">
        <f t="shared" ca="1" si="43"/>
        <v>-1.0869269116565494E-2</v>
      </c>
      <c r="V146" s="6" vm="1535">
        <f ca="1"/>
        <v>44833</v>
      </c>
      <c r="W146" s="16" vm="1542">
        <f ca="1"/>
        <v>4360.7</v>
      </c>
      <c r="X146" s="26">
        <f t="shared" ca="1" si="44"/>
        <v>2.1312972808394059E-2</v>
      </c>
      <c r="Y146" s="6" vm="1535">
        <f ca="1"/>
        <v>44833</v>
      </c>
      <c r="Z146" s="16" vm="1543">
        <f ca="1"/>
        <v>7104.75</v>
      </c>
      <c r="AA146" s="26">
        <f t="shared" ca="1" si="45"/>
        <v>-1.3571676501214824E-2</v>
      </c>
      <c r="AB146" s="6" vm="1535">
        <f ca="1"/>
        <v>44833</v>
      </c>
      <c r="AC146" s="16" vm="1544">
        <f ca="1"/>
        <v>3470.7</v>
      </c>
      <c r="AD146" s="26">
        <f t="shared" ca="1" si="46"/>
        <v>-2.1993659739344862E-2</v>
      </c>
    </row>
    <row r="147" spans="1:30" x14ac:dyDescent="0.3">
      <c r="A147" s="6" vm="1545">
        <f ca="1"/>
        <v>44834</v>
      </c>
      <c r="B147" s="24" vm="1546">
        <f ca="1"/>
        <v>799.9</v>
      </c>
      <c r="C147" s="26">
        <f t="shared" ca="1" si="47"/>
        <v>4.6099522657425007E-2</v>
      </c>
      <c r="D147" s="6" vm="1545">
        <f ca="1"/>
        <v>44834</v>
      </c>
      <c r="E147" s="16" vm="1547">
        <f ca="1"/>
        <v>332.2</v>
      </c>
      <c r="F147" s="26">
        <f t="shared" ca="1" si="38"/>
        <v>-2.5521693439424231E-3</v>
      </c>
      <c r="G147" s="6" vm="1545">
        <f ca="1"/>
        <v>44834</v>
      </c>
      <c r="H147" s="16" vm="1548">
        <f ca="1"/>
        <v>2549.1999999999998</v>
      </c>
      <c r="I147" s="26">
        <f t="shared" ca="1" si="39"/>
        <v>5.0861491148521676E-3</v>
      </c>
      <c r="J147" s="6" vm="1545">
        <f ca="1"/>
        <v>44834</v>
      </c>
      <c r="K147" s="16" vm="1549">
        <f ca="1"/>
        <v>932.35</v>
      </c>
      <c r="L147" s="26">
        <f t="shared" ca="1" si="40"/>
        <v>1.0075293862737755E-2</v>
      </c>
      <c r="M147" s="6" vm="1545">
        <f ca="1"/>
        <v>44834</v>
      </c>
      <c r="N147" s="16" vm="1550">
        <f ca="1"/>
        <v>212.25</v>
      </c>
      <c r="O147" s="26">
        <f t="shared" ca="1" si="41"/>
        <v>-7.7138849929874187E-3</v>
      </c>
      <c r="P147" s="6" vm="1545">
        <f ca="1"/>
        <v>44834</v>
      </c>
      <c r="Q147" s="16" vm="1551">
        <f ca="1"/>
        <v>530.6</v>
      </c>
      <c r="R147" s="26">
        <f t="shared" ca="1" si="42"/>
        <v>1.6962146621945395E-2</v>
      </c>
      <c r="S147" s="6" vm="1545">
        <f ca="1"/>
        <v>44834</v>
      </c>
      <c r="T147" s="16" vm="1552">
        <f ca="1"/>
        <v>1847.7</v>
      </c>
      <c r="U147" s="26">
        <f t="shared" ca="1" si="43"/>
        <v>1.7736160837234838E-2</v>
      </c>
      <c r="V147" s="6" vm="1545">
        <f ca="1"/>
        <v>44834</v>
      </c>
      <c r="W147" s="16" vm="1553">
        <f ca="1"/>
        <v>4335.7</v>
      </c>
      <c r="X147" s="26">
        <f t="shared" ca="1" si="44"/>
        <v>-5.7330245144128211E-3</v>
      </c>
      <c r="Y147" s="6" vm="1545">
        <f ca="1"/>
        <v>44834</v>
      </c>
      <c r="Z147" s="16" vm="1554">
        <f ca="1"/>
        <v>7335.75</v>
      </c>
      <c r="AA147" s="26">
        <f t="shared" ca="1" si="45"/>
        <v>3.2513459305394177E-2</v>
      </c>
      <c r="AB147" s="6" vm="1545">
        <f ca="1"/>
        <v>44834</v>
      </c>
      <c r="AC147" s="16" vm="1555">
        <f ca="1"/>
        <v>3455.75</v>
      </c>
      <c r="AD147" s="26">
        <f t="shared" ca="1" si="46"/>
        <v>-4.3074884029158378E-3</v>
      </c>
    </row>
    <row r="148" spans="1:30" x14ac:dyDescent="0.3">
      <c r="A148" s="6" vm="1556">
        <f ca="1"/>
        <v>44837</v>
      </c>
      <c r="B148" s="24" vm="1557">
        <f ca="1"/>
        <v>803.35</v>
      </c>
      <c r="C148" s="26">
        <f t="shared" ca="1" si="47"/>
        <v>4.3130391298913384E-3</v>
      </c>
      <c r="D148" s="6" vm="1556">
        <f ca="1"/>
        <v>44837</v>
      </c>
      <c r="E148" s="16" vm="1558">
        <f ca="1"/>
        <v>324.39999999999998</v>
      </c>
      <c r="F148" s="26">
        <f t="shared" ca="1" si="38"/>
        <v>-2.3479831426851283E-2</v>
      </c>
      <c r="G148" s="6" vm="1556">
        <f ca="1"/>
        <v>44837</v>
      </c>
      <c r="H148" s="16" vm="1559">
        <f ca="1"/>
        <v>2525.5500000000002</v>
      </c>
      <c r="I148" s="26">
        <f t="shared" ca="1" si="39"/>
        <v>-9.2774203671738276E-3</v>
      </c>
      <c r="J148" s="6" vm="1556">
        <f ca="1"/>
        <v>44837</v>
      </c>
      <c r="K148" s="16" vm="1560">
        <f ca="1"/>
        <v>930.25</v>
      </c>
      <c r="L148" s="26">
        <f t="shared" ca="1" si="40"/>
        <v>-2.2523730358771088E-3</v>
      </c>
      <c r="M148" s="6" vm="1556">
        <f ca="1"/>
        <v>44837</v>
      </c>
      <c r="N148" s="16" vm="1561">
        <f ca="1"/>
        <v>214.95</v>
      </c>
      <c r="O148" s="26">
        <f t="shared" ca="1" si="41"/>
        <v>1.272084805653706E-2</v>
      </c>
      <c r="P148" s="6" vm="1556">
        <f ca="1"/>
        <v>44837</v>
      </c>
      <c r="Q148" s="16" vm="1562">
        <f ca="1"/>
        <v>519.75</v>
      </c>
      <c r="R148" s="26">
        <f t="shared" ca="1" si="42"/>
        <v>-2.0448548812665002E-2</v>
      </c>
      <c r="S148" s="6" vm="1556">
        <f ca="1"/>
        <v>44837</v>
      </c>
      <c r="T148" s="16" vm="1563">
        <f ca="1"/>
        <v>1819.3</v>
      </c>
      <c r="U148" s="26">
        <f t="shared" ca="1" si="43"/>
        <v>-1.5370460572603828E-2</v>
      </c>
      <c r="V148" s="6" vm="1556">
        <f ca="1"/>
        <v>44837</v>
      </c>
      <c r="W148" s="16" vm="1564">
        <f ca="1"/>
        <v>4419.6499999999996</v>
      </c>
      <c r="X148" s="26">
        <f t="shared" ca="1" si="44"/>
        <v>1.9362502018128502E-2</v>
      </c>
      <c r="Y148" s="6" vm="1556">
        <f ca="1"/>
        <v>44837</v>
      </c>
      <c r="Z148" s="16" vm="1565">
        <f ca="1"/>
        <v>7171.8</v>
      </c>
      <c r="AA148" s="26">
        <f t="shared" ca="1" si="45"/>
        <v>-2.2349453021163423E-2</v>
      </c>
      <c r="AB148" s="6" vm="1556">
        <f ca="1"/>
        <v>44837</v>
      </c>
      <c r="AC148" s="16" vm="1566">
        <f ca="1"/>
        <v>3157.3</v>
      </c>
      <c r="AD148" s="26">
        <f t="shared" ca="1" si="46"/>
        <v>-8.6363307530926692E-2</v>
      </c>
    </row>
    <row r="149" spans="1:30" x14ac:dyDescent="0.3">
      <c r="A149" s="6" vm="1567">
        <f ca="1"/>
        <v>44838</v>
      </c>
      <c r="B149" s="24" vm="1568">
        <f ca="1"/>
        <v>808.7</v>
      </c>
      <c r="C149" s="26">
        <f t="shared" ca="1" si="47"/>
        <v>6.6596128711022828E-3</v>
      </c>
      <c r="D149" s="6" vm="1567">
        <f ca="1"/>
        <v>44838</v>
      </c>
      <c r="E149" s="16" vm="1569">
        <f ca="1"/>
        <v>332.85</v>
      </c>
      <c r="F149" s="26">
        <f t="shared" ca="1" si="38"/>
        <v>2.6048088779284884E-2</v>
      </c>
      <c r="G149" s="6" vm="1567">
        <f ca="1"/>
        <v>44838</v>
      </c>
      <c r="H149" s="16" vm="1570">
        <f ca="1"/>
        <v>2621.8</v>
      </c>
      <c r="I149" s="26">
        <f t="shared" ca="1" si="39"/>
        <v>3.8110510581853552E-2</v>
      </c>
      <c r="J149" s="6" vm="1567">
        <f ca="1"/>
        <v>44838</v>
      </c>
      <c r="K149" s="16" vm="1571">
        <f ca="1"/>
        <v>946</v>
      </c>
      <c r="L149" s="26">
        <f t="shared" ca="1" si="40"/>
        <v>1.6930932545014876E-2</v>
      </c>
      <c r="M149" s="6" vm="1567">
        <f ca="1"/>
        <v>44838</v>
      </c>
      <c r="N149" s="16" vm="1572">
        <f ca="1"/>
        <v>223.25</v>
      </c>
      <c r="O149" s="26">
        <f t="shared" ca="1" si="41"/>
        <v>3.861363107699467E-2</v>
      </c>
      <c r="P149" s="6" vm="1567">
        <f ca="1"/>
        <v>44838</v>
      </c>
      <c r="Q149" s="16" vm="1573">
        <f ca="1"/>
        <v>532.70000000000005</v>
      </c>
      <c r="R149" s="26">
        <f t="shared" ca="1" si="42"/>
        <v>2.4915824915825002E-2</v>
      </c>
      <c r="S149" s="6" vm="1567">
        <f ca="1"/>
        <v>44838</v>
      </c>
      <c r="T149" s="16" vm="1574">
        <f ca="1"/>
        <v>1871.55</v>
      </c>
      <c r="U149" s="26">
        <f t="shared" ca="1" si="43"/>
        <v>2.8719837300060558E-2</v>
      </c>
      <c r="V149" s="6" vm="1567">
        <f ca="1"/>
        <v>44838</v>
      </c>
      <c r="W149" s="16" vm="1575">
        <f ca="1"/>
        <v>4413.95</v>
      </c>
      <c r="X149" s="26">
        <f t="shared" ca="1" si="44"/>
        <v>-1.2896948853415857E-3</v>
      </c>
      <c r="Y149" s="6" vm="1567">
        <f ca="1"/>
        <v>44838</v>
      </c>
      <c r="Z149" s="16" vm="1576">
        <f ca="1"/>
        <v>7488.7</v>
      </c>
      <c r="AA149" s="26">
        <f t="shared" ca="1" si="45"/>
        <v>4.4186954460526007E-2</v>
      </c>
      <c r="AB149" s="6" vm="1567">
        <f ca="1"/>
        <v>44838</v>
      </c>
      <c r="AC149" s="16" vm="1577">
        <f ca="1"/>
        <v>3237.7</v>
      </c>
      <c r="AD149" s="26">
        <f t="shared" ca="1" si="46"/>
        <v>2.5464795869888812E-2</v>
      </c>
    </row>
    <row r="150" spans="1:30" x14ac:dyDescent="0.3">
      <c r="A150" s="6" vm="1578">
        <f ca="1"/>
        <v>44840</v>
      </c>
      <c r="B150" s="24" vm="1579">
        <f ca="1"/>
        <v>788.6</v>
      </c>
      <c r="C150" s="26">
        <f t="shared" ca="1" si="47"/>
        <v>-2.4854705082230755E-2</v>
      </c>
      <c r="D150" s="6" vm="1578">
        <f ca="1"/>
        <v>44840</v>
      </c>
      <c r="E150" s="16" vm="1580">
        <f ca="1"/>
        <v>336.65</v>
      </c>
      <c r="F150" s="26">
        <f t="shared" ca="1" si="38"/>
        <v>1.1416554003304658E-2</v>
      </c>
      <c r="G150" s="6" vm="1578">
        <f ca="1"/>
        <v>44840</v>
      </c>
      <c r="H150" s="16" vm="1581">
        <f ca="1"/>
        <v>2646.1</v>
      </c>
      <c r="I150" s="26">
        <f t="shared" ca="1" si="39"/>
        <v>9.268441528720528E-3</v>
      </c>
      <c r="J150" s="6" vm="1578">
        <f ca="1"/>
        <v>44840</v>
      </c>
      <c r="K150" s="16" vm="1582">
        <f ca="1"/>
        <v>964.55</v>
      </c>
      <c r="L150" s="26">
        <f t="shared" ca="1" si="40"/>
        <v>1.9608879492600373E-2</v>
      </c>
      <c r="M150" s="6" vm="1578">
        <f ca="1"/>
        <v>44840</v>
      </c>
      <c r="N150" s="16" vm="1583">
        <f ca="1"/>
        <v>233.5</v>
      </c>
      <c r="O150" s="26">
        <f t="shared" ca="1" si="41"/>
        <v>4.5912653975364037E-2</v>
      </c>
      <c r="P150" s="6" vm="1578">
        <f ca="1"/>
        <v>44840</v>
      </c>
      <c r="Q150" s="16" vm="1584">
        <f ca="1"/>
        <v>537.29999999999995</v>
      </c>
      <c r="R150" s="26">
        <f t="shared" ca="1" si="42"/>
        <v>8.6352543645578095E-3</v>
      </c>
      <c r="S150" s="6" vm="1578">
        <f ca="1"/>
        <v>44840</v>
      </c>
      <c r="T150" s="16" vm="1324">
        <f ca="1"/>
        <v>1912.95</v>
      </c>
      <c r="U150" s="26">
        <f t="shared" ca="1" si="43"/>
        <v>2.212070209184902E-2</v>
      </c>
      <c r="V150" s="6" vm="1578">
        <f ca="1"/>
        <v>44840</v>
      </c>
      <c r="W150" s="16" vm="1585">
        <f ca="1"/>
        <v>4397.55</v>
      </c>
      <c r="X150" s="26">
        <f t="shared" ca="1" si="44"/>
        <v>-3.7154929258372826E-3</v>
      </c>
      <c r="Y150" s="6" vm="1578">
        <f ca="1"/>
        <v>44840</v>
      </c>
      <c r="Z150" s="16" vm="1586">
        <f ca="1"/>
        <v>7404.15</v>
      </c>
      <c r="AA150" s="26">
        <f t="shared" ca="1" si="45"/>
        <v>-1.1290344118471851E-2</v>
      </c>
      <c r="AB150" s="6" vm="1578">
        <f ca="1"/>
        <v>44840</v>
      </c>
      <c r="AC150" s="16" vm="1587">
        <f ca="1"/>
        <v>3285</v>
      </c>
      <c r="AD150" s="26">
        <f t="shared" ca="1" si="46"/>
        <v>1.4609136115143473E-2</v>
      </c>
    </row>
    <row r="151" spans="1:30" x14ac:dyDescent="0.3">
      <c r="A151" s="6" vm="1588">
        <f ca="1"/>
        <v>44841</v>
      </c>
      <c r="B151" s="24" vm="1589">
        <f ca="1"/>
        <v>793.1</v>
      </c>
      <c r="C151" s="26">
        <f t="shared" ca="1" si="47"/>
        <v>5.7063149885874243E-3</v>
      </c>
      <c r="D151" s="6" vm="1588">
        <f ca="1"/>
        <v>44841</v>
      </c>
      <c r="E151" s="16" vm="1428">
        <f ca="1"/>
        <v>334.1</v>
      </c>
      <c r="F151" s="26">
        <f t="shared" ca="1" si="38"/>
        <v>-7.5746324075447458E-3</v>
      </c>
      <c r="G151" s="6" vm="1588">
        <f ca="1"/>
        <v>44841</v>
      </c>
      <c r="H151" s="16" vm="1590">
        <f ca="1"/>
        <v>2624.95</v>
      </c>
      <c r="I151" s="26">
        <f t="shared" ca="1" si="39"/>
        <v>-7.9928952042629398E-3</v>
      </c>
      <c r="J151" s="6" vm="1588">
        <f ca="1"/>
        <v>44841</v>
      </c>
      <c r="K151" s="16" vm="1591">
        <f ca="1"/>
        <v>957.7</v>
      </c>
      <c r="L151" s="26">
        <f t="shared" ca="1" si="40"/>
        <v>-7.1017572961483699E-3</v>
      </c>
      <c r="M151" s="6" vm="1588">
        <f ca="1"/>
        <v>44841</v>
      </c>
      <c r="N151" s="16" vm="1592">
        <f ca="1"/>
        <v>229.7</v>
      </c>
      <c r="O151" s="26">
        <f t="shared" ca="1" si="41"/>
        <v>-1.6274089935760183E-2</v>
      </c>
      <c r="P151" s="6" vm="1588">
        <f ca="1"/>
        <v>44841</v>
      </c>
      <c r="Q151" s="16" vm="1593">
        <f ca="1"/>
        <v>530.20000000000005</v>
      </c>
      <c r="R151" s="26">
        <f t="shared" ca="1" si="42"/>
        <v>-1.3214219244369829E-2</v>
      </c>
      <c r="S151" s="6" vm="1588">
        <f ca="1"/>
        <v>44841</v>
      </c>
      <c r="T151" s="16" vm="1594">
        <f ca="1"/>
        <v>1924.55</v>
      </c>
      <c r="U151" s="26">
        <f t="shared" ca="1" si="43"/>
        <v>6.0639326694371665E-3</v>
      </c>
      <c r="V151" s="6" vm="1588">
        <f ca="1"/>
        <v>44841</v>
      </c>
      <c r="W151" s="16" vm="1595">
        <f ca="1"/>
        <v>4376.6499999999996</v>
      </c>
      <c r="X151" s="26">
        <f t="shared" ca="1" si="44"/>
        <v>-4.7526463599050217E-3</v>
      </c>
      <c r="Y151" s="6" vm="1588">
        <f ca="1"/>
        <v>44841</v>
      </c>
      <c r="Z151" s="16" vm="1596">
        <f ca="1"/>
        <v>7345.15</v>
      </c>
      <c r="AA151" s="26">
        <f t="shared" ca="1" si="45"/>
        <v>-7.968504149699851E-3</v>
      </c>
      <c r="AB151" s="6" vm="1588">
        <f ca="1"/>
        <v>44841</v>
      </c>
      <c r="AC151" s="16" vm="1597">
        <f ca="1"/>
        <v>3277.6</v>
      </c>
      <c r="AD151" s="26">
        <f t="shared" ca="1" si="46"/>
        <v>-2.2526636225266294E-3</v>
      </c>
    </row>
    <row r="152" spans="1:30" x14ac:dyDescent="0.3">
      <c r="A152" s="6" vm="1598">
        <f ca="1"/>
        <v>44844</v>
      </c>
      <c r="B152" s="24" vm="1599">
        <f ca="1"/>
        <v>792.35</v>
      </c>
      <c r="C152" s="26">
        <f t="shared" ca="1" si="47"/>
        <v>-9.4565628546205982E-4</v>
      </c>
      <c r="D152" s="6" vm="1598">
        <f ca="1"/>
        <v>44844</v>
      </c>
      <c r="E152" s="16" vm="1600">
        <f ca="1"/>
        <v>327.85</v>
      </c>
      <c r="F152" s="26">
        <f t="shared" ca="1" si="38"/>
        <v>-1.8706973959892292E-2</v>
      </c>
      <c r="G152" s="6" vm="1598">
        <f ca="1"/>
        <v>44844</v>
      </c>
      <c r="H152" s="16" vm="1601">
        <f ca="1"/>
        <v>2570.5</v>
      </c>
      <c r="I152" s="26">
        <f t="shared" ca="1" si="39"/>
        <v>-2.0743252252423794E-2</v>
      </c>
      <c r="J152" s="6" vm="1598">
        <f ca="1"/>
        <v>44844</v>
      </c>
      <c r="K152" s="16" vm="1602">
        <f ca="1"/>
        <v>963.25</v>
      </c>
      <c r="L152" s="26">
        <f t="shared" ca="1" si="40"/>
        <v>5.7951341756290464E-3</v>
      </c>
      <c r="M152" s="6" vm="1598">
        <f ca="1"/>
        <v>44844</v>
      </c>
      <c r="N152" s="16" vm="1464">
        <f ca="1"/>
        <v>229.85</v>
      </c>
      <c r="O152" s="26">
        <f t="shared" ca="1" si="41"/>
        <v>6.5302568567693342E-4</v>
      </c>
      <c r="P152" s="6" vm="1598">
        <f ca="1"/>
        <v>44844</v>
      </c>
      <c r="Q152" s="16" vm="1603">
        <f ca="1"/>
        <v>530.75</v>
      </c>
      <c r="R152" s="26">
        <f t="shared" ca="1" si="42"/>
        <v>1.0373443983402453E-3</v>
      </c>
      <c r="S152" s="6" vm="1598">
        <f ca="1"/>
        <v>44844</v>
      </c>
      <c r="T152" s="16" vm="1604">
        <f ca="1"/>
        <v>1909.65</v>
      </c>
      <c r="U152" s="26">
        <f t="shared" ca="1" si="43"/>
        <v>-7.74206957470569E-3</v>
      </c>
      <c r="V152" s="6" vm="1598">
        <f ca="1"/>
        <v>44844</v>
      </c>
      <c r="W152" s="16" vm="1605">
        <f ca="1"/>
        <v>4380</v>
      </c>
      <c r="X152" s="26">
        <f t="shared" ca="1" si="44"/>
        <v>7.6542561091264005E-4</v>
      </c>
      <c r="Y152" s="6" vm="1598">
        <f ca="1"/>
        <v>44844</v>
      </c>
      <c r="Z152" s="16" vm="1606">
        <f ca="1"/>
        <v>7293.4</v>
      </c>
      <c r="AA152" s="26">
        <f t="shared" ca="1" si="45"/>
        <v>-7.0454653751114149E-3</v>
      </c>
      <c r="AB152" s="6" vm="1598">
        <f ca="1"/>
        <v>44844</v>
      </c>
      <c r="AC152" s="16" vm="1607">
        <f ca="1"/>
        <v>3246.25</v>
      </c>
      <c r="AD152" s="26">
        <f t="shared" ca="1" si="46"/>
        <v>-9.5649255552843204E-3</v>
      </c>
    </row>
    <row r="153" spans="1:30" x14ac:dyDescent="0.3">
      <c r="A153" s="6" vm="1608">
        <f ca="1"/>
        <v>44845</v>
      </c>
      <c r="B153" s="24" vm="1609">
        <f ca="1"/>
        <v>780.3</v>
      </c>
      <c r="C153" s="26">
        <f t="shared" ca="1" si="47"/>
        <v>-1.5207925790370558E-2</v>
      </c>
      <c r="D153" s="6" vm="1608">
        <f ca="1"/>
        <v>44845</v>
      </c>
      <c r="E153" s="16" vm="1610">
        <f ca="1"/>
        <v>326.3</v>
      </c>
      <c r="F153" s="26">
        <f t="shared" ca="1" si="38"/>
        <v>-4.7277718468812235E-3</v>
      </c>
      <c r="G153" s="6" vm="1608">
        <f ca="1"/>
        <v>44845</v>
      </c>
      <c r="H153" s="16" vm="1611">
        <f ca="1"/>
        <v>2548.15</v>
      </c>
      <c r="I153" s="26">
        <f t="shared" ca="1" si="39"/>
        <v>-8.6948064578875606E-3</v>
      </c>
      <c r="J153" s="6" vm="1608">
        <f ca="1"/>
        <v>44845</v>
      </c>
      <c r="K153" s="16" vm="1612">
        <f ca="1"/>
        <v>938.6</v>
      </c>
      <c r="L153" s="26">
        <f t="shared" ca="1" si="40"/>
        <v>-2.5590449000778559E-2</v>
      </c>
      <c r="M153" s="6" vm="1608">
        <f ca="1"/>
        <v>44845</v>
      </c>
      <c r="N153" s="16" vm="1613">
        <f ca="1"/>
        <v>225.45</v>
      </c>
      <c r="O153" s="26">
        <f t="shared" ca="1" si="41"/>
        <v>-1.9142919295192518E-2</v>
      </c>
      <c r="P153" s="6" vm="1608">
        <f ca="1"/>
        <v>44845</v>
      </c>
      <c r="Q153" s="16" vm="1614">
        <f ca="1"/>
        <v>527.4</v>
      </c>
      <c r="R153" s="26">
        <f t="shared" ca="1" si="42"/>
        <v>-6.3118228921338337E-3</v>
      </c>
      <c r="S153" s="6" vm="1608">
        <f ca="1"/>
        <v>44845</v>
      </c>
      <c r="T153" s="16" vm="1615">
        <f ca="1"/>
        <v>1878.95</v>
      </c>
      <c r="U153" s="26">
        <f t="shared" ca="1" si="43"/>
        <v>-1.6076244337967727E-2</v>
      </c>
      <c r="V153" s="6" vm="1608">
        <f ca="1"/>
        <v>44845</v>
      </c>
      <c r="W153" s="16" vm="1616">
        <f ca="1"/>
        <v>4282.75</v>
      </c>
      <c r="X153" s="26">
        <f t="shared" ca="1" si="44"/>
        <v>-2.2203196347031939E-2</v>
      </c>
      <c r="Y153" s="6" vm="1608">
        <f ca="1"/>
        <v>44845</v>
      </c>
      <c r="Z153" s="16" vm="1617">
        <f ca="1"/>
        <v>7202.8</v>
      </c>
      <c r="AA153" s="26">
        <f t="shared" ca="1" si="45"/>
        <v>-1.2422189925137772E-2</v>
      </c>
      <c r="AB153" s="6" vm="1608">
        <f ca="1"/>
        <v>44845</v>
      </c>
      <c r="AC153" s="16" vm="1618">
        <f ca="1"/>
        <v>3273.95</v>
      </c>
      <c r="AD153" s="26">
        <f t="shared" ca="1" si="46"/>
        <v>8.5329226030033123E-3</v>
      </c>
    </row>
    <row r="154" spans="1:30" x14ac:dyDescent="0.3">
      <c r="A154" s="6" vm="1619">
        <f ca="1"/>
        <v>44846</v>
      </c>
      <c r="B154" s="24" vm="1620">
        <f ca="1"/>
        <v>775.55</v>
      </c>
      <c r="C154" s="26">
        <f t="shared" ca="1" si="47"/>
        <v>-6.0874022811738815E-3</v>
      </c>
      <c r="D154" s="6" vm="1619">
        <f ca="1"/>
        <v>44846</v>
      </c>
      <c r="E154" s="16" vm="1621">
        <f ca="1"/>
        <v>330.1</v>
      </c>
      <c r="F154" s="26">
        <f t="shared" ca="1" si="38"/>
        <v>1.1645724793135193E-2</v>
      </c>
      <c r="G154" s="6" vm="1619">
        <f ca="1"/>
        <v>44846</v>
      </c>
      <c r="H154" s="16" vm="1622">
        <f ca="1"/>
        <v>2550.0500000000002</v>
      </c>
      <c r="I154" s="26">
        <f t="shared" ca="1" si="39"/>
        <v>7.4563899299495695E-4</v>
      </c>
      <c r="J154" s="6" vm="1619">
        <f ca="1"/>
        <v>44846</v>
      </c>
      <c r="K154" s="16" vm="1623">
        <f ca="1"/>
        <v>952</v>
      </c>
      <c r="L154" s="26">
        <f t="shared" ca="1" si="40"/>
        <v>1.4276582143618155E-2</v>
      </c>
      <c r="M154" s="6" vm="1619">
        <f ca="1"/>
        <v>44846</v>
      </c>
      <c r="N154" s="16" vm="1624">
        <f ca="1"/>
        <v>232.1</v>
      </c>
      <c r="O154" s="26">
        <f t="shared" ca="1" si="41"/>
        <v>2.9496562430694206E-2</v>
      </c>
      <c r="P154" s="6" vm="1619">
        <f ca="1"/>
        <v>44846</v>
      </c>
      <c r="Q154" s="16" vm="1625">
        <f ca="1"/>
        <v>533.79999999999995</v>
      </c>
      <c r="R154" s="26">
        <f t="shared" ca="1" si="42"/>
        <v>1.2135001896093955E-2</v>
      </c>
      <c r="S154" s="6" vm="1619">
        <f ca="1"/>
        <v>44846</v>
      </c>
      <c r="T154" s="16" vm="1626">
        <f ca="1"/>
        <v>1911.25</v>
      </c>
      <c r="U154" s="26">
        <f t="shared" ca="1" si="43"/>
        <v>1.7190452114212773E-2</v>
      </c>
      <c r="V154" s="6" vm="1619">
        <f ca="1"/>
        <v>44846</v>
      </c>
      <c r="W154" s="16" vm="1627">
        <f ca="1"/>
        <v>4241.1499999999996</v>
      </c>
      <c r="X154" s="26">
        <f t="shared" ca="1" si="44"/>
        <v>-9.7133850913548869E-3</v>
      </c>
      <c r="Y154" s="6" vm="1619">
        <f ca="1"/>
        <v>44846</v>
      </c>
      <c r="Z154" s="16" vm="1628">
        <f ca="1"/>
        <v>7226.2</v>
      </c>
      <c r="AA154" s="26">
        <f t="shared" ca="1" si="45"/>
        <v>3.2487366024323006E-3</v>
      </c>
      <c r="AB154" s="6" vm="1619">
        <f ca="1"/>
        <v>44846</v>
      </c>
      <c r="AC154" s="16" vm="1629">
        <f ca="1"/>
        <v>3223.65</v>
      </c>
      <c r="AD154" s="26">
        <f t="shared" ca="1" si="46"/>
        <v>-1.5363704393774991E-2</v>
      </c>
    </row>
  </sheetData>
  <mergeCells count="11">
    <mergeCell ref="B3:C3"/>
    <mergeCell ref="E3:F3"/>
    <mergeCell ref="H3:I3"/>
    <mergeCell ref="K3:L3"/>
    <mergeCell ref="N3:O3"/>
    <mergeCell ref="K1:L1"/>
    <mergeCell ref="T3:U3"/>
    <mergeCell ref="W3:X3"/>
    <mergeCell ref="Z3:AA3"/>
    <mergeCell ref="AC3:AD3"/>
    <mergeCell ref="Q3:R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6951E-2A3F-461E-AE83-D22974706FDE}">
  <dimension ref="A1:AW153"/>
  <sheetViews>
    <sheetView showGridLines="0" tabSelected="1" topLeftCell="AI42" zoomScale="109" zoomScaleNormal="122" workbookViewId="0">
      <selection activeCell="AO58" sqref="AO58"/>
    </sheetView>
  </sheetViews>
  <sheetFormatPr defaultRowHeight="14.4" x14ac:dyDescent="0.3"/>
  <cols>
    <col min="1" max="10" width="12.77734375" style="6" customWidth="1"/>
    <col min="11" max="11" width="8" style="6" customWidth="1"/>
    <col min="12" max="12" width="16.77734375" style="6" customWidth="1"/>
    <col min="13" max="13" width="14.21875" style="6" customWidth="1"/>
    <col min="14" max="14" width="10.77734375" style="6" customWidth="1"/>
    <col min="15" max="15" width="14.77734375" style="6" customWidth="1"/>
    <col min="16" max="22" width="10.77734375" style="6" customWidth="1"/>
    <col min="23" max="23" width="9.5546875" style="6" customWidth="1"/>
    <col min="24" max="24" width="12.21875" style="6" customWidth="1"/>
    <col min="25" max="25" width="8.88671875" style="6"/>
    <col min="26" max="26" width="14.109375" style="6" customWidth="1"/>
    <col min="27" max="28" width="12.33203125" style="6" customWidth="1"/>
    <col min="29" max="30" width="8.88671875" style="6"/>
    <col min="31" max="31" width="9.77734375" style="6" customWidth="1"/>
    <col min="32" max="32" width="12.6640625" style="6" customWidth="1"/>
    <col min="33" max="33" width="10" style="6" customWidth="1"/>
    <col min="34" max="34" width="8.88671875" style="6"/>
    <col min="35" max="35" width="16" style="23" customWidth="1"/>
    <col min="36" max="36" width="17" style="6" customWidth="1"/>
    <col min="37" max="37" width="15" style="6" customWidth="1"/>
    <col min="38" max="38" width="13.77734375" style="6" customWidth="1"/>
    <col min="39" max="39" width="10.6640625" style="6" bestFit="1" customWidth="1"/>
    <col min="40" max="40" width="13.88671875" style="6" customWidth="1"/>
    <col min="41" max="42" width="8.88671875" style="6"/>
    <col min="43" max="43" width="16" style="6" customWidth="1"/>
    <col min="44" max="44" width="25" style="6" customWidth="1"/>
    <col min="45" max="45" width="19" style="6" customWidth="1"/>
    <col min="46" max="46" width="8.88671875" style="6"/>
    <col min="47" max="47" width="14.88671875" style="6" customWidth="1"/>
    <col min="48" max="48" width="16.6640625" style="6" customWidth="1"/>
    <col min="49" max="49" width="14.77734375" style="6" customWidth="1"/>
    <col min="50" max="16384" width="8.88671875" style="6"/>
  </cols>
  <sheetData>
    <row r="1" spans="1:45" x14ac:dyDescent="0.3">
      <c r="A1" s="85" t="s">
        <v>29</v>
      </c>
      <c r="B1" s="85"/>
      <c r="C1" s="85"/>
      <c r="D1" s="85"/>
      <c r="E1" s="85"/>
      <c r="F1" s="85"/>
      <c r="G1" s="85"/>
      <c r="H1" s="85"/>
      <c r="I1" s="85"/>
      <c r="J1" s="85"/>
      <c r="L1" s="85" t="s">
        <v>5</v>
      </c>
      <c r="M1" s="85"/>
      <c r="N1" s="85"/>
      <c r="O1" s="85"/>
      <c r="P1" s="85"/>
      <c r="Q1" s="85"/>
      <c r="R1" s="85"/>
      <c r="S1" s="85"/>
      <c r="T1" s="85"/>
      <c r="U1" s="85"/>
      <c r="V1" s="85"/>
      <c r="X1" s="85" t="s">
        <v>11</v>
      </c>
      <c r="Y1" s="85"/>
      <c r="Z1" s="85"/>
      <c r="AA1" s="85"/>
      <c r="AB1" s="85"/>
      <c r="AC1" s="85"/>
      <c r="AD1" s="85"/>
      <c r="AE1" s="85"/>
      <c r="AF1" s="85"/>
      <c r="AG1" s="85"/>
      <c r="AI1" s="85" t="s">
        <v>38</v>
      </c>
      <c r="AJ1" s="85"/>
      <c r="AK1" s="85"/>
      <c r="AL1" s="85"/>
      <c r="AM1" s="85"/>
      <c r="AN1" s="85"/>
      <c r="AO1" s="85"/>
      <c r="AP1" s="85"/>
      <c r="AQ1" s="85"/>
      <c r="AR1" s="85"/>
      <c r="AS1" s="85"/>
    </row>
    <row r="2" spans="1:45" x14ac:dyDescent="0.3">
      <c r="X2" s="8"/>
      <c r="Y2" s="8"/>
      <c r="Z2" s="8"/>
      <c r="AA2" s="8"/>
      <c r="AB2" s="8"/>
      <c r="AC2" s="8"/>
      <c r="AD2" s="8"/>
      <c r="AE2" s="8"/>
      <c r="AF2" s="8"/>
      <c r="AG2" s="8"/>
    </row>
    <row r="3" spans="1:45" ht="15" thickBot="1" x14ac:dyDescent="0.35">
      <c r="A3" s="56" t="str">
        <f>Reference!B6</f>
        <v>BHARTIARTL</v>
      </c>
      <c r="B3" s="56" t="str">
        <f>Reference!B7</f>
        <v>ITC</v>
      </c>
      <c r="C3" s="56" t="str">
        <f>Reference!B8</f>
        <v>HEROMOTOCO</v>
      </c>
      <c r="D3" s="56" t="str">
        <f>Reference!B9</f>
        <v>HCLTECH</v>
      </c>
      <c r="E3" s="56" t="str">
        <f>Reference!B10</f>
        <v>COALINDIA</v>
      </c>
      <c r="F3" s="56" t="str">
        <f>Reference!B11</f>
        <v>SBIN</v>
      </c>
      <c r="G3" s="56" t="str">
        <f>Reference!B12</f>
        <v>LT</v>
      </c>
      <c r="H3" s="56" t="str">
        <f>Reference!B13</f>
        <v>DRREDDY</v>
      </c>
      <c r="I3" s="56" t="str">
        <f>Reference!B14</f>
        <v>BAJFINANCE</v>
      </c>
      <c r="J3" s="56" t="str">
        <f>Reference!B15</f>
        <v>ADANIENT</v>
      </c>
      <c r="K3" s="9"/>
      <c r="L3" s="61"/>
      <c r="M3" s="60" t="str">
        <f>Reference!B6</f>
        <v>BHARTIARTL</v>
      </c>
      <c r="N3" s="60" t="str">
        <f>Reference!$B7</f>
        <v>ITC</v>
      </c>
      <c r="O3" s="60" t="str">
        <f>Reference!$B8</f>
        <v>HEROMOTOCO</v>
      </c>
      <c r="P3" s="60" t="str">
        <f>Reference!$B9</f>
        <v>HCLTECH</v>
      </c>
      <c r="Q3" s="60" t="str">
        <f>Reference!$B10</f>
        <v>COALINDIA</v>
      </c>
      <c r="R3" s="60" t="str">
        <f>Reference!$B11</f>
        <v>SBIN</v>
      </c>
      <c r="S3" s="60" t="str">
        <f>Reference!$B12</f>
        <v>LT</v>
      </c>
      <c r="T3" s="60" t="str">
        <f>Reference!$B13</f>
        <v>DRREDDY</v>
      </c>
      <c r="U3" s="60" t="str">
        <f>Reference!$B14</f>
        <v>BAJFINANCE</v>
      </c>
      <c r="V3" s="60" t="str">
        <f>Reference!$B15</f>
        <v>ADANIENT</v>
      </c>
      <c r="W3" s="12"/>
      <c r="X3" s="56" t="str">
        <f>Reference!B6</f>
        <v>BHARTIARTL</v>
      </c>
      <c r="Y3" s="56" t="str">
        <f>Reference!$B7</f>
        <v>ITC</v>
      </c>
      <c r="Z3" s="56" t="str">
        <f>Reference!$B8</f>
        <v>HEROMOTOCO</v>
      </c>
      <c r="AA3" s="56" t="str">
        <f>Reference!$B9</f>
        <v>HCLTECH</v>
      </c>
      <c r="AB3" s="56" t="str">
        <f>Reference!$B10</f>
        <v>COALINDIA</v>
      </c>
      <c r="AC3" s="56" t="str">
        <f>Reference!$B11</f>
        <v>SBIN</v>
      </c>
      <c r="AD3" s="56" t="str">
        <f>Reference!$B12</f>
        <v>LT</v>
      </c>
      <c r="AE3" s="56" t="str">
        <f>Reference!$B13</f>
        <v>DRREDDY</v>
      </c>
      <c r="AF3" s="56" t="str">
        <f>Reference!$B14</f>
        <v>BAJFINANCE</v>
      </c>
      <c r="AG3" s="56" t="str">
        <f>Reference!$B15</f>
        <v>ADANIENT</v>
      </c>
      <c r="AI3" s="50"/>
      <c r="AJ3" s="51" t="str">
        <f>Reference!B6</f>
        <v>BHARTIARTL</v>
      </c>
      <c r="AK3" s="51" t="str">
        <f>Reference!$B7</f>
        <v>ITC</v>
      </c>
      <c r="AL3" s="51" t="str">
        <f>Reference!$B8</f>
        <v>HEROMOTOCO</v>
      </c>
      <c r="AM3" s="51" t="str">
        <f>Reference!$B9</f>
        <v>HCLTECH</v>
      </c>
      <c r="AN3" s="51" t="str">
        <f>Reference!$B10</f>
        <v>COALINDIA</v>
      </c>
      <c r="AO3" s="51" t="str">
        <f>Reference!$B11</f>
        <v>SBIN</v>
      </c>
      <c r="AP3" s="51" t="str">
        <f>Reference!$B12</f>
        <v>LT</v>
      </c>
      <c r="AQ3" s="51" t="str">
        <f>Reference!$B13</f>
        <v>DRREDDY</v>
      </c>
      <c r="AR3" s="51" t="str">
        <f>Reference!$B14</f>
        <v>BAJFINANCE</v>
      </c>
      <c r="AS3" s="51" t="str">
        <f>Reference!$B15</f>
        <v>ADANIENT</v>
      </c>
    </row>
    <row r="4" spans="1:45" x14ac:dyDescent="0.3">
      <c r="A4" s="57"/>
      <c r="B4" s="57"/>
      <c r="C4" s="57"/>
      <c r="D4" s="57"/>
      <c r="E4" s="57"/>
      <c r="F4" s="57"/>
      <c r="G4" s="57"/>
      <c r="H4" s="57"/>
      <c r="I4" s="57"/>
      <c r="J4" s="57"/>
      <c r="K4" s="8"/>
      <c r="L4" s="62" t="s">
        <v>10</v>
      </c>
      <c r="M4" s="13">
        <f t="shared" ref="M4:V4" ca="1" si="0">AVERAGE(A5:A153)</f>
        <v>0.10395570868944205</v>
      </c>
      <c r="N4" s="13">
        <f t="shared" ca="1" si="0"/>
        <v>0.26698198192331563</v>
      </c>
      <c r="O4" s="13">
        <f t="shared" ca="1" si="0"/>
        <v>0.11584929646257376</v>
      </c>
      <c r="P4" s="13">
        <f t="shared" ca="1" si="0"/>
        <v>-0.11728513807823428</v>
      </c>
      <c r="Q4" s="13">
        <f t="shared" ca="1" si="0"/>
        <v>0.1627062981866759</v>
      </c>
      <c r="R4" s="13">
        <f t="shared" ca="1" si="0"/>
        <v>0.14110335134927679</v>
      </c>
      <c r="S4" s="13">
        <f t="shared" ca="1" si="0"/>
        <v>0.11774504859732718</v>
      </c>
      <c r="T4" s="13">
        <f t="shared" ca="1" si="0"/>
        <v>9.0791347768026734E-2</v>
      </c>
      <c r="U4" s="13">
        <f t="shared" ca="1" si="0"/>
        <v>0.13397021199675332</v>
      </c>
      <c r="V4" s="13">
        <f t="shared" ca="1" si="0"/>
        <v>0.51324922485563595</v>
      </c>
      <c r="W4" s="7"/>
      <c r="X4" s="59">
        <f ca="1">A5-M4</f>
        <v>1.0213033970256842</v>
      </c>
      <c r="Y4" s="59">
        <f t="shared" ref="Y4:Y35" ca="1" si="1">B5-$N$4</f>
        <v>0.59987732014381989</v>
      </c>
      <c r="Z4" s="59">
        <f t="shared" ref="Z4:Z35" ca="1" si="2">C5-$O$4</f>
        <v>2.2923919369935803</v>
      </c>
      <c r="AA4" s="59">
        <f t="shared" ref="AA4:AA35" ca="1" si="3">D5-$P$4</f>
        <v>1.9453911855569956</v>
      </c>
      <c r="AB4" s="59">
        <f t="shared" ref="AB4:AB35" ca="1" si="4">E5-$Q$4</f>
        <v>7.5767469698873852E-2</v>
      </c>
      <c r="AC4" s="59">
        <f t="shared" ref="AC4:AC35" ca="1" si="5">F5-$R$4</f>
        <v>-0.14110335134927679</v>
      </c>
      <c r="AD4" s="59">
        <f t="shared" ref="AD4:AD35" ca="1" si="6">G5-$S$4</f>
        <v>1.3536979444584443</v>
      </c>
      <c r="AE4" s="59">
        <f t="shared" ref="AE4:AE35" ca="1" si="7">H5-$T$4</f>
        <v>2.5396007570762547</v>
      </c>
      <c r="AF4" s="59">
        <f t="shared" ref="AF4:AF35" ca="1" si="8">I5-$U$4</f>
        <v>0.46766244106448152</v>
      </c>
      <c r="AG4" s="59">
        <f t="shared" ref="AG4:AG35" ca="1" si="9">J5-$V$4</f>
        <v>1.887569163303318</v>
      </c>
      <c r="AI4" s="52" t="str">
        <f>Reference!B6</f>
        <v>BHARTIARTL</v>
      </c>
      <c r="AJ4" s="53" cm="1">
        <f t="array" aca="1" ref="AJ4:AS13" ca="1">MMULT(TRANSPOSE(X4:AG152),X4:AG152)*252/148</f>
        <v>562.85598000700509</v>
      </c>
      <c r="AK4" s="53">
        <f ca="1"/>
        <v>80.456707954468996</v>
      </c>
      <c r="AL4" s="53">
        <f ca="1"/>
        <v>173.37403964140901</v>
      </c>
      <c r="AM4" s="53">
        <f ca="1"/>
        <v>214.81635958420395</v>
      </c>
      <c r="AN4" s="53">
        <f ca="1"/>
        <v>134.62782385780474</v>
      </c>
      <c r="AO4" s="53">
        <f ca="1"/>
        <v>217.64049855034108</v>
      </c>
      <c r="AP4" s="53">
        <f ca="1"/>
        <v>239.46666805634749</v>
      </c>
      <c r="AQ4" s="53">
        <f ca="1"/>
        <v>61.130687231296633</v>
      </c>
      <c r="AR4" s="53">
        <f ca="1"/>
        <v>246.9531888840815</v>
      </c>
      <c r="AS4" s="53">
        <f ca="1"/>
        <v>311.42666291626529</v>
      </c>
    </row>
    <row r="5" spans="1:45" x14ac:dyDescent="0.3">
      <c r="A5" s="58">
        <f ca="1">('Historical Data'!C6)*100</f>
        <v>1.1252591057151262</v>
      </c>
      <c r="B5" s="58">
        <f ca="1">('Historical Data'!F6)*100</f>
        <v>0.86685930206713557</v>
      </c>
      <c r="C5" s="58">
        <f ca="1">('Historical Data'!I6)*100</f>
        <v>2.4082412334561543</v>
      </c>
      <c r="D5" s="58">
        <f ca="1">('Historical Data'!L6)*100</f>
        <v>1.8281060474787614</v>
      </c>
      <c r="E5" s="58">
        <f ca="1">('Historical Data'!O6)*100</f>
        <v>0.23847376788554975</v>
      </c>
      <c r="F5" s="58">
        <f ca="1">('Historical Data'!R6)*100</f>
        <v>0</v>
      </c>
      <c r="G5" s="58">
        <f ca="1">('Historical Data'!U6)*100</f>
        <v>1.4714429930557715</v>
      </c>
      <c r="H5" s="58">
        <f ca="1">('Historical Data'!X6)*100</f>
        <v>2.6303921048442813</v>
      </c>
      <c r="I5" s="58">
        <f ca="1">('Historical Data'!AA6)*100</f>
        <v>0.60163265306123481</v>
      </c>
      <c r="J5" s="58">
        <f ca="1">('Historical Data'!AD6)*100</f>
        <v>2.400818388158954</v>
      </c>
      <c r="K5" s="8"/>
      <c r="L5" s="62" t="s">
        <v>9</v>
      </c>
      <c r="M5" s="13">
        <f t="shared" ref="M5:V5" ca="1" si="10">VAR(A5:A153)</f>
        <v>2.2335554762182737</v>
      </c>
      <c r="N5" s="13">
        <f t="shared" ca="1" si="10"/>
        <v>1.867300662190329</v>
      </c>
      <c r="O5" s="13">
        <f t="shared" ca="1" si="10"/>
        <v>3.2834464110417847</v>
      </c>
      <c r="P5" s="13">
        <f t="shared" ca="1" si="10"/>
        <v>2.3843363018427994</v>
      </c>
      <c r="Q5" s="13">
        <f t="shared" ca="1" si="10"/>
        <v>4.7486987362468529</v>
      </c>
      <c r="R5" s="13">
        <f t="shared" ca="1" si="10"/>
        <v>2.3754362627498598</v>
      </c>
      <c r="S5" s="13">
        <f t="shared" ca="1" si="10"/>
        <v>2.5641146197203493</v>
      </c>
      <c r="T5" s="13">
        <f t="shared" ca="1" si="10"/>
        <v>2.361013658995752</v>
      </c>
      <c r="U5" s="13">
        <f t="shared" ca="1" si="10"/>
        <v>4.6518597745684485</v>
      </c>
      <c r="V5" s="13">
        <f t="shared" ca="1" si="10"/>
        <v>5.3546803017095037</v>
      </c>
      <c r="W5" s="7"/>
      <c r="X5" s="59">
        <f t="shared" ref="X5:X36" ca="1" si="11">A6-$M$4</f>
        <v>1.1405538081480355</v>
      </c>
      <c r="Y5" s="59">
        <f t="shared" ca="1" si="1"/>
        <v>0.76871656369148922</v>
      </c>
      <c r="Z5" s="59">
        <f t="shared" ca="1" si="2"/>
        <v>1.6095520758643775</v>
      </c>
      <c r="AA5" s="59">
        <f t="shared" ca="1" si="3"/>
        <v>0.74691161642420245</v>
      </c>
      <c r="AB5" s="59">
        <f t="shared" ca="1" si="4"/>
        <v>-1.4844086508168588</v>
      </c>
      <c r="AC5" s="59">
        <f t="shared" ca="1" si="5"/>
        <v>2.4480404142650665</v>
      </c>
      <c r="AD5" s="59">
        <f t="shared" ca="1" si="6"/>
        <v>1.8388422290632214</v>
      </c>
      <c r="AE5" s="59">
        <f t="shared" ca="1" si="7"/>
        <v>1.509291370563115</v>
      </c>
      <c r="AF5" s="59">
        <f t="shared" ca="1" si="8"/>
        <v>4.9075351800527081</v>
      </c>
      <c r="AG5" s="59">
        <f t="shared" ca="1" si="9"/>
        <v>2.917694831088427</v>
      </c>
      <c r="AI5" s="52" t="str">
        <f>Reference!B7</f>
        <v>ITC</v>
      </c>
      <c r="AJ5" s="53">
        <f ca="1"/>
        <v>80.456707954468996</v>
      </c>
      <c r="AK5" s="53">
        <f ca="1"/>
        <v>470.55976687196289</v>
      </c>
      <c r="AL5" s="53">
        <f ca="1"/>
        <v>147.81156866174558</v>
      </c>
      <c r="AM5" s="53">
        <f ca="1"/>
        <v>114.94771008982964</v>
      </c>
      <c r="AN5" s="53">
        <f ca="1"/>
        <v>291.05127658348846</v>
      </c>
      <c r="AO5" s="53">
        <f ca="1"/>
        <v>156.87824044193525</v>
      </c>
      <c r="AP5" s="53">
        <f ca="1"/>
        <v>195.10143410455433</v>
      </c>
      <c r="AQ5" s="53">
        <f ca="1"/>
        <v>97.172247661998114</v>
      </c>
      <c r="AR5" s="53">
        <f ca="1"/>
        <v>241.84713484095272</v>
      </c>
      <c r="AS5" s="53">
        <f ca="1"/>
        <v>330.78677070028715</v>
      </c>
    </row>
    <row r="6" spans="1:45" x14ac:dyDescent="0.3">
      <c r="A6" s="58">
        <f ca="1">('Historical Data'!C7)*100</f>
        <v>1.2445095168374776</v>
      </c>
      <c r="B6" s="58">
        <f ca="1">('Historical Data'!F7)*100</f>
        <v>1.0356985456148049</v>
      </c>
      <c r="C6" s="58">
        <f ca="1">('Historical Data'!I7)*100</f>
        <v>1.7254013723269512</v>
      </c>
      <c r="D6" s="58">
        <f ca="1">('Historical Data'!L7)*100</f>
        <v>0.62962647834596819</v>
      </c>
      <c r="E6" s="58">
        <f ca="1">('Historical Data'!O7)*100</f>
        <v>-1.321702352630183</v>
      </c>
      <c r="F6" s="58">
        <f ca="1">('Historical Data'!R7)*100</f>
        <v>2.5891437656143435</v>
      </c>
      <c r="G6" s="58">
        <f ca="1">('Historical Data'!U7)*100</f>
        <v>1.9565872776605486</v>
      </c>
      <c r="H6" s="58">
        <f ca="1">('Historical Data'!X7)*100</f>
        <v>1.6000827183311417</v>
      </c>
      <c r="I6" s="58">
        <f ca="1">('Historical Data'!AA7)*100</f>
        <v>5.0415053920494612</v>
      </c>
      <c r="J6" s="58">
        <f ca="1">('Historical Data'!AD7)*100</f>
        <v>3.4309440559440629</v>
      </c>
      <c r="K6" s="8"/>
      <c r="L6" s="62" t="s">
        <v>18</v>
      </c>
      <c r="M6" s="13">
        <f ca="1">M4*252</f>
        <v>26.196838589739396</v>
      </c>
      <c r="N6" s="13">
        <f t="shared" ref="N6:V6" ca="1" si="12">N4*252</f>
        <v>67.279459444675538</v>
      </c>
      <c r="O6" s="13">
        <f t="shared" ca="1" si="12"/>
        <v>29.194022708568589</v>
      </c>
      <c r="P6" s="13">
        <f t="shared" ca="1" si="12"/>
        <v>-29.555854795715039</v>
      </c>
      <c r="Q6" s="13">
        <f t="shared" ca="1" si="12"/>
        <v>41.001987143042328</v>
      </c>
      <c r="R6" s="13">
        <f t="shared" ca="1" si="12"/>
        <v>35.558044540017754</v>
      </c>
      <c r="S6" s="13">
        <f t="shared" ca="1" si="12"/>
        <v>29.671752246526449</v>
      </c>
      <c r="T6" s="13">
        <f t="shared" ca="1" si="12"/>
        <v>22.879419637542735</v>
      </c>
      <c r="U6" s="13">
        <f t="shared" ca="1" si="12"/>
        <v>33.760493423181835</v>
      </c>
      <c r="V6" s="13">
        <f t="shared" ca="1" si="12"/>
        <v>129.33880466362027</v>
      </c>
      <c r="W6" s="7"/>
      <c r="X6" s="59">
        <f t="shared" ca="1" si="11"/>
        <v>0.79987654004518416</v>
      </c>
      <c r="Y6" s="59">
        <f t="shared" ca="1" si="1"/>
        <v>0.93258181306033339</v>
      </c>
      <c r="Z6" s="59">
        <f t="shared" ca="1" si="2"/>
        <v>1.2048230458207729</v>
      </c>
      <c r="AA6" s="59">
        <f t="shared" ca="1" si="3"/>
        <v>0.91630433144934309</v>
      </c>
      <c r="AB6" s="59">
        <f t="shared" ca="1" si="4"/>
        <v>-4.2880746346452998</v>
      </c>
      <c r="AC6" s="59">
        <f t="shared" ca="1" si="5"/>
        <v>3.6224565335300758</v>
      </c>
      <c r="AD6" s="59">
        <f t="shared" ca="1" si="6"/>
        <v>2.0851586445929007</v>
      </c>
      <c r="AE6" s="59">
        <f t="shared" ca="1" si="7"/>
        <v>-1.0563296449095705</v>
      </c>
      <c r="AF6" s="59">
        <f t="shared" ca="1" si="8"/>
        <v>1.6026076172809434</v>
      </c>
      <c r="AG6" s="59">
        <f t="shared" ca="1" si="9"/>
        <v>4.69637318316102</v>
      </c>
      <c r="AI6" s="52" t="str">
        <f>Reference!B8</f>
        <v>HEROMOTOCO</v>
      </c>
      <c r="AJ6" s="53">
        <f ca="1"/>
        <v>173.37403964140901</v>
      </c>
      <c r="AK6" s="53">
        <f ca="1"/>
        <v>147.81156866174558</v>
      </c>
      <c r="AL6" s="53">
        <f ca="1"/>
        <v>827.42849558252965</v>
      </c>
      <c r="AM6" s="53">
        <f ca="1"/>
        <v>194.72529405901244</v>
      </c>
      <c r="AN6" s="53">
        <f ca="1"/>
        <v>204.46220101767705</v>
      </c>
      <c r="AO6" s="53">
        <f ca="1"/>
        <v>253.00069390776883</v>
      </c>
      <c r="AP6" s="53">
        <f ca="1"/>
        <v>287.59969338702933</v>
      </c>
      <c r="AQ6" s="53">
        <f ca="1"/>
        <v>155.69874372999612</v>
      </c>
      <c r="AR6" s="53">
        <f ca="1"/>
        <v>284.51031646376595</v>
      </c>
      <c r="AS6" s="53">
        <f ca="1"/>
        <v>368.6947270487538</v>
      </c>
    </row>
    <row r="7" spans="1:45" x14ac:dyDescent="0.3">
      <c r="A7" s="58">
        <f ca="1">('Historical Data'!C8)*100</f>
        <v>0.9038322487346262</v>
      </c>
      <c r="B7" s="58">
        <f ca="1">('Historical Data'!F8)*100</f>
        <v>1.1995637949836491</v>
      </c>
      <c r="C7" s="58">
        <f ca="1">('Historical Data'!I8)*100</f>
        <v>1.3206723422833466</v>
      </c>
      <c r="D7" s="58">
        <f ca="1">('Historical Data'!L8)*100</f>
        <v>0.79901919337110883</v>
      </c>
      <c r="E7" s="58">
        <f ca="1">('Historical Data'!O8)*100</f>
        <v>-4.1253683364586236</v>
      </c>
      <c r="F7" s="58">
        <f ca="1">('Historical Data'!R8)*100</f>
        <v>3.7635598848793528</v>
      </c>
      <c r="G7" s="58">
        <f ca="1">('Historical Data'!U8)*100</f>
        <v>2.2029036931902279</v>
      </c>
      <c r="H7" s="58">
        <f ca="1">('Historical Data'!X8)*100</f>
        <v>-0.96553829714154382</v>
      </c>
      <c r="I7" s="58">
        <f ca="1">('Historical Data'!AA8)*100</f>
        <v>1.7365778292776968</v>
      </c>
      <c r="J7" s="58">
        <f ca="1">('Historical Data'!AD8)*100</f>
        <v>5.2096224080166564</v>
      </c>
      <c r="K7" s="8"/>
      <c r="L7" s="55" t="s">
        <v>19</v>
      </c>
      <c r="M7" s="13">
        <f ca="1">M5*252</f>
        <v>562.85598000700497</v>
      </c>
      <c r="N7" s="13">
        <f t="shared" ref="N7:V7" ca="1" si="13">N5*252</f>
        <v>470.55976687196289</v>
      </c>
      <c r="O7" s="13">
        <f t="shared" ca="1" si="13"/>
        <v>827.42849558252976</v>
      </c>
      <c r="P7" s="13">
        <f t="shared" ca="1" si="13"/>
        <v>600.85274806438542</v>
      </c>
      <c r="Q7" s="13">
        <f t="shared" ca="1" si="13"/>
        <v>1196.6720815342069</v>
      </c>
      <c r="R7" s="13">
        <f t="shared" ca="1" si="13"/>
        <v>598.60993821296461</v>
      </c>
      <c r="S7" s="13">
        <f t="shared" ca="1" si="13"/>
        <v>646.15688416952798</v>
      </c>
      <c r="T7" s="13">
        <f t="shared" ca="1" si="13"/>
        <v>594.97544206692953</v>
      </c>
      <c r="U7" s="13">
        <f t="shared" ca="1" si="13"/>
        <v>1172.2686631912491</v>
      </c>
      <c r="V7" s="13">
        <f t="shared" ca="1" si="13"/>
        <v>1349.379436030795</v>
      </c>
      <c r="W7" s="7"/>
      <c r="X7" s="59">
        <f t="shared" ca="1" si="11"/>
        <v>-0.51957734967833669</v>
      </c>
      <c r="Y7" s="59">
        <f t="shared" ca="1" si="1"/>
        <v>1.6080180180766888</v>
      </c>
      <c r="Z7" s="59">
        <f t="shared" ca="1" si="2"/>
        <v>0.33443617159732292</v>
      </c>
      <c r="AA7" s="59">
        <f t="shared" ca="1" si="3"/>
        <v>0.22633181844563155</v>
      </c>
      <c r="AB7" s="59">
        <f t="shared" ca="1" si="4"/>
        <v>1.4019765741240318</v>
      </c>
      <c r="AC7" s="59">
        <f t="shared" ca="1" si="5"/>
        <v>0.21093419932280286</v>
      </c>
      <c r="AD7" s="59">
        <f t="shared" ca="1" si="6"/>
        <v>-9.1706395663636281E-2</v>
      </c>
      <c r="AE7" s="59">
        <f t="shared" ca="1" si="7"/>
        <v>2.0440834113841899</v>
      </c>
      <c r="AF7" s="59">
        <f t="shared" ca="1" si="8"/>
        <v>0.52055757126496249</v>
      </c>
      <c r="AG7" s="59">
        <f t="shared" ca="1" si="9"/>
        <v>-1.0153004627705493</v>
      </c>
      <c r="AI7" s="52" t="str">
        <f>Reference!B9</f>
        <v>HCLTECH</v>
      </c>
      <c r="AJ7" s="53">
        <f ca="1"/>
        <v>214.81635958420395</v>
      </c>
      <c r="AK7" s="53">
        <f ca="1"/>
        <v>114.94771008982964</v>
      </c>
      <c r="AL7" s="53">
        <f ca="1"/>
        <v>194.72529405901244</v>
      </c>
      <c r="AM7" s="53">
        <f ca="1"/>
        <v>600.85274806438474</v>
      </c>
      <c r="AN7" s="53">
        <f ca="1"/>
        <v>183.89041024153659</v>
      </c>
      <c r="AO7" s="53">
        <f ca="1"/>
        <v>248.47772757388839</v>
      </c>
      <c r="AP7" s="53">
        <f ca="1"/>
        <v>347.77329282298689</v>
      </c>
      <c r="AQ7" s="53">
        <f ca="1"/>
        <v>176.06678154954957</v>
      </c>
      <c r="AR7" s="53">
        <f ca="1"/>
        <v>354.82525006959867</v>
      </c>
      <c r="AS7" s="53">
        <f ca="1"/>
        <v>288.45113653030523</v>
      </c>
    </row>
    <row r="8" spans="1:45" x14ac:dyDescent="0.3">
      <c r="A8" s="58">
        <f ca="1">('Historical Data'!C9)*100</f>
        <v>-0.41562164098889465</v>
      </c>
      <c r="B8" s="58">
        <f ca="1">('Historical Data'!F9)*100</f>
        <v>1.8750000000000044</v>
      </c>
      <c r="C8" s="58">
        <f ca="1">('Historical Data'!I9)*100</f>
        <v>0.45028546805989667</v>
      </c>
      <c r="D8" s="58">
        <f ca="1">('Historical Data'!L9)*100</f>
        <v>0.10904668036739729</v>
      </c>
      <c r="E8" s="58">
        <f ca="1">('Historical Data'!O9)*100</f>
        <v>1.5646828723107076</v>
      </c>
      <c r="F8" s="58">
        <f ca="1">('Historical Data'!R9)*100</f>
        <v>0.35203755067207965</v>
      </c>
      <c r="G8" s="58">
        <f ca="1">('Historical Data'!U9)*100</f>
        <v>2.6038652933690898E-2</v>
      </c>
      <c r="H8" s="58">
        <f ca="1">('Historical Data'!X9)*100</f>
        <v>2.1348747591522166</v>
      </c>
      <c r="I8" s="58">
        <f ca="1">('Historical Data'!AA9)*100</f>
        <v>0.65452778326171579</v>
      </c>
      <c r="J8" s="58">
        <f ca="1">('Historical Data'!AD9)*100</f>
        <v>-0.50205123791491335</v>
      </c>
      <c r="K8" s="8"/>
      <c r="L8" s="8"/>
      <c r="M8" s="9"/>
      <c r="N8" s="7"/>
      <c r="O8" s="7"/>
      <c r="P8" s="7"/>
      <c r="Q8" s="7"/>
      <c r="R8" s="7"/>
      <c r="S8" s="7"/>
      <c r="T8" s="7"/>
      <c r="U8" s="7"/>
      <c r="V8" s="7"/>
      <c r="W8" s="7"/>
      <c r="X8" s="59">
        <f t="shared" ca="1" si="11"/>
        <v>0.69477783092341938</v>
      </c>
      <c r="Y8" s="59">
        <f t="shared" ca="1" si="1"/>
        <v>0.85423654991505926</v>
      </c>
      <c r="Z8" s="59">
        <f t="shared" ca="1" si="2"/>
        <v>0.34314178109405152</v>
      </c>
      <c r="AA8" s="59">
        <f t="shared" ca="1" si="3"/>
        <v>0.90491763210814491</v>
      </c>
      <c r="AB8" s="59">
        <f t="shared" ca="1" si="4"/>
        <v>-0.93299515650855291</v>
      </c>
      <c r="AC8" s="59">
        <f t="shared" ca="1" si="5"/>
        <v>3.0054896113380787</v>
      </c>
      <c r="AD8" s="59">
        <f t="shared" ca="1" si="6"/>
        <v>0.92931479578991649</v>
      </c>
      <c r="AE8" s="59">
        <f t="shared" ca="1" si="7"/>
        <v>-0.55109922582415882</v>
      </c>
      <c r="AF8" s="59">
        <f t="shared" ca="1" si="8"/>
        <v>0.43105694551683349</v>
      </c>
      <c r="AG8" s="59">
        <f t="shared" ca="1" si="9"/>
        <v>-0.3979156224105691</v>
      </c>
      <c r="AI8" s="52" t="str">
        <f>Reference!B10</f>
        <v>COALINDIA</v>
      </c>
      <c r="AJ8" s="53">
        <f ca="1"/>
        <v>134.62782385780474</v>
      </c>
      <c r="AK8" s="53">
        <f ca="1"/>
        <v>291.05127658348846</v>
      </c>
      <c r="AL8" s="53">
        <f ca="1"/>
        <v>204.46220101767705</v>
      </c>
      <c r="AM8" s="53">
        <f ca="1"/>
        <v>183.89041024153659</v>
      </c>
      <c r="AN8" s="53">
        <f ca="1"/>
        <v>1196.6720815342067</v>
      </c>
      <c r="AO8" s="53">
        <f ca="1"/>
        <v>279.32262783720637</v>
      </c>
      <c r="AP8" s="53">
        <f ca="1"/>
        <v>313.522698594649</v>
      </c>
      <c r="AQ8" s="53">
        <f ca="1"/>
        <v>103.63255195599648</v>
      </c>
      <c r="AR8" s="53">
        <f ca="1"/>
        <v>270.08485669434975</v>
      </c>
      <c r="AS8" s="53">
        <f ca="1"/>
        <v>443.44051125130812</v>
      </c>
    </row>
    <row r="9" spans="1:45" x14ac:dyDescent="0.3">
      <c r="A9" s="58">
        <f ca="1">('Historical Data'!C10)*100</f>
        <v>0.79873353961286142</v>
      </c>
      <c r="B9" s="58">
        <f ca="1">('Historical Data'!F10)*100</f>
        <v>1.1212185318383749</v>
      </c>
      <c r="C9" s="58">
        <f ca="1">('Historical Data'!I10)*100</f>
        <v>0.45899107755662527</v>
      </c>
      <c r="D9" s="58">
        <f ca="1">('Historical Data'!L10)*100</f>
        <v>0.78763249402991065</v>
      </c>
      <c r="E9" s="58">
        <f ca="1">('Historical Data'!O10)*100</f>
        <v>-0.77028885832187699</v>
      </c>
      <c r="F9" s="58">
        <f ca="1">('Historical Data'!R10)*100</f>
        <v>3.1465929626873557</v>
      </c>
      <c r="G9" s="58">
        <f ca="1">('Historical Data'!U10)*100</f>
        <v>1.0470598443872436</v>
      </c>
      <c r="H9" s="58">
        <f ca="1">('Historical Data'!X10)*100</f>
        <v>-0.46030787805613205</v>
      </c>
      <c r="I9" s="58">
        <f ca="1">('Historical Data'!AA10)*100</f>
        <v>0.56502715751358679</v>
      </c>
      <c r="J9" s="58">
        <f ca="1">('Historical Data'!AD10)*100</f>
        <v>0.11533360244506685</v>
      </c>
      <c r="K9" s="8"/>
      <c r="L9" s="8"/>
      <c r="M9" s="9"/>
      <c r="N9" s="7"/>
      <c r="O9" s="7"/>
      <c r="P9" s="7"/>
      <c r="Q9" s="7"/>
      <c r="R9" s="7"/>
      <c r="S9" s="7"/>
      <c r="T9" s="7"/>
      <c r="U9" s="7"/>
      <c r="V9" s="7"/>
      <c r="W9" s="7"/>
      <c r="X9" s="59">
        <f t="shared" ca="1" si="11"/>
        <v>0.28153829473718095</v>
      </c>
      <c r="Y9" s="59">
        <f t="shared" ca="1" si="1"/>
        <v>-0.74815353004046981</v>
      </c>
      <c r="Z9" s="59">
        <f t="shared" ca="1" si="2"/>
        <v>-1.1193080265535296</v>
      </c>
      <c r="AA9" s="59">
        <f t="shared" ca="1" si="3"/>
        <v>-2.0442478876523209</v>
      </c>
      <c r="AB9" s="59">
        <f t="shared" ca="1" si="4"/>
        <v>-4.2935629657774639</v>
      </c>
      <c r="AC9" s="59">
        <f t="shared" ca="1" si="5"/>
        <v>3.1819212468351121E-3</v>
      </c>
      <c r="AD9" s="59">
        <f t="shared" ca="1" si="6"/>
        <v>-0.30666733283949277</v>
      </c>
      <c r="AE9" s="59">
        <f t="shared" ca="1" si="7"/>
        <v>-1.5425387513007482</v>
      </c>
      <c r="AF9" s="59">
        <f t="shared" ca="1" si="8"/>
        <v>-0.11746720019710213</v>
      </c>
      <c r="AG9" s="59">
        <f t="shared" ca="1" si="9"/>
        <v>-2.5119820167454927</v>
      </c>
      <c r="AI9" s="52" t="str">
        <f>Reference!B11</f>
        <v>SBIN</v>
      </c>
      <c r="AJ9" s="53">
        <f ca="1"/>
        <v>217.64049855034108</v>
      </c>
      <c r="AK9" s="53">
        <f ca="1"/>
        <v>156.87824044193525</v>
      </c>
      <c r="AL9" s="53">
        <f ca="1"/>
        <v>253.00069390776883</v>
      </c>
      <c r="AM9" s="53">
        <f ca="1"/>
        <v>248.47772757388839</v>
      </c>
      <c r="AN9" s="53">
        <f ca="1"/>
        <v>279.32262783720637</v>
      </c>
      <c r="AO9" s="53">
        <f ca="1"/>
        <v>598.60993821296461</v>
      </c>
      <c r="AP9" s="53">
        <f ca="1"/>
        <v>334.64207237037112</v>
      </c>
      <c r="AQ9" s="53">
        <f ca="1"/>
        <v>102.00126652804198</v>
      </c>
      <c r="AR9" s="53">
        <f ca="1"/>
        <v>471.81124539830745</v>
      </c>
      <c r="AS9" s="53">
        <f ca="1"/>
        <v>411.4713418199799</v>
      </c>
    </row>
    <row r="10" spans="1:45" x14ac:dyDescent="0.3">
      <c r="A10" s="58">
        <f ca="1">('Historical Data'!C11)*100</f>
        <v>0.38549400342662299</v>
      </c>
      <c r="B10" s="58">
        <f ca="1">('Historical Data'!F11)*100</f>
        <v>-0.48117154811715412</v>
      </c>
      <c r="C10" s="58">
        <f ca="1">('Historical Data'!I11)*100</f>
        <v>-1.0034587300909559</v>
      </c>
      <c r="D10" s="58">
        <f ca="1">('Historical Data'!L11)*100</f>
        <v>-2.1615330257305554</v>
      </c>
      <c r="E10" s="58">
        <f ca="1">('Historical Data'!O11)*100</f>
        <v>-4.1308566675907876</v>
      </c>
      <c r="F10" s="58">
        <f ca="1">('Historical Data'!R11)*100</f>
        <v>0.1442852725961119</v>
      </c>
      <c r="G10" s="58">
        <f ca="1">('Historical Data'!U11)*100</f>
        <v>-0.18892228424216562</v>
      </c>
      <c r="H10" s="58">
        <f ca="1">('Historical Data'!X11)*100</f>
        <v>-1.4517474035327216</v>
      </c>
      <c r="I10" s="58">
        <f ca="1">('Historical Data'!AA11)*100</f>
        <v>1.650301179965119E-2</v>
      </c>
      <c r="J10" s="58">
        <f ca="1">('Historical Data'!AD11)*100</f>
        <v>-1.9987327918898568</v>
      </c>
      <c r="K10" s="8"/>
      <c r="L10" s="8"/>
      <c r="M10" s="9"/>
      <c r="N10" s="7"/>
      <c r="O10" s="7"/>
      <c r="P10" s="7"/>
      <c r="Q10" s="7"/>
      <c r="R10" s="7"/>
      <c r="S10" s="7"/>
      <c r="T10" s="7"/>
      <c r="U10" s="7"/>
      <c r="V10" s="7"/>
      <c r="W10" s="7"/>
      <c r="X10" s="59">
        <f t="shared" ca="1" si="11"/>
        <v>1.1618670761206913</v>
      </c>
      <c r="Y10" s="59">
        <f t="shared" ca="1" si="1"/>
        <v>1.7300749867544194</v>
      </c>
      <c r="Z10" s="59">
        <f t="shared" ca="1" si="2"/>
        <v>2.0882569837306559</v>
      </c>
      <c r="AA10" s="59">
        <f t="shared" ca="1" si="3"/>
        <v>2.041914445126721</v>
      </c>
      <c r="AB10" s="59">
        <f t="shared" ca="1" si="4"/>
        <v>2.1507696994998446</v>
      </c>
      <c r="AC10" s="59">
        <f t="shared" ca="1" si="5"/>
        <v>1.2790880657547563</v>
      </c>
      <c r="AD10" s="59">
        <f t="shared" ca="1" si="6"/>
        <v>0.61356356363703324</v>
      </c>
      <c r="AE10" s="59">
        <f t="shared" ca="1" si="7"/>
        <v>1.0361750740174425</v>
      </c>
      <c r="AF10" s="59">
        <f t="shared" ca="1" si="8"/>
        <v>2.4768254769277966</v>
      </c>
      <c r="AG10" s="59">
        <f t="shared" ca="1" si="9"/>
        <v>2.8134229274894866</v>
      </c>
      <c r="AI10" s="52" t="str">
        <f>Reference!B12</f>
        <v>LT</v>
      </c>
      <c r="AJ10" s="53">
        <f ca="1"/>
        <v>239.46666805634749</v>
      </c>
      <c r="AK10" s="53">
        <f ca="1"/>
        <v>195.10143410455433</v>
      </c>
      <c r="AL10" s="53">
        <f ca="1"/>
        <v>287.59969338702933</v>
      </c>
      <c r="AM10" s="53">
        <f ca="1"/>
        <v>347.77329282298689</v>
      </c>
      <c r="AN10" s="53">
        <f ca="1"/>
        <v>313.522698594649</v>
      </c>
      <c r="AO10" s="53">
        <f ca="1"/>
        <v>334.64207237037112</v>
      </c>
      <c r="AP10" s="53">
        <f ca="1"/>
        <v>646.15688416952787</v>
      </c>
      <c r="AQ10" s="53">
        <f ca="1"/>
        <v>220.20168019493258</v>
      </c>
      <c r="AR10" s="53">
        <f ca="1"/>
        <v>409.82267134261969</v>
      </c>
      <c r="AS10" s="53">
        <f ca="1"/>
        <v>510.27001985521338</v>
      </c>
    </row>
    <row r="11" spans="1:45" x14ac:dyDescent="0.3">
      <c r="A11" s="58">
        <f ca="1">('Historical Data'!C12)*100</f>
        <v>1.2658227848101333</v>
      </c>
      <c r="B11" s="58">
        <f ca="1">('Historical Data'!F12)*100</f>
        <v>1.9970569686777351</v>
      </c>
      <c r="C11" s="58">
        <f ca="1">('Historical Data'!I12)*100</f>
        <v>2.2041062801932298</v>
      </c>
      <c r="D11" s="58">
        <f ca="1">('Historical Data'!L12)*100</f>
        <v>1.9246293070484866</v>
      </c>
      <c r="E11" s="58">
        <f ca="1">('Historical Data'!O12)*100</f>
        <v>2.3134759976865205</v>
      </c>
      <c r="F11" s="58">
        <f ca="1">('Historical Data'!R12)*100</f>
        <v>1.4201914171040331</v>
      </c>
      <c r="G11" s="58">
        <f ca="1">('Historical Data'!U12)*100</f>
        <v>0.73130861223436039</v>
      </c>
      <c r="H11" s="58">
        <f ca="1">('Historical Data'!X12)*100</f>
        <v>1.1269664217854691</v>
      </c>
      <c r="I11" s="58">
        <f ca="1">('Historical Data'!AA12)*100</f>
        <v>2.6107956889245498</v>
      </c>
      <c r="J11" s="58">
        <f ca="1">('Historical Data'!AD12)*100</f>
        <v>3.3266721523451226</v>
      </c>
      <c r="K11" s="8"/>
      <c r="L11" s="8"/>
      <c r="M11" s="9"/>
      <c r="N11" s="7"/>
      <c r="O11" s="7"/>
      <c r="P11" s="7"/>
      <c r="Q11" s="7"/>
      <c r="R11" s="7"/>
      <c r="S11" s="7"/>
      <c r="T11" s="7"/>
      <c r="U11" s="7"/>
      <c r="V11" s="7"/>
      <c r="W11" s="7"/>
      <c r="X11" s="59">
        <f t="shared" ca="1" si="11"/>
        <v>1.4269431677150541</v>
      </c>
      <c r="Y11" s="59">
        <f t="shared" ca="1" si="1"/>
        <v>0.68108067265211658</v>
      </c>
      <c r="Z11" s="59">
        <f t="shared" ca="1" si="2"/>
        <v>2.0111817227398006</v>
      </c>
      <c r="AA11" s="59">
        <f t="shared" ca="1" si="3"/>
        <v>-9.9471843997626527E-2</v>
      </c>
      <c r="AB11" s="59">
        <f t="shared" ca="1" si="4"/>
        <v>-0.36055819191194083</v>
      </c>
      <c r="AC11" s="59">
        <f t="shared" ca="1" si="5"/>
        <v>1.7158220672199784</v>
      </c>
      <c r="AD11" s="59">
        <f t="shared" ca="1" si="6"/>
        <v>1.6872885466651679</v>
      </c>
      <c r="AE11" s="59">
        <f t="shared" ca="1" si="7"/>
        <v>2.4029963696618695</v>
      </c>
      <c r="AF11" s="59">
        <f t="shared" ca="1" si="8"/>
        <v>2.1143705768229273</v>
      </c>
      <c r="AG11" s="59">
        <f t="shared" ca="1" si="9"/>
        <v>2.9935767137109131</v>
      </c>
      <c r="AI11" s="52" t="str">
        <f>Reference!B13</f>
        <v>DRREDDY</v>
      </c>
      <c r="AJ11" s="53">
        <f ca="1"/>
        <v>61.130687231296633</v>
      </c>
      <c r="AK11" s="53">
        <f ca="1"/>
        <v>97.172247661998114</v>
      </c>
      <c r="AL11" s="53">
        <f ca="1"/>
        <v>155.69874372999612</v>
      </c>
      <c r="AM11" s="53">
        <f ca="1"/>
        <v>176.06678154954957</v>
      </c>
      <c r="AN11" s="53">
        <f ca="1"/>
        <v>103.63255195599648</v>
      </c>
      <c r="AO11" s="53">
        <f ca="1"/>
        <v>102.00126652804198</v>
      </c>
      <c r="AP11" s="53">
        <f ca="1"/>
        <v>220.20168019493258</v>
      </c>
      <c r="AQ11" s="53">
        <f ca="1"/>
        <v>594.97544206692942</v>
      </c>
      <c r="AR11" s="53">
        <f ca="1"/>
        <v>135.17785006830422</v>
      </c>
      <c r="AS11" s="53">
        <f ca="1"/>
        <v>203.86021168037024</v>
      </c>
    </row>
    <row r="12" spans="1:45" x14ac:dyDescent="0.3">
      <c r="A12" s="58">
        <f ca="1">('Historical Data'!C13)*100</f>
        <v>1.5308988764044962</v>
      </c>
      <c r="B12" s="58">
        <f ca="1">('Historical Data'!F13)*100</f>
        <v>0.94806265457543226</v>
      </c>
      <c r="C12" s="58">
        <f ca="1">('Historical Data'!I13)*100</f>
        <v>2.1270310192023745</v>
      </c>
      <c r="D12" s="58">
        <f ca="1">('Historical Data'!L13)*100</f>
        <v>-0.2167569820758608</v>
      </c>
      <c r="E12" s="58">
        <f ca="1">('Historical Data'!O13)*100</f>
        <v>-0.1978518937252649</v>
      </c>
      <c r="F12" s="58">
        <f ca="1">('Historical Data'!R13)*100</f>
        <v>1.8569254185692552</v>
      </c>
      <c r="G12" s="58">
        <f ca="1">('Historical Data'!U13)*100</f>
        <v>1.8050335952624952</v>
      </c>
      <c r="H12" s="58">
        <f ca="1">('Historical Data'!X13)*100</f>
        <v>2.4937877174298961</v>
      </c>
      <c r="I12" s="58">
        <f ca="1">('Historical Data'!AA13)*100</f>
        <v>2.2483407888196805</v>
      </c>
      <c r="J12" s="58">
        <f ca="1">('Historical Data'!AD13)*100</f>
        <v>3.506825938566549</v>
      </c>
      <c r="K12" s="8"/>
      <c r="L12" s="8"/>
      <c r="M12" s="9"/>
      <c r="N12" s="7"/>
      <c r="O12" s="7"/>
      <c r="P12" s="7"/>
      <c r="Q12" s="7"/>
      <c r="R12" s="7"/>
      <c r="S12" s="7"/>
      <c r="T12" s="7"/>
      <c r="U12" s="7"/>
      <c r="V12" s="7"/>
      <c r="W12" s="7"/>
      <c r="X12" s="59">
        <f t="shared" ca="1" si="11"/>
        <v>-2.1374319847995444</v>
      </c>
      <c r="Y12" s="59">
        <f t="shared" ca="1" si="1"/>
        <v>-0.43031395415688695</v>
      </c>
      <c r="Z12" s="59">
        <f t="shared" ca="1" si="2"/>
        <v>-1.28738531034744</v>
      </c>
      <c r="AA12" s="59">
        <f t="shared" ca="1" si="3"/>
        <v>-2.2931083785062847</v>
      </c>
      <c r="AB12" s="59">
        <f t="shared" ca="1" si="4"/>
        <v>3.0941614446623809</v>
      </c>
      <c r="AC12" s="59">
        <f t="shared" ca="1" si="5"/>
        <v>-2.3925478622080014</v>
      </c>
      <c r="AD12" s="59">
        <f t="shared" ca="1" si="6"/>
        <v>-1.8851817061285123</v>
      </c>
      <c r="AE12" s="59">
        <f t="shared" ca="1" si="7"/>
        <v>-1.0110936621304356</v>
      </c>
      <c r="AF12" s="59">
        <f t="shared" ca="1" si="8"/>
        <v>-1.9068170609044477</v>
      </c>
      <c r="AG12" s="59">
        <f t="shared" ca="1" si="9"/>
        <v>-1.4310081345360688</v>
      </c>
      <c r="AI12" s="52" t="str">
        <f>Reference!B14</f>
        <v>BAJFINANCE</v>
      </c>
      <c r="AJ12" s="53">
        <f ca="1"/>
        <v>246.9531888840815</v>
      </c>
      <c r="AK12" s="53">
        <f ca="1"/>
        <v>241.84713484095272</v>
      </c>
      <c r="AL12" s="53">
        <f ca="1"/>
        <v>284.51031646376595</v>
      </c>
      <c r="AM12" s="53">
        <f ca="1"/>
        <v>354.82525006959867</v>
      </c>
      <c r="AN12" s="53">
        <f ca="1"/>
        <v>270.08485669434975</v>
      </c>
      <c r="AO12" s="53">
        <f ca="1"/>
        <v>471.81124539830745</v>
      </c>
      <c r="AP12" s="53">
        <f ca="1"/>
        <v>409.82267134261969</v>
      </c>
      <c r="AQ12" s="53">
        <f ca="1"/>
        <v>135.17785006830422</v>
      </c>
      <c r="AR12" s="53">
        <f ca="1"/>
        <v>1172.2686631912495</v>
      </c>
      <c r="AS12" s="53">
        <f ca="1"/>
        <v>552.69633387313331</v>
      </c>
    </row>
    <row r="13" spans="1:45" x14ac:dyDescent="0.3">
      <c r="A13" s="58">
        <f ca="1">('Historical Data'!C14)*100</f>
        <v>-2.0334762761101022</v>
      </c>
      <c r="B13" s="58">
        <f ca="1">('Historical Data'!F14)*100</f>
        <v>-0.16333197223357132</v>
      </c>
      <c r="C13" s="58">
        <f ca="1">('Historical Data'!I14)*100</f>
        <v>-1.1715360138848663</v>
      </c>
      <c r="D13" s="58">
        <f ca="1">('Historical Data'!L14)*100</f>
        <v>-2.4103935165845192</v>
      </c>
      <c r="E13" s="58">
        <f ca="1">('Historical Data'!O14)*100</f>
        <v>3.2568677428490567</v>
      </c>
      <c r="F13" s="58">
        <f ca="1">('Historical Data'!R14)*100</f>
        <v>-2.2514445108587244</v>
      </c>
      <c r="G13" s="58">
        <f ca="1">('Historical Data'!U14)*100</f>
        <v>-1.7674366575311851</v>
      </c>
      <c r="H13" s="58">
        <f ca="1">('Historical Data'!X14)*100</f>
        <v>-0.92030231436240895</v>
      </c>
      <c r="I13" s="58">
        <f ca="1">('Historical Data'!AA14)*100</f>
        <v>-1.7728468489076943</v>
      </c>
      <c r="J13" s="58">
        <f ca="1">('Historical Data'!AD14)*100</f>
        <v>-0.91775890968043283</v>
      </c>
      <c r="K13" s="8"/>
      <c r="L13" s="8"/>
      <c r="M13" s="14"/>
      <c r="N13" s="15"/>
      <c r="O13" s="15"/>
      <c r="P13" s="15"/>
      <c r="Q13" s="15"/>
      <c r="R13" s="15"/>
      <c r="S13" s="15"/>
      <c r="T13" s="15"/>
      <c r="U13" s="15"/>
      <c r="V13" s="15"/>
      <c r="W13" s="15"/>
      <c r="X13" s="59">
        <f t="shared" ca="1" si="11"/>
        <v>1.4563379936545202</v>
      </c>
      <c r="Y13" s="59">
        <f t="shared" ca="1" si="1"/>
        <v>1.8802572818803751</v>
      </c>
      <c r="Z13" s="59">
        <f t="shared" ca="1" si="2"/>
        <v>1.2263764567100475</v>
      </c>
      <c r="AA13" s="59">
        <f t="shared" ca="1" si="3"/>
        <v>0.83215179618364066</v>
      </c>
      <c r="AB13" s="59">
        <f t="shared" ca="1" si="4"/>
        <v>0.41326737158841131</v>
      </c>
      <c r="AC13" s="59">
        <f t="shared" ca="1" si="5"/>
        <v>0.49077598008161893</v>
      </c>
      <c r="AD13" s="59">
        <f t="shared" ca="1" si="6"/>
        <v>0.89290233510705008</v>
      </c>
      <c r="AE13" s="59">
        <f t="shared" ca="1" si="7"/>
        <v>0.5434238109730426</v>
      </c>
      <c r="AF13" s="59">
        <f t="shared" ca="1" si="8"/>
        <v>1.5456990940116488</v>
      </c>
      <c r="AG13" s="59">
        <f t="shared" ca="1" si="9"/>
        <v>1.0730399123916405</v>
      </c>
      <c r="AI13" s="52" t="str">
        <f>Reference!B15</f>
        <v>ADANIENT</v>
      </c>
      <c r="AJ13" s="53">
        <f ca="1"/>
        <v>311.42666291626529</v>
      </c>
      <c r="AK13" s="53">
        <f ca="1"/>
        <v>330.78677070028715</v>
      </c>
      <c r="AL13" s="53">
        <f ca="1"/>
        <v>368.6947270487538</v>
      </c>
      <c r="AM13" s="53">
        <f ca="1"/>
        <v>288.45113653030523</v>
      </c>
      <c r="AN13" s="53">
        <f ca="1"/>
        <v>443.44051125130812</v>
      </c>
      <c r="AO13" s="53">
        <f ca="1"/>
        <v>411.4713418199799</v>
      </c>
      <c r="AP13" s="53">
        <f ca="1"/>
        <v>510.27001985521338</v>
      </c>
      <c r="AQ13" s="53">
        <f ca="1"/>
        <v>203.86021168037024</v>
      </c>
      <c r="AR13" s="53">
        <f ca="1"/>
        <v>552.69633387313331</v>
      </c>
      <c r="AS13" s="53">
        <f ca="1"/>
        <v>1349.3794360307947</v>
      </c>
    </row>
    <row r="14" spans="1:45" x14ac:dyDescent="0.3">
      <c r="A14" s="58">
        <f ca="1">('Historical Data'!C15)*100</f>
        <v>1.5602937023439623</v>
      </c>
      <c r="B14" s="58">
        <f ca="1">('Historical Data'!F15)*100</f>
        <v>2.1472392638036908</v>
      </c>
      <c r="C14" s="58">
        <f ca="1">('Historical Data'!I15)*100</f>
        <v>1.3422257531726212</v>
      </c>
      <c r="D14" s="58">
        <f ca="1">('Historical Data'!L15)*100</f>
        <v>0.71486665810540639</v>
      </c>
      <c r="E14" s="58">
        <f ca="1">('Historical Data'!O15)*100</f>
        <v>0.57597366977508724</v>
      </c>
      <c r="F14" s="58">
        <f ca="1">('Historical Data'!R15)*100</f>
        <v>0.6318793314308957</v>
      </c>
      <c r="G14" s="58">
        <f ca="1">('Historical Data'!U15)*100</f>
        <v>1.0106473837043772</v>
      </c>
      <c r="H14" s="58">
        <f ca="1">('Historical Data'!X15)*100</f>
        <v>0.63421515874106937</v>
      </c>
      <c r="I14" s="58">
        <f ca="1">('Historical Data'!AA15)*100</f>
        <v>1.6796693060084023</v>
      </c>
      <c r="J14" s="58">
        <f ca="1">('Historical Data'!AD15)*100</f>
        <v>1.5862891372472765</v>
      </c>
      <c r="K14" s="8"/>
      <c r="L14" s="8"/>
      <c r="M14" s="10"/>
      <c r="N14" s="16"/>
      <c r="O14" s="16"/>
      <c r="P14" s="16"/>
      <c r="Q14" s="16"/>
      <c r="R14" s="16"/>
      <c r="S14" s="16"/>
      <c r="T14" s="16"/>
      <c r="U14" s="16"/>
      <c r="V14" s="16"/>
      <c r="W14" s="16"/>
      <c r="X14" s="59">
        <f t="shared" ca="1" si="11"/>
        <v>-2.0921378428569688</v>
      </c>
      <c r="Y14" s="59">
        <f t="shared" ca="1" si="1"/>
        <v>0.63391891897757602</v>
      </c>
      <c r="Z14" s="59">
        <f t="shared" ca="1" si="2"/>
        <v>-1.3123917015128119</v>
      </c>
      <c r="AA14" s="59">
        <f t="shared" ca="1" si="3"/>
        <v>0.48280706939410512</v>
      </c>
      <c r="AB14" s="59">
        <f t="shared" ca="1" si="4"/>
        <v>-0.32632778714222133</v>
      </c>
      <c r="AC14" s="59">
        <f t="shared" ca="1" si="5"/>
        <v>-0.75888743074972864</v>
      </c>
      <c r="AD14" s="59">
        <f t="shared" ca="1" si="6"/>
        <v>-0.50104878862719937</v>
      </c>
      <c r="AE14" s="59">
        <f t="shared" ca="1" si="7"/>
        <v>2.3147069340189286</v>
      </c>
      <c r="AF14" s="59">
        <f t="shared" ca="1" si="8"/>
        <v>0.13801009090341218</v>
      </c>
      <c r="AG14" s="59">
        <f t="shared" ca="1" si="9"/>
        <v>-1.6352497162427122</v>
      </c>
    </row>
    <row r="15" spans="1:45" x14ac:dyDescent="0.3">
      <c r="A15" s="58">
        <f ca="1">('Historical Data'!C16)*100</f>
        <v>-1.9881821341675265</v>
      </c>
      <c r="B15" s="58">
        <f ca="1">('Historical Data'!F16)*100</f>
        <v>0.9009009009008917</v>
      </c>
      <c r="C15" s="58">
        <f ca="1">('Historical Data'!I16)*100</f>
        <v>-1.1965424050502382</v>
      </c>
      <c r="D15" s="58">
        <f ca="1">('Historical Data'!L16)*100</f>
        <v>0.36552193131587085</v>
      </c>
      <c r="E15" s="58">
        <f ca="1">('Historical Data'!O16)*100</f>
        <v>-0.1636214889555454</v>
      </c>
      <c r="F15" s="58">
        <f ca="1">('Historical Data'!R16)*100</f>
        <v>-0.61778407940045188</v>
      </c>
      <c r="G15" s="58">
        <f ca="1">('Historical Data'!U16)*100</f>
        <v>-0.38330374002987222</v>
      </c>
      <c r="H15" s="58">
        <f ca="1">('Historical Data'!X16)*100</f>
        <v>2.4054982817869552</v>
      </c>
      <c r="I15" s="58">
        <f ca="1">('Historical Data'!AA16)*100</f>
        <v>0.2719803029001655</v>
      </c>
      <c r="J15" s="58">
        <f ca="1">('Historical Data'!AD16)*100</f>
        <v>-1.1220004913870762</v>
      </c>
      <c r="K15" s="8"/>
      <c r="L15" s="8"/>
      <c r="M15" s="16"/>
      <c r="N15" s="16"/>
      <c r="O15" s="16"/>
      <c r="P15" s="16"/>
      <c r="Q15" s="14"/>
      <c r="R15" s="16"/>
      <c r="S15" s="16"/>
      <c r="T15" s="16"/>
      <c r="U15" s="16"/>
      <c r="V15" s="16"/>
      <c r="W15" s="16"/>
      <c r="X15" s="59">
        <f t="shared" ca="1" si="11"/>
        <v>9.4639936391758925E-2</v>
      </c>
      <c r="Y15" s="59">
        <f t="shared" ca="1" si="1"/>
        <v>0.86397039902906125</v>
      </c>
      <c r="Z15" s="59">
        <f t="shared" ca="1" si="2"/>
        <v>0.61494643569035967</v>
      </c>
      <c r="AA15" s="59">
        <f t="shared" ca="1" si="3"/>
        <v>1.0828140615981658</v>
      </c>
      <c r="AB15" s="59">
        <f t="shared" ca="1" si="4"/>
        <v>2.213693592553557</v>
      </c>
      <c r="AC15" s="59">
        <f t="shared" ca="1" si="5"/>
        <v>-0.86463336255888223</v>
      </c>
      <c r="AD15" s="59">
        <f t="shared" ca="1" si="6"/>
        <v>0.12557083766663454</v>
      </c>
      <c r="AE15" s="59">
        <f t="shared" ca="1" si="7"/>
        <v>4.7840663073576035</v>
      </c>
      <c r="AF15" s="59">
        <f t="shared" ca="1" si="8"/>
        <v>-0.23747066882635051</v>
      </c>
      <c r="AG15" s="59">
        <f t="shared" ca="1" si="9"/>
        <v>0.69050560672911088</v>
      </c>
      <c r="AI15" s="54" t="s">
        <v>39</v>
      </c>
      <c r="AJ15" s="63">
        <v>6</v>
      </c>
    </row>
    <row r="16" spans="1:45" x14ac:dyDescent="0.3">
      <c r="A16" s="58">
        <f ca="1">('Historical Data'!C17)*100</f>
        <v>0.19859564508120098</v>
      </c>
      <c r="B16" s="58">
        <f ca="1">('Historical Data'!F17)*100</f>
        <v>1.1309523809523769</v>
      </c>
      <c r="C16" s="58">
        <f ca="1">('Historical Data'!I17)*100</f>
        <v>0.73079573215293347</v>
      </c>
      <c r="D16" s="58">
        <f ca="1">('Historical Data'!L17)*100</f>
        <v>0.96552892351993158</v>
      </c>
      <c r="E16" s="58">
        <f ca="1">('Historical Data'!O17)*100</f>
        <v>2.3763998907402328</v>
      </c>
      <c r="F16" s="58">
        <f ca="1">('Historical Data'!R17)*100</f>
        <v>-0.72353001120960547</v>
      </c>
      <c r="G16" s="58">
        <f ca="1">('Historical Data'!U17)*100</f>
        <v>0.24331588626396172</v>
      </c>
      <c r="H16" s="58">
        <f ca="1">('Historical Data'!X17)*100</f>
        <v>4.8748576551256306</v>
      </c>
      <c r="I16" s="58">
        <f ca="1">('Historical Data'!AA17)*100</f>
        <v>-0.10350045682959719</v>
      </c>
      <c r="J16" s="58">
        <f ca="1">('Historical Data'!AD17)*100</f>
        <v>1.2037548315847468</v>
      </c>
      <c r="K16" s="8"/>
      <c r="L16" s="8"/>
      <c r="M16" s="16"/>
      <c r="N16" s="16"/>
      <c r="O16" s="16"/>
      <c r="P16" s="16"/>
      <c r="Q16" s="16"/>
      <c r="R16" s="16"/>
      <c r="S16" s="16"/>
      <c r="T16" s="16"/>
      <c r="U16" s="16"/>
      <c r="V16" s="16"/>
      <c r="W16" s="16"/>
      <c r="X16" s="59">
        <f t="shared" ca="1" si="11"/>
        <v>0.32076291522222644</v>
      </c>
      <c r="Y16" s="59">
        <f t="shared" ca="1" si="1"/>
        <v>-0.85556350046363661</v>
      </c>
      <c r="Z16" s="59">
        <f t="shared" ca="1" si="2"/>
        <v>-1.5150160149502281</v>
      </c>
      <c r="AA16" s="59">
        <f t="shared" ca="1" si="3"/>
        <v>-0.95225600779879449</v>
      </c>
      <c r="AB16" s="59">
        <f t="shared" ca="1" si="4"/>
        <v>-0.85640960661784649</v>
      </c>
      <c r="AC16" s="59">
        <f t="shared" ca="1" si="5"/>
        <v>0.59796460184308597</v>
      </c>
      <c r="AD16" s="59">
        <f t="shared" ca="1" si="6"/>
        <v>-1.2721014032020515</v>
      </c>
      <c r="AE16" s="59">
        <f t="shared" ca="1" si="7"/>
        <v>0.67044233595613389</v>
      </c>
      <c r="AF16" s="59">
        <f t="shared" ca="1" si="8"/>
        <v>-0.47766193267042001</v>
      </c>
      <c r="AG16" s="59">
        <f t="shared" ca="1" si="9"/>
        <v>1.3527481562006698</v>
      </c>
    </row>
    <row r="17" spans="1:42" ht="15" thickBot="1" x14ac:dyDescent="0.35">
      <c r="A17" s="58">
        <f ca="1">('Historical Data'!C18)*100</f>
        <v>0.42471862391166848</v>
      </c>
      <c r="B17" s="58">
        <f ca="1">('Historical Data'!F18)*100</f>
        <v>-0.58858151854032092</v>
      </c>
      <c r="C17" s="58">
        <f ca="1">('Historical Data'!I18)*100</f>
        <v>-1.3991667184876544</v>
      </c>
      <c r="D17" s="58">
        <f ca="1">('Historical Data'!L18)*100</f>
        <v>-1.0695411458770288</v>
      </c>
      <c r="E17" s="58">
        <f ca="1">('Historical Data'!O18)*100</f>
        <v>-0.69370330843117056</v>
      </c>
      <c r="F17" s="58">
        <f ca="1">('Historical Data'!R18)*100</f>
        <v>0.73906795319236274</v>
      </c>
      <c r="G17" s="58">
        <f ca="1">('Historical Data'!U18)*100</f>
        <v>-1.1543563546047242</v>
      </c>
      <c r="H17" s="58">
        <f ca="1">('Historical Data'!X18)*100</f>
        <v>0.76123368372416067</v>
      </c>
      <c r="I17" s="58">
        <f ca="1">('Historical Data'!AA18)*100</f>
        <v>-0.34369172067366671</v>
      </c>
      <c r="J17" s="58">
        <f ca="1">('Historical Data'!AD18)*100</f>
        <v>1.8659973810563057</v>
      </c>
      <c r="K17" s="8"/>
      <c r="L17" s="8"/>
      <c r="M17" s="11"/>
      <c r="N17" s="12"/>
      <c r="O17" s="12"/>
      <c r="P17" s="12"/>
      <c r="Q17" s="12"/>
      <c r="R17" s="12"/>
      <c r="S17" s="12"/>
      <c r="T17" s="12"/>
      <c r="U17" s="12"/>
      <c r="V17" s="12"/>
      <c r="W17" s="12"/>
      <c r="X17" s="59">
        <f t="shared" ca="1" si="11"/>
        <v>3.2371312018624625</v>
      </c>
      <c r="Y17" s="59">
        <f t="shared" ca="1" si="1"/>
        <v>1.1934482529296673</v>
      </c>
      <c r="Z17" s="59">
        <f t="shared" ca="1" si="2"/>
        <v>-0.13476957900547398</v>
      </c>
      <c r="AA17" s="59">
        <f t="shared" ca="1" si="3"/>
        <v>-1.1885189065225992</v>
      </c>
      <c r="AB17" s="59">
        <f t="shared" ca="1" si="4"/>
        <v>2.6046230946129021</v>
      </c>
      <c r="AC17" s="59">
        <f t="shared" ca="1" si="5"/>
        <v>1.2446720715160107</v>
      </c>
      <c r="AD17" s="59">
        <f t="shared" ca="1" si="6"/>
        <v>-0.66026118131390221</v>
      </c>
      <c r="AE17" s="59">
        <f t="shared" ca="1" si="7"/>
        <v>-1.8333310994561147</v>
      </c>
      <c r="AF17" s="59">
        <f t="shared" ca="1" si="8"/>
        <v>0.26611582801185374</v>
      </c>
      <c r="AG17" s="59">
        <f t="shared" ca="1" si="9"/>
        <v>1.7738423659317353</v>
      </c>
      <c r="AI17" s="31"/>
      <c r="AJ17" s="92" t="s">
        <v>21</v>
      </c>
      <c r="AK17" s="92"/>
      <c r="AL17" s="9"/>
      <c r="AM17" s="9"/>
    </row>
    <row r="18" spans="1:42" x14ac:dyDescent="0.3">
      <c r="A18" s="58">
        <f ca="1">('Historical Data'!C19)*100</f>
        <v>3.3410869105519048</v>
      </c>
      <c r="B18" s="58">
        <f ca="1">('Historical Data'!F19)*100</f>
        <v>1.460430234852983</v>
      </c>
      <c r="C18" s="58">
        <f ca="1">('Historical Data'!I19)*100</f>
        <v>-1.8920282542900235E-2</v>
      </c>
      <c r="D18" s="58">
        <f ca="1">('Historical Data'!L19)*100</f>
        <v>-1.3058040446008334</v>
      </c>
      <c r="E18" s="58">
        <f ca="1">('Historical Data'!O19)*100</f>
        <v>2.7673293927995779</v>
      </c>
      <c r="F18" s="58">
        <f ca="1">('Historical Data'!R19)*100</f>
        <v>1.3857754228652874</v>
      </c>
      <c r="G18" s="58">
        <f ca="1">('Historical Data'!U19)*100</f>
        <v>-0.54251613271657506</v>
      </c>
      <c r="H18" s="58">
        <f ca="1">('Historical Data'!X19)*100</f>
        <v>-1.7425397516880881</v>
      </c>
      <c r="I18" s="58">
        <f ca="1">('Historical Data'!AA19)*100</f>
        <v>0.40008604000860704</v>
      </c>
      <c r="J18" s="58">
        <f ca="1">('Historical Data'!AD19)*100</f>
        <v>2.2870915907873712</v>
      </c>
      <c r="K18" s="8"/>
      <c r="L18" s="8"/>
      <c r="M18" s="14"/>
      <c r="N18" s="16"/>
      <c r="O18" s="16"/>
      <c r="P18" s="16"/>
      <c r="Q18" s="16"/>
      <c r="R18" s="16"/>
      <c r="S18" s="16"/>
      <c r="T18" s="16"/>
      <c r="U18" s="16"/>
      <c r="V18" s="16"/>
      <c r="W18" s="16"/>
      <c r="X18" s="59">
        <f t="shared" ca="1" si="11"/>
        <v>2.8835621959555562</v>
      </c>
      <c r="Y18" s="59">
        <f t="shared" ca="1" si="1"/>
        <v>-1.2201039426313522</v>
      </c>
      <c r="Z18" s="59">
        <f t="shared" ca="1" si="2"/>
        <v>-7.1513210263139015</v>
      </c>
      <c r="AA18" s="59">
        <f t="shared" ca="1" si="3"/>
        <v>0.43946392582684024</v>
      </c>
      <c r="AB18" s="59">
        <f t="shared" ca="1" si="4"/>
        <v>-2.9078043374023634</v>
      </c>
      <c r="AC18" s="59">
        <f t="shared" ca="1" si="5"/>
        <v>-0.64361591416334929</v>
      </c>
      <c r="AD18" s="59">
        <f t="shared" ca="1" si="6"/>
        <v>0.1722182035845857</v>
      </c>
      <c r="AE18" s="59">
        <f t="shared" ca="1" si="7"/>
        <v>0.79826347727952596</v>
      </c>
      <c r="AF18" s="59">
        <f t="shared" ca="1" si="8"/>
        <v>0.40806423825607296</v>
      </c>
      <c r="AG18" s="59">
        <f t="shared" ca="1" si="9"/>
        <v>-0.11789916987317861</v>
      </c>
      <c r="AI18" s="32" t="str">
        <f>AI4</f>
        <v>BHARTIARTL</v>
      </c>
      <c r="AJ18" s="7">
        <f ca="1">M4*252</f>
        <v>26.196838589739396</v>
      </c>
    </row>
    <row r="19" spans="1:42" x14ac:dyDescent="0.3">
      <c r="A19" s="58">
        <f ca="1">('Historical Data'!C20)*100</f>
        <v>2.9875179046449984</v>
      </c>
      <c r="B19" s="58">
        <f ca="1">('Historical Data'!F20)*100</f>
        <v>-0.95312196070803656</v>
      </c>
      <c r="C19" s="58">
        <f ca="1">('Historical Data'!I20)*100</f>
        <v>-7.0354717298513281</v>
      </c>
      <c r="D19" s="58">
        <f ca="1">('Historical Data'!L20)*100</f>
        <v>0.32217878774860598</v>
      </c>
      <c r="E19" s="58">
        <f ca="1">('Historical Data'!O20)*100</f>
        <v>-2.7450980392156876</v>
      </c>
      <c r="F19" s="58">
        <f ca="1">('Historical Data'!R20)*100</f>
        <v>-0.50251256281407253</v>
      </c>
      <c r="G19" s="58">
        <f ca="1">('Historical Data'!U20)*100</f>
        <v>0.28996325218191288</v>
      </c>
      <c r="H19" s="58">
        <f ca="1">('Historical Data'!X20)*100</f>
        <v>0.88905482504755273</v>
      </c>
      <c r="I19" s="58">
        <f ca="1">('Historical Data'!AA20)*100</f>
        <v>0.54203445025282626</v>
      </c>
      <c r="J19" s="58">
        <f ca="1">('Historical Data'!AD20)*100</f>
        <v>0.39535005498245734</v>
      </c>
      <c r="K19" s="8"/>
      <c r="L19" s="8"/>
      <c r="M19" s="14"/>
      <c r="N19" s="16"/>
      <c r="O19" s="16"/>
      <c r="P19" s="16"/>
      <c r="Q19" s="16"/>
      <c r="R19" s="16"/>
      <c r="S19" s="16"/>
      <c r="T19" s="16"/>
      <c r="U19" s="16"/>
      <c r="V19" s="16"/>
      <c r="W19" s="16"/>
      <c r="X19" s="59">
        <f t="shared" ca="1" si="11"/>
        <v>-0.82585782141214747</v>
      </c>
      <c r="Y19" s="59">
        <f t="shared" ca="1" si="1"/>
        <v>-2.3879560589068216</v>
      </c>
      <c r="Z19" s="59">
        <f t="shared" ca="1" si="2"/>
        <v>2.6435201197724729</v>
      </c>
      <c r="AA19" s="59">
        <f t="shared" ca="1" si="3"/>
        <v>-9.6810948245310988E-2</v>
      </c>
      <c r="AB19" s="59">
        <f t="shared" ca="1" si="4"/>
        <v>-1.8293729648533366</v>
      </c>
      <c r="AC19" s="59">
        <f t="shared" ca="1" si="5"/>
        <v>-0.28251749276341909</v>
      </c>
      <c r="AD19" s="59">
        <f t="shared" ca="1" si="6"/>
        <v>1.4252086055405746</v>
      </c>
      <c r="AE19" s="59">
        <f t="shared" ca="1" si="7"/>
        <v>0.62274266941692014</v>
      </c>
      <c r="AF19" s="59">
        <f t="shared" ca="1" si="8"/>
        <v>2.8847744164135438</v>
      </c>
      <c r="AG19" s="59">
        <f t="shared" ca="1" si="9"/>
        <v>3.5550778060479931</v>
      </c>
      <c r="AI19" s="32" t="str">
        <f t="shared" ref="AI19:AI27" si="14">AI5</f>
        <v>ITC</v>
      </c>
      <c r="AJ19" s="7">
        <f ca="1">N4*252</f>
        <v>67.279459444675538</v>
      </c>
    </row>
    <row r="20" spans="1:42" x14ac:dyDescent="0.3">
      <c r="A20" s="58">
        <f ca="1">('Historical Data'!C21)*100</f>
        <v>-0.72190211272270544</v>
      </c>
      <c r="B20" s="58">
        <f ca="1">('Historical Data'!F21)*100</f>
        <v>-2.1209740769835062</v>
      </c>
      <c r="C20" s="58">
        <f ca="1">('Historical Data'!I21)*100</f>
        <v>2.7593694162350468</v>
      </c>
      <c r="D20" s="58">
        <f ca="1">('Historical Data'!L21)*100</f>
        <v>-0.21409608632354526</v>
      </c>
      <c r="E20" s="58">
        <f ca="1">('Historical Data'!O21)*100</f>
        <v>-1.6666666666666607</v>
      </c>
      <c r="F20" s="58">
        <f ca="1">('Historical Data'!R21)*100</f>
        <v>-0.14141414141414232</v>
      </c>
      <c r="G20" s="58">
        <f ca="1">('Historical Data'!U21)*100</f>
        <v>1.5429536541379019</v>
      </c>
      <c r="H20" s="58">
        <f ca="1">('Historical Data'!X21)*100</f>
        <v>0.71353401718494691</v>
      </c>
      <c r="I20" s="58">
        <f ca="1">('Historical Data'!AA21)*100</f>
        <v>3.018744628410297</v>
      </c>
      <c r="J20" s="58">
        <f ca="1">('Historical Data'!AD21)*100</f>
        <v>4.068327030903629</v>
      </c>
      <c r="K20" s="8"/>
      <c r="L20" s="10"/>
      <c r="M20" s="14"/>
      <c r="N20" s="16"/>
      <c r="O20" s="16"/>
      <c r="P20" s="16"/>
      <c r="Q20" s="16"/>
      <c r="R20" s="16"/>
      <c r="S20" s="16"/>
      <c r="T20" s="16"/>
      <c r="U20" s="16"/>
      <c r="V20" s="16"/>
      <c r="W20" s="16"/>
      <c r="X20" s="59">
        <f t="shared" ca="1" si="11"/>
        <v>0.62319572560009928</v>
      </c>
      <c r="Y20" s="59">
        <f t="shared" ca="1" si="1"/>
        <v>0.31487997634314518</v>
      </c>
      <c r="Z20" s="59">
        <f t="shared" ca="1" si="2"/>
        <v>0.87462018607214331</v>
      </c>
      <c r="AA20" s="59">
        <f t="shared" ca="1" si="3"/>
        <v>-7.1570177748429969E-3</v>
      </c>
      <c r="AB20" s="59">
        <f t="shared" ca="1" si="4"/>
        <v>-8.0694269755842457E-2</v>
      </c>
      <c r="AC20" s="59">
        <f t="shared" ca="1" si="5"/>
        <v>-0.29283307014353466</v>
      </c>
      <c r="AD20" s="59">
        <f t="shared" ca="1" si="6"/>
        <v>-0.4532209168877962</v>
      </c>
      <c r="AE20" s="59">
        <f t="shared" ca="1" si="7"/>
        <v>-1.4445943975567421</v>
      </c>
      <c r="AF20" s="59">
        <f t="shared" ca="1" si="8"/>
        <v>-2.2274575710851036E-2</v>
      </c>
      <c r="AG20" s="59">
        <f t="shared" ca="1" si="9"/>
        <v>0.46407191284640037</v>
      </c>
      <c r="AI20" s="32" t="str">
        <f t="shared" si="14"/>
        <v>HEROMOTOCO</v>
      </c>
      <c r="AJ20" s="7">
        <f ca="1">O$4*252</f>
        <v>29.194022708568589</v>
      </c>
    </row>
    <row r="21" spans="1:42" x14ac:dyDescent="0.3">
      <c r="A21" s="58">
        <f ca="1">('Historical Data'!C22)*100</f>
        <v>0.72715143428954132</v>
      </c>
      <c r="B21" s="58">
        <f ca="1">('Historical Data'!F22)*100</f>
        <v>0.58186195826646081</v>
      </c>
      <c r="C21" s="58">
        <f ca="1">('Historical Data'!I22)*100</f>
        <v>0.99046948253471712</v>
      </c>
      <c r="D21" s="58">
        <f ca="1">('Historical Data'!L22)*100</f>
        <v>-0.12444215585307727</v>
      </c>
      <c r="E21" s="58">
        <f ca="1">('Historical Data'!O22)*100</f>
        <v>8.2012028430833439E-2</v>
      </c>
      <c r="F21" s="58">
        <f ca="1">('Historical Data'!R22)*100</f>
        <v>-0.1517297187942579</v>
      </c>
      <c r="G21" s="58">
        <f ca="1">('Historical Data'!U22)*100</f>
        <v>-0.33547586829046905</v>
      </c>
      <c r="H21" s="58">
        <f ca="1">('Historical Data'!X22)*100</f>
        <v>-1.3538030497887155</v>
      </c>
      <c r="I21" s="58">
        <f ca="1">('Historical Data'!AA22)*100</f>
        <v>0.11169563628590229</v>
      </c>
      <c r="J21" s="58">
        <f ca="1">('Historical Data'!AD22)*100</f>
        <v>0.97732113770203632</v>
      </c>
      <c r="K21" s="8"/>
      <c r="L21" s="10"/>
      <c r="M21" s="14"/>
      <c r="N21" s="16"/>
      <c r="O21" s="16"/>
      <c r="P21" s="16"/>
      <c r="Q21" s="16"/>
      <c r="R21" s="16"/>
      <c r="S21" s="16"/>
      <c r="T21" s="16"/>
      <c r="U21" s="16"/>
      <c r="V21" s="16"/>
      <c r="W21" s="16"/>
      <c r="X21" s="59">
        <f t="shared" ca="1" si="11"/>
        <v>0.36627410785470116</v>
      </c>
      <c r="Y21" s="59">
        <f t="shared" ca="1" si="1"/>
        <v>0.79026916509444134</v>
      </c>
      <c r="Z21" s="59">
        <f t="shared" ca="1" si="2"/>
        <v>-2.4696622555105923</v>
      </c>
      <c r="AA21" s="59">
        <f t="shared" ca="1" si="3"/>
        <v>0.62426687814268367</v>
      </c>
      <c r="AB21" s="59">
        <f t="shared" ca="1" si="4"/>
        <v>1.5308200607316533</v>
      </c>
      <c r="AC21" s="59">
        <f t="shared" ca="1" si="5"/>
        <v>2.8271876019482596</v>
      </c>
      <c r="AD21" s="59">
        <f t="shared" ca="1" si="6"/>
        <v>1.1523027549836931</v>
      </c>
      <c r="AE21" s="59">
        <f t="shared" ca="1" si="7"/>
        <v>-0.46327851442111717</v>
      </c>
      <c r="AF21" s="59">
        <f t="shared" ca="1" si="8"/>
        <v>1.9066774508659401</v>
      </c>
      <c r="AG21" s="59">
        <f t="shared" ca="1" si="9"/>
        <v>0.92117191920690056</v>
      </c>
      <c r="AI21" s="32" t="str">
        <f t="shared" si="14"/>
        <v>HCLTECH</v>
      </c>
      <c r="AJ21" s="7">
        <f ca="1">P$4*252</f>
        <v>-29.555854795715039</v>
      </c>
    </row>
    <row r="22" spans="1:42" x14ac:dyDescent="0.3">
      <c r="A22" s="58">
        <f ca="1">('Historical Data'!C23)*100</f>
        <v>0.4702298165441432</v>
      </c>
      <c r="B22" s="58">
        <f ca="1">('Historical Data'!F23)*100</f>
        <v>1.057251147017757</v>
      </c>
      <c r="C22" s="58">
        <f ca="1">('Historical Data'!I23)*100</f>
        <v>-2.3538129590480183</v>
      </c>
      <c r="D22" s="58">
        <f ca="1">('Historical Data'!L23)*100</f>
        <v>0.5069817400644494</v>
      </c>
      <c r="E22" s="58">
        <f ca="1">('Historical Data'!O23)*100</f>
        <v>1.6935263589183291</v>
      </c>
      <c r="F22" s="58">
        <f ca="1">('Historical Data'!R23)*100</f>
        <v>2.9682909532975366</v>
      </c>
      <c r="G22" s="58">
        <f ca="1">('Historical Data'!U23)*100</f>
        <v>1.2700478035810203</v>
      </c>
      <c r="H22" s="58">
        <f ca="1">('Historical Data'!X23)*100</f>
        <v>-0.37248716665309045</v>
      </c>
      <c r="I22" s="58">
        <f ca="1">('Historical Data'!AA23)*100</f>
        <v>2.0406476628626935</v>
      </c>
      <c r="J22" s="58">
        <f ca="1">('Historical Data'!AD23)*100</f>
        <v>1.4344211440625365</v>
      </c>
      <c r="K22" s="8"/>
      <c r="L22" s="10"/>
      <c r="M22" s="14"/>
      <c r="N22" s="16"/>
      <c r="O22" s="16"/>
      <c r="P22" s="16"/>
      <c r="Q22" s="16"/>
      <c r="R22" s="16"/>
      <c r="S22" s="16"/>
      <c r="T22" s="16"/>
      <c r="U22" s="16"/>
      <c r="V22" s="16"/>
      <c r="W22" s="16"/>
      <c r="X22" s="59">
        <f t="shared" ca="1" si="11"/>
        <v>1.1221484442439629</v>
      </c>
      <c r="Y22" s="59">
        <f t="shared" ca="1" si="1"/>
        <v>0.58181391227328105</v>
      </c>
      <c r="Z22" s="59">
        <f t="shared" ca="1" si="2"/>
        <v>3.0803652427423818</v>
      </c>
      <c r="AA22" s="59">
        <f t="shared" ca="1" si="3"/>
        <v>1.6049096411346959</v>
      </c>
      <c r="AB22" s="59">
        <f t="shared" ca="1" si="4"/>
        <v>0.6968155927614802</v>
      </c>
      <c r="AC22" s="59">
        <f t="shared" ca="1" si="5"/>
        <v>0.68534292964245602</v>
      </c>
      <c r="AD22" s="59">
        <f t="shared" ca="1" si="6"/>
        <v>1.9072814862331269</v>
      </c>
      <c r="AE22" s="59">
        <f t="shared" ca="1" si="7"/>
        <v>0.79016298047508415</v>
      </c>
      <c r="AF22" s="59">
        <f t="shared" ca="1" si="8"/>
        <v>0.9803505990074014</v>
      </c>
      <c r="AG22" s="59">
        <f t="shared" ca="1" si="9"/>
        <v>0.57304245914112917</v>
      </c>
      <c r="AI22" s="32" t="str">
        <f t="shared" si="14"/>
        <v>COALINDIA</v>
      </c>
      <c r="AJ22" s="7">
        <f ca="1">Q$4*252</f>
        <v>41.001987143042328</v>
      </c>
    </row>
    <row r="23" spans="1:42" x14ac:dyDescent="0.3">
      <c r="A23" s="58">
        <f ca="1">('Historical Data'!C24)*100</f>
        <v>1.2261041529334049</v>
      </c>
      <c r="B23" s="58">
        <f ca="1">('Historical Data'!F24)*100</f>
        <v>0.84879589419659673</v>
      </c>
      <c r="C23" s="58">
        <f ca="1">('Historical Data'!I24)*100</f>
        <v>3.1962145392049557</v>
      </c>
      <c r="D23" s="58">
        <f ca="1">('Historical Data'!L24)*100</f>
        <v>1.4876245030564617</v>
      </c>
      <c r="E23" s="58">
        <f ca="1">('Historical Data'!O24)*100</f>
        <v>0.85952189094815612</v>
      </c>
      <c r="F23" s="58">
        <f ca="1">('Historical Data'!R24)*100</f>
        <v>0.82644628099173278</v>
      </c>
      <c r="G23" s="58">
        <f ca="1">('Historical Data'!U24)*100</f>
        <v>2.0250265348304541</v>
      </c>
      <c r="H23" s="58">
        <f ca="1">('Historical Data'!X24)*100</f>
        <v>0.88095432824311093</v>
      </c>
      <c r="I23" s="58">
        <f ca="1">('Historical Data'!AA24)*100</f>
        <v>1.1143208110041547</v>
      </c>
      <c r="J23" s="58">
        <f ca="1">('Historical Data'!AD24)*100</f>
        <v>1.0862916839967651</v>
      </c>
      <c r="K23" s="8"/>
      <c r="L23" s="10"/>
      <c r="M23" s="14"/>
      <c r="N23" s="16"/>
      <c r="O23" s="16"/>
      <c r="P23" s="16"/>
      <c r="Q23" s="16"/>
      <c r="R23" s="16"/>
      <c r="S23" s="16"/>
      <c r="T23" s="16"/>
      <c r="U23" s="16"/>
      <c r="V23" s="16"/>
      <c r="W23" s="16"/>
      <c r="X23" s="59">
        <f t="shared" ca="1" si="11"/>
        <v>-0.2602464093927408</v>
      </c>
      <c r="Y23" s="59">
        <f t="shared" ca="1" si="1"/>
        <v>1.2988821793606984</v>
      </c>
      <c r="Z23" s="59">
        <f t="shared" ca="1" si="2"/>
        <v>0.77092479243113099</v>
      </c>
      <c r="AA23" s="59">
        <f t="shared" ca="1" si="3"/>
        <v>0.82492171614992515</v>
      </c>
      <c r="AB23" s="59">
        <f t="shared" ca="1" si="4"/>
        <v>-8.2812822820487492E-2</v>
      </c>
      <c r="AC23" s="59">
        <f t="shared" ca="1" si="5"/>
        <v>-0.7265834450260924</v>
      </c>
      <c r="AD23" s="59">
        <f t="shared" ca="1" si="6"/>
        <v>0.41336892189026841</v>
      </c>
      <c r="AE23" s="59">
        <f t="shared" ca="1" si="7"/>
        <v>0.20454237934360847</v>
      </c>
      <c r="AF23" s="59">
        <f t="shared" ca="1" si="8"/>
        <v>-1.4983377902443029</v>
      </c>
      <c r="AG23" s="59">
        <f t="shared" ca="1" si="9"/>
        <v>3.0688114281443384</v>
      </c>
      <c r="AI23" s="32" t="str">
        <f t="shared" si="14"/>
        <v>SBIN</v>
      </c>
      <c r="AJ23" s="7">
        <f ca="1">R$4*252</f>
        <v>35.558044540017754</v>
      </c>
    </row>
    <row r="24" spans="1:42" x14ac:dyDescent="0.3">
      <c r="A24" s="58">
        <f ca="1">('Historical Data'!C25)*100</f>
        <v>-0.15629070070329876</v>
      </c>
      <c r="B24" s="58">
        <f ca="1">('Historical Data'!F25)*100</f>
        <v>1.5658641612840141</v>
      </c>
      <c r="C24" s="58">
        <f ca="1">('Historical Data'!I25)*100</f>
        <v>0.88677408889370479</v>
      </c>
      <c r="D24" s="58">
        <f ca="1">('Historical Data'!L25)*100</f>
        <v>0.70763657807169089</v>
      </c>
      <c r="E24" s="58">
        <f ca="1">('Historical Data'!O25)*100</f>
        <v>7.9893475366188405E-2</v>
      </c>
      <c r="F24" s="58">
        <f ca="1">('Historical Data'!R25)*100</f>
        <v>-0.58548009367681564</v>
      </c>
      <c r="G24" s="58">
        <f ca="1">('Historical Data'!U25)*100</f>
        <v>0.53111397048759557</v>
      </c>
      <c r="H24" s="58">
        <f ca="1">('Historical Data'!X25)*100</f>
        <v>0.29533372711163519</v>
      </c>
      <c r="I24" s="58">
        <f ca="1">('Historical Data'!AA25)*100</f>
        <v>-1.3643675782475495</v>
      </c>
      <c r="J24" s="58">
        <f ca="1">('Historical Data'!AD25)*100</f>
        <v>3.5820606529999743</v>
      </c>
      <c r="K24" s="8"/>
      <c r="L24" s="10"/>
      <c r="M24" s="14"/>
      <c r="N24" s="16"/>
      <c r="O24" s="16"/>
      <c r="P24" s="16"/>
      <c r="Q24" s="16"/>
      <c r="R24" s="16"/>
      <c r="S24" s="16"/>
      <c r="T24" s="16"/>
      <c r="U24" s="16"/>
      <c r="V24" s="16"/>
      <c r="W24" s="16"/>
      <c r="X24" s="59">
        <f t="shared" ca="1" si="11"/>
        <v>1.0765817293486342</v>
      </c>
      <c r="Y24" s="59">
        <f t="shared" ca="1" si="1"/>
        <v>-0.20916737409905756</v>
      </c>
      <c r="Z24" s="59">
        <f t="shared" ca="1" si="2"/>
        <v>0.51229948690112848</v>
      </c>
      <c r="AA24" s="59">
        <f t="shared" ca="1" si="3"/>
        <v>-1.9697950409338565</v>
      </c>
      <c r="AB24" s="59">
        <f t="shared" ca="1" si="4"/>
        <v>3.0038716688170495</v>
      </c>
      <c r="AC24" s="59">
        <f t="shared" ca="1" si="5"/>
        <v>0.75210434397858106</v>
      </c>
      <c r="AD24" s="59">
        <f t="shared" ca="1" si="6"/>
        <v>0.79453947524460589</v>
      </c>
      <c r="AE24" s="59">
        <f t="shared" ca="1" si="7"/>
        <v>-1.3183023757363355</v>
      </c>
      <c r="AF24" s="59">
        <f t="shared" ca="1" si="8"/>
        <v>-0.69565771072787597</v>
      </c>
      <c r="AG24" s="59">
        <f t="shared" ca="1" si="9"/>
        <v>0.42840556403144481</v>
      </c>
      <c r="AI24" s="32" t="str">
        <f t="shared" si="14"/>
        <v>LT</v>
      </c>
      <c r="AJ24" s="7">
        <f ca="1">S$4*252</f>
        <v>29.671752246526449</v>
      </c>
      <c r="AM24" s="6" t="s">
        <v>12</v>
      </c>
    </row>
    <row r="25" spans="1:42" x14ac:dyDescent="0.3">
      <c r="A25" s="58">
        <f ca="1">('Historical Data'!C26)*100</f>
        <v>1.1805374380380762</v>
      </c>
      <c r="B25" s="58">
        <f ca="1">('Historical Data'!F26)*100</f>
        <v>5.7814607824258069E-2</v>
      </c>
      <c r="C25" s="58">
        <f ca="1">('Historical Data'!I26)*100</f>
        <v>0.62814878336370228</v>
      </c>
      <c r="D25" s="58">
        <f ca="1">('Historical Data'!L26)*100</f>
        <v>-2.0870801790120908</v>
      </c>
      <c r="E25" s="58">
        <f ca="1">('Historical Data'!O26)*100</f>
        <v>3.1665779670037253</v>
      </c>
      <c r="F25" s="58">
        <f ca="1">('Historical Data'!R26)*100</f>
        <v>0.89320769532785782</v>
      </c>
      <c r="G25" s="58">
        <f ca="1">('Historical Data'!U26)*100</f>
        <v>0.91228452384193304</v>
      </c>
      <c r="H25" s="58">
        <f ca="1">('Historical Data'!X26)*100</f>
        <v>-1.2275110279683088</v>
      </c>
      <c r="I25" s="58">
        <f ca="1">('Historical Data'!AA26)*100</f>
        <v>-0.56168749873112267</v>
      </c>
      <c r="J25" s="58">
        <f ca="1">('Historical Data'!AD26)*100</f>
        <v>0.94165478888708076</v>
      </c>
      <c r="K25" s="8"/>
      <c r="L25" s="10"/>
      <c r="M25" s="14"/>
      <c r="N25" s="16"/>
      <c r="O25" s="16"/>
      <c r="P25" s="16"/>
      <c r="Q25" s="16"/>
      <c r="R25" s="16"/>
      <c r="S25" s="16"/>
      <c r="T25" s="16"/>
      <c r="U25" s="16"/>
      <c r="V25" s="16"/>
      <c r="W25" s="16"/>
      <c r="X25" s="59">
        <f t="shared" ca="1" si="11"/>
        <v>-1.8122004066846735</v>
      </c>
      <c r="Y25" s="59">
        <f t="shared" ca="1" si="1"/>
        <v>-1.4033456182869732</v>
      </c>
      <c r="Z25" s="59">
        <f t="shared" ca="1" si="2"/>
        <v>4.1805482181582462E-2</v>
      </c>
      <c r="AA25" s="59">
        <f t="shared" ca="1" si="3"/>
        <v>0.35649914918459324</v>
      </c>
      <c r="AB25" s="59">
        <f t="shared" ca="1" si="4"/>
        <v>-1.7618809177378671</v>
      </c>
      <c r="AC25" s="59">
        <f t="shared" ca="1" si="5"/>
        <v>5.3468105018066064E-2</v>
      </c>
      <c r="AD25" s="59">
        <f t="shared" ca="1" si="6"/>
        <v>-1.5480127515334217</v>
      </c>
      <c r="AE25" s="59">
        <f t="shared" ca="1" si="7"/>
        <v>0.85969675651677002</v>
      </c>
      <c r="AF25" s="59">
        <f t="shared" ca="1" si="8"/>
        <v>-0.90639958745187255</v>
      </c>
      <c r="AG25" s="59">
        <f t="shared" ca="1" si="9"/>
        <v>-3.3350084841148848</v>
      </c>
      <c r="AI25" s="32" t="str">
        <f t="shared" si="14"/>
        <v>DRREDDY</v>
      </c>
      <c r="AJ25" s="7">
        <f ca="1">T$4*252</f>
        <v>22.879419637542735</v>
      </c>
    </row>
    <row r="26" spans="1:42" x14ac:dyDescent="0.3">
      <c r="A26" s="58">
        <f ca="1">('Historical Data'!C27)*100</f>
        <v>-1.7082446979952315</v>
      </c>
      <c r="B26" s="58">
        <f ca="1">('Historical Data'!F27)*100</f>
        <v>-1.1363636363636576</v>
      </c>
      <c r="C26" s="58">
        <f ca="1">('Historical Data'!I27)*100</f>
        <v>0.15765477864415622</v>
      </c>
      <c r="D26" s="58">
        <f ca="1">('Historical Data'!L27)*100</f>
        <v>0.23921401110635898</v>
      </c>
      <c r="E26" s="58">
        <f ca="1">('Historical Data'!O27)*100</f>
        <v>-1.5991746195511913</v>
      </c>
      <c r="F26" s="58">
        <f ca="1">('Historical Data'!R27)*100</f>
        <v>0.19457145636734285</v>
      </c>
      <c r="G26" s="58">
        <f ca="1">('Historical Data'!U27)*100</f>
        <v>-1.4302677029360944</v>
      </c>
      <c r="H26" s="58">
        <f ca="1">('Historical Data'!X27)*100</f>
        <v>0.9504881042847968</v>
      </c>
      <c r="I26" s="58">
        <f ca="1">('Historical Data'!AA27)*100</f>
        <v>-0.77242937545511925</v>
      </c>
      <c r="J26" s="58">
        <f ca="1">('Historical Data'!AD27)*100</f>
        <v>-2.8217592592592489</v>
      </c>
      <c r="K26" s="8"/>
      <c r="L26" s="10"/>
      <c r="M26" s="14"/>
      <c r="N26" s="16"/>
      <c r="O26" s="16"/>
      <c r="P26" s="16"/>
      <c r="Q26" s="16"/>
      <c r="R26" s="16"/>
      <c r="S26" s="16"/>
      <c r="T26" s="16"/>
      <c r="U26" s="16"/>
      <c r="V26" s="16"/>
      <c r="W26" s="16"/>
      <c r="X26" s="59">
        <f t="shared" ca="1" si="11"/>
        <v>-0.14330513156456548</v>
      </c>
      <c r="Y26" s="59">
        <f t="shared" ca="1" si="1"/>
        <v>4.0774559685929734</v>
      </c>
      <c r="Z26" s="59">
        <f t="shared" ca="1" si="2"/>
        <v>0.38827730951036948</v>
      </c>
      <c r="AA26" s="59">
        <f t="shared" ca="1" si="3"/>
        <v>-0.56029092942368286</v>
      </c>
      <c r="AB26" s="59">
        <f t="shared" ca="1" si="4"/>
        <v>1.8294300058762434</v>
      </c>
      <c r="AC26" s="59">
        <f t="shared" ca="1" si="5"/>
        <v>8.2219301335444167E-2</v>
      </c>
      <c r="AD26" s="59">
        <f t="shared" ca="1" si="6"/>
        <v>0.12591700035410466</v>
      </c>
      <c r="AE26" s="59">
        <f t="shared" ca="1" si="7"/>
        <v>2.5253665250258073</v>
      </c>
      <c r="AF26" s="59">
        <f t="shared" ca="1" si="8"/>
        <v>0.91401201071318894</v>
      </c>
      <c r="AG26" s="59">
        <f t="shared" ca="1" si="9"/>
        <v>2.9121098661617189</v>
      </c>
      <c r="AI26" s="32" t="str">
        <f t="shared" si="14"/>
        <v>BAJFINANCE</v>
      </c>
      <c r="AJ26" s="7">
        <f ca="1">U$4*252</f>
        <v>33.760493423181835</v>
      </c>
    </row>
    <row r="27" spans="1:42" x14ac:dyDescent="0.3">
      <c r="A27" s="58">
        <f ca="1">('Historical Data'!C28)*100</f>
        <v>-3.9349422875123441E-2</v>
      </c>
      <c r="B27" s="58">
        <f ca="1">('Historical Data'!F28)*100</f>
        <v>4.3444379505162889</v>
      </c>
      <c r="C27" s="58">
        <f ca="1">('Historical Data'!I28)*100</f>
        <v>0.50412660597294323</v>
      </c>
      <c r="D27" s="58">
        <f ca="1">('Historical Data'!L28)*100</f>
        <v>-0.67757606750191712</v>
      </c>
      <c r="E27" s="58">
        <f ca="1">('Historical Data'!O28)*100</f>
        <v>1.9921363040629192</v>
      </c>
      <c r="F27" s="58">
        <f ca="1">('Historical Data'!R28)*100</f>
        <v>0.22332265268472096</v>
      </c>
      <c r="G27" s="58">
        <f ca="1">('Historical Data'!U28)*100</f>
        <v>0.24366204895143184</v>
      </c>
      <c r="H27" s="58">
        <f ca="1">('Historical Data'!X28)*100</f>
        <v>2.6161578727938339</v>
      </c>
      <c r="I27" s="58">
        <f ca="1">('Historical Data'!AA28)*100</f>
        <v>1.0479822227099422</v>
      </c>
      <c r="J27" s="58">
        <f ca="1">('Historical Data'!AD28)*100</f>
        <v>3.4253590910173548</v>
      </c>
      <c r="K27" s="8"/>
      <c r="L27" s="10"/>
      <c r="M27" s="14"/>
      <c r="N27" s="16"/>
      <c r="O27" s="16"/>
      <c r="P27" s="16"/>
      <c r="Q27" s="16"/>
      <c r="R27" s="16"/>
      <c r="S27" s="16"/>
      <c r="T27" s="16"/>
      <c r="U27" s="16"/>
      <c r="V27" s="16"/>
      <c r="W27" s="16"/>
      <c r="X27" s="59">
        <f t="shared" ca="1" si="11"/>
        <v>-0.63538203069443289</v>
      </c>
      <c r="Y27" s="59">
        <f t="shared" ca="1" si="1"/>
        <v>-0.37900588035498356</v>
      </c>
      <c r="Z27" s="59">
        <f t="shared" ca="1" si="2"/>
        <v>-1.2608470741933122</v>
      </c>
      <c r="AA27" s="59">
        <f t="shared" ca="1" si="3"/>
        <v>-2.6157993429789563</v>
      </c>
      <c r="AB27" s="59">
        <f t="shared" ca="1" si="4"/>
        <v>0.78820606367403589</v>
      </c>
      <c r="AC27" s="59">
        <f t="shared" ca="1" si="5"/>
        <v>-0.37361643020997337</v>
      </c>
      <c r="AD27" s="59">
        <f t="shared" ca="1" si="6"/>
        <v>-2.8078993569409003</v>
      </c>
      <c r="AE27" s="59">
        <f t="shared" ca="1" si="7"/>
        <v>-1.2159846169228383</v>
      </c>
      <c r="AF27" s="59">
        <f t="shared" ca="1" si="8"/>
        <v>-0.54053497728875899</v>
      </c>
      <c r="AG27" s="59">
        <f t="shared" ca="1" si="9"/>
        <v>-8.7168476796026351E-2</v>
      </c>
      <c r="AI27" s="32" t="str">
        <f t="shared" si="14"/>
        <v>ADANIENT</v>
      </c>
      <c r="AJ27" s="7">
        <f ca="1">V$4*252</f>
        <v>129.33880466362027</v>
      </c>
    </row>
    <row r="28" spans="1:42" x14ac:dyDescent="0.3">
      <c r="A28" s="58">
        <f ca="1">('Historical Data'!C29)*100</f>
        <v>-0.53142632200499085</v>
      </c>
      <c r="B28" s="58">
        <f ca="1">('Historical Data'!F29)*100</f>
        <v>-0.11202389843166793</v>
      </c>
      <c r="C28" s="58">
        <f ca="1">('Historical Data'!I29)*100</f>
        <v>-1.1449977777307385</v>
      </c>
      <c r="D28" s="58">
        <f ca="1">('Historical Data'!L29)*100</f>
        <v>-2.7330844810571908</v>
      </c>
      <c r="E28" s="58">
        <f ca="1">('Historical Data'!O29)*100</f>
        <v>0.95091236186071182</v>
      </c>
      <c r="F28" s="58">
        <f ca="1">('Historical Data'!R29)*100</f>
        <v>-0.23251307886069661</v>
      </c>
      <c r="G28" s="58">
        <f ca="1">('Historical Data'!U29)*100</f>
        <v>-2.6901543083435731</v>
      </c>
      <c r="H28" s="58">
        <f ca="1">('Historical Data'!X29)*100</f>
        <v>-1.1251932691548117</v>
      </c>
      <c r="I28" s="58">
        <f ca="1">('Historical Data'!AA29)*100</f>
        <v>-0.40656476529200569</v>
      </c>
      <c r="J28" s="58">
        <f ca="1">('Historical Data'!AD29)*100</f>
        <v>0.4260807480596096</v>
      </c>
      <c r="K28" s="8"/>
      <c r="L28" s="10"/>
      <c r="M28" s="10"/>
      <c r="N28" s="16"/>
      <c r="O28" s="16"/>
      <c r="P28" s="16"/>
      <c r="Q28" s="16"/>
      <c r="R28" s="16"/>
      <c r="S28" s="16"/>
      <c r="T28" s="16"/>
      <c r="U28" s="16"/>
      <c r="V28" s="16"/>
      <c r="W28" s="16"/>
      <c r="X28" s="59">
        <f t="shared" ca="1" si="11"/>
        <v>-2.2674013916918829</v>
      </c>
      <c r="Y28" s="59">
        <f t="shared" ca="1" si="1"/>
        <v>-1.27632777631584</v>
      </c>
      <c r="Z28" s="59">
        <f t="shared" ca="1" si="2"/>
        <v>-1.721569943889141</v>
      </c>
      <c r="AA28" s="59">
        <f t="shared" ca="1" si="3"/>
        <v>-9.0037314502259699E-2</v>
      </c>
      <c r="AB28" s="59">
        <f t="shared" ca="1" si="4"/>
        <v>-5.4580219804677421</v>
      </c>
      <c r="AC28" s="59">
        <f t="shared" ca="1" si="5"/>
        <v>-0.53923891165223581</v>
      </c>
      <c r="AD28" s="59">
        <f t="shared" ca="1" si="6"/>
        <v>-2.0150226236745103</v>
      </c>
      <c r="AE28" s="59">
        <f t="shared" ca="1" si="7"/>
        <v>-0.27684316833644923</v>
      </c>
      <c r="AF28" s="59">
        <f t="shared" ca="1" si="8"/>
        <v>-0.98108708413867085</v>
      </c>
      <c r="AG28" s="59">
        <f t="shared" ca="1" si="9"/>
        <v>0.25502891476457945</v>
      </c>
    </row>
    <row r="29" spans="1:42" ht="15" thickBot="1" x14ac:dyDescent="0.35">
      <c r="A29" s="58">
        <f ca="1">('Historical Data'!C30)*100</f>
        <v>-2.1634456830024407</v>
      </c>
      <c r="B29" s="58">
        <f ca="1">('Historical Data'!F30)*100</f>
        <v>-1.0093457943925244</v>
      </c>
      <c r="C29" s="58">
        <f ca="1">('Historical Data'!I30)*100</f>
        <v>-1.6057206474265673</v>
      </c>
      <c r="D29" s="58">
        <f ca="1">('Historical Data'!L30)*100</f>
        <v>-0.20732245258049398</v>
      </c>
      <c r="E29" s="58">
        <f ca="1">('Historical Data'!O30)*100</f>
        <v>-5.2953156822810659</v>
      </c>
      <c r="F29" s="58">
        <f ca="1">('Historical Data'!R30)*100</f>
        <v>-0.39813556030295905</v>
      </c>
      <c r="G29" s="58">
        <f ca="1">('Historical Data'!U30)*100</f>
        <v>-1.8972775750771831</v>
      </c>
      <c r="H29" s="58">
        <f ca="1">('Historical Data'!X30)*100</f>
        <v>-0.18605182056842251</v>
      </c>
      <c r="I29" s="58">
        <f ca="1">('Historical Data'!AA30)*100</f>
        <v>-0.84711687214191755</v>
      </c>
      <c r="J29" s="58">
        <f ca="1">('Historical Data'!AD30)*100</f>
        <v>0.76827813962021541</v>
      </c>
      <c r="K29" s="8"/>
      <c r="L29" s="10"/>
      <c r="M29" s="10"/>
      <c r="N29" s="16"/>
      <c r="O29" s="16"/>
      <c r="P29" s="16"/>
      <c r="Q29" s="16"/>
      <c r="R29" s="16"/>
      <c r="S29" s="16"/>
      <c r="T29" s="16"/>
      <c r="U29" s="16"/>
      <c r="V29" s="16"/>
      <c r="W29" s="16"/>
      <c r="X29" s="59">
        <f t="shared" ca="1" si="11"/>
        <v>-0.23879019935215839</v>
      </c>
      <c r="Y29" s="59">
        <f t="shared" ca="1" si="1"/>
        <v>1.5268246646023707</v>
      </c>
      <c r="Z29" s="59">
        <f t="shared" ca="1" si="2"/>
        <v>-1.1385221716964835</v>
      </c>
      <c r="AA29" s="59">
        <f t="shared" ca="1" si="3"/>
        <v>-0.41756877165966366</v>
      </c>
      <c r="AB29" s="59">
        <f t="shared" ca="1" si="4"/>
        <v>0.1598743469746097</v>
      </c>
      <c r="AC29" s="59">
        <f t="shared" ca="1" si="5"/>
        <v>0.80459227115243093</v>
      </c>
      <c r="AD29" s="59">
        <f t="shared" ca="1" si="6"/>
        <v>0.63181151145303016</v>
      </c>
      <c r="AE29" s="59">
        <f t="shared" ca="1" si="7"/>
        <v>-1.7638047158652914</v>
      </c>
      <c r="AF29" s="59">
        <f t="shared" ca="1" si="8"/>
        <v>0.60766151526971413</v>
      </c>
      <c r="AG29" s="59">
        <f t="shared" ca="1" si="9"/>
        <v>-0.3994551011841847</v>
      </c>
      <c r="AI29" s="31"/>
      <c r="AJ29" s="92" t="s">
        <v>13</v>
      </c>
      <c r="AK29" s="92"/>
      <c r="AP29" s="9"/>
    </row>
    <row r="30" spans="1:42" x14ac:dyDescent="0.3">
      <c r="A30" s="58">
        <f ca="1">('Historical Data'!C31)*100</f>
        <v>-0.13483449066271636</v>
      </c>
      <c r="B30" s="58">
        <f ca="1">('Historical Data'!F31)*100</f>
        <v>1.7938066465256863</v>
      </c>
      <c r="C30" s="58">
        <f ca="1">('Historical Data'!I31)*100</f>
        <v>-1.0226728752339098</v>
      </c>
      <c r="D30" s="58">
        <f ca="1">('Historical Data'!L31)*100</f>
        <v>-0.53485390973789793</v>
      </c>
      <c r="E30" s="58">
        <f ca="1">('Historical Data'!O31)*100</f>
        <v>0.3225806451612856</v>
      </c>
      <c r="F30" s="58">
        <f ca="1">('Historical Data'!R31)*100</f>
        <v>0.94569562250170769</v>
      </c>
      <c r="G30" s="58">
        <f ca="1">('Historical Data'!U31)*100</f>
        <v>0.74955656005035731</v>
      </c>
      <c r="H30" s="58">
        <f ca="1">('Historical Data'!X31)*100</f>
        <v>-1.6730133680972648</v>
      </c>
      <c r="I30" s="58">
        <f ca="1">('Historical Data'!AA31)*100</f>
        <v>0.74163172726646742</v>
      </c>
      <c r="J30" s="58">
        <f ca="1">('Historical Data'!AD31)*100</f>
        <v>0.11379412367145125</v>
      </c>
      <c r="K30" s="8"/>
      <c r="L30" s="10"/>
      <c r="M30" s="10"/>
      <c r="N30" s="16"/>
      <c r="O30" s="16"/>
      <c r="P30" s="16"/>
      <c r="Q30" s="14"/>
      <c r="R30" s="16"/>
      <c r="S30" s="16"/>
      <c r="T30" s="16"/>
      <c r="U30" s="16"/>
      <c r="V30" s="16"/>
      <c r="W30" s="16"/>
      <c r="X30" s="59">
        <f t="shared" ca="1" si="11"/>
        <v>-1.6093901244053648</v>
      </c>
      <c r="Y30" s="59">
        <f t="shared" ca="1" si="1"/>
        <v>-6.2938205258507185E-2</v>
      </c>
      <c r="Z30" s="59">
        <f t="shared" ca="1" si="2"/>
        <v>0.36779474152546648</v>
      </c>
      <c r="AA30" s="59">
        <f t="shared" ca="1" si="3"/>
        <v>-1.9580859400481414</v>
      </c>
      <c r="AB30" s="59">
        <f t="shared" ca="1" si="4"/>
        <v>1.3646248915239254</v>
      </c>
      <c r="AC30" s="59">
        <f t="shared" ca="1" si="5"/>
        <v>-1.7250322677101095</v>
      </c>
      <c r="AD30" s="59">
        <f t="shared" ca="1" si="6"/>
        <v>-1.3927336901239138</v>
      </c>
      <c r="AE30" s="59">
        <f t="shared" ca="1" si="7"/>
        <v>-0.42224836302667829</v>
      </c>
      <c r="AF30" s="59">
        <f t="shared" ca="1" si="8"/>
        <v>-1.0482153798016813</v>
      </c>
      <c r="AG30" s="59">
        <f t="shared" ca="1" si="9"/>
        <v>1.050778145623346</v>
      </c>
      <c r="AI30" s="32" t="str">
        <f t="shared" ref="AI30:AI39" si="15">AI18</f>
        <v>BHARTIARTL</v>
      </c>
      <c r="AJ30" s="6">
        <v>0.1</v>
      </c>
      <c r="AO30" s="9"/>
    </row>
    <row r="31" spans="1:42" x14ac:dyDescent="0.3">
      <c r="A31" s="58">
        <f ca="1">('Historical Data'!C32)*100</f>
        <v>-1.5054344157159227</v>
      </c>
      <c r="B31" s="58">
        <f ca="1">('Historical Data'!F32)*100</f>
        <v>0.20404377666480844</v>
      </c>
      <c r="C31" s="58">
        <f ca="1">('Historical Data'!I32)*100</f>
        <v>0.48364403798804023</v>
      </c>
      <c r="D31" s="58">
        <f ca="1">('Historical Data'!L32)*100</f>
        <v>-2.0753710781263757</v>
      </c>
      <c r="E31" s="58">
        <f ca="1">('Historical Data'!O32)*100</f>
        <v>1.5273311897106012</v>
      </c>
      <c r="F31" s="58">
        <f ca="1">('Historical Data'!R32)*100</f>
        <v>-1.5839289163608328</v>
      </c>
      <c r="G31" s="58">
        <f ca="1">('Historical Data'!U32)*100</f>
        <v>-1.2749886415265865</v>
      </c>
      <c r="H31" s="58">
        <f ca="1">('Historical Data'!X32)*100</f>
        <v>-0.33145701525865157</v>
      </c>
      <c r="I31" s="58">
        <f ca="1">('Historical Data'!AA32)*100</f>
        <v>-0.91424516780492793</v>
      </c>
      <c r="J31" s="58">
        <f ca="1">('Historical Data'!AD32)*100</f>
        <v>1.564027370478982</v>
      </c>
      <c r="K31" s="8"/>
      <c r="L31" s="10"/>
      <c r="M31" s="16"/>
      <c r="N31" s="10"/>
      <c r="O31" s="10"/>
      <c r="P31" s="10"/>
      <c r="Q31" s="10"/>
      <c r="R31" s="10"/>
      <c r="S31" s="10"/>
      <c r="T31" s="10"/>
      <c r="U31" s="10"/>
      <c r="V31" s="10"/>
      <c r="W31" s="10"/>
      <c r="X31" s="59">
        <f t="shared" ca="1" si="11"/>
        <v>-0.9264368601630506</v>
      </c>
      <c r="Y31" s="59">
        <f t="shared" ca="1" si="1"/>
        <v>-3.432476243307987</v>
      </c>
      <c r="Z31" s="59">
        <f t="shared" ca="1" si="2"/>
        <v>-1.0850450608801812</v>
      </c>
      <c r="AA31" s="59">
        <f t="shared" ca="1" si="3"/>
        <v>-2.7418026767617878</v>
      </c>
      <c r="AB31" s="59">
        <f t="shared" ca="1" si="4"/>
        <v>4.2183968952680733</v>
      </c>
      <c r="AC31" s="59">
        <f t="shared" ca="1" si="5"/>
        <v>0.31031961234061911</v>
      </c>
      <c r="AD31" s="59">
        <f t="shared" ca="1" si="6"/>
        <v>-1.9930866081221619</v>
      </c>
      <c r="AE31" s="59">
        <f t="shared" ca="1" si="7"/>
        <v>-1.8469378605628139</v>
      </c>
      <c r="AF31" s="59">
        <f t="shared" ca="1" si="8"/>
        <v>-0.16013578498836326</v>
      </c>
      <c r="AG31" s="59">
        <f t="shared" ca="1" si="9"/>
        <v>-3.4476449989675779</v>
      </c>
      <c r="AI31" s="32" t="str">
        <f t="shared" si="15"/>
        <v>ITC</v>
      </c>
      <c r="AJ31" s="6">
        <v>0.1</v>
      </c>
      <c r="AO31" s="9"/>
    </row>
    <row r="32" spans="1:42" x14ac:dyDescent="0.3">
      <c r="A32" s="58">
        <f ca="1">('Historical Data'!C33)*100</f>
        <v>-0.82248115147360856</v>
      </c>
      <c r="B32" s="58">
        <f ca="1">('Historical Data'!F33)*100</f>
        <v>-3.1654942613846715</v>
      </c>
      <c r="C32" s="58">
        <f ca="1">('Historical Data'!I33)*100</f>
        <v>-0.96919576441760746</v>
      </c>
      <c r="D32" s="58">
        <f ca="1">('Historical Data'!L33)*100</f>
        <v>-2.8590878148400223</v>
      </c>
      <c r="E32" s="58">
        <f ca="1">('Historical Data'!O33)*100</f>
        <v>4.3811031934547495</v>
      </c>
      <c r="F32" s="58">
        <f ca="1">('Historical Data'!R33)*100</f>
        <v>0.45142296368989587</v>
      </c>
      <c r="G32" s="58">
        <f ca="1">('Historical Data'!U33)*100</f>
        <v>-1.8753415595248346</v>
      </c>
      <c r="H32" s="58">
        <f ca="1">('Historical Data'!X33)*100</f>
        <v>-1.7561465127947873</v>
      </c>
      <c r="I32" s="58">
        <f ca="1">('Historical Data'!AA33)*100</f>
        <v>-2.6165572991609931E-2</v>
      </c>
      <c r="J32" s="58">
        <f ca="1">('Historical Data'!AD33)*100</f>
        <v>-2.934395774111942</v>
      </c>
      <c r="K32" s="8"/>
      <c r="L32" s="10"/>
      <c r="M32" s="10"/>
      <c r="N32" s="16"/>
      <c r="O32" s="16"/>
      <c r="P32" s="16"/>
      <c r="Q32" s="16"/>
      <c r="R32" s="16"/>
      <c r="S32" s="16"/>
      <c r="T32" s="16"/>
      <c r="U32" s="16"/>
      <c r="V32" s="16"/>
      <c r="W32" s="16"/>
      <c r="X32" s="59">
        <f t="shared" ca="1" si="11"/>
        <v>2.0867837522642523</v>
      </c>
      <c r="Y32" s="59">
        <f t="shared" ca="1" si="1"/>
        <v>-1.0316541287403627</v>
      </c>
      <c r="Z32" s="59">
        <f t="shared" ca="1" si="2"/>
        <v>0.39668798399692812</v>
      </c>
      <c r="AA32" s="59">
        <f t="shared" ca="1" si="3"/>
        <v>1.9065867031331358</v>
      </c>
      <c r="AB32" s="59">
        <f t="shared" ca="1" si="4"/>
        <v>0.5199738535200179</v>
      </c>
      <c r="AC32" s="59">
        <f t="shared" ca="1" si="5"/>
        <v>-0.62957541074748069</v>
      </c>
      <c r="AD32" s="59">
        <f t="shared" ca="1" si="6"/>
        <v>-0.94729216863250609</v>
      </c>
      <c r="AE32" s="59">
        <f t="shared" ca="1" si="7"/>
        <v>1.8974738492768872</v>
      </c>
      <c r="AF32" s="59">
        <f t="shared" ca="1" si="8"/>
        <v>-3.2615745400887128</v>
      </c>
      <c r="AG32" s="59">
        <f t="shared" ca="1" si="9"/>
        <v>0.20851436874302065</v>
      </c>
      <c r="AI32" s="32" t="str">
        <f t="shared" si="15"/>
        <v>HEROMOTOCO</v>
      </c>
      <c r="AJ32" s="6">
        <v>0.1</v>
      </c>
      <c r="AO32" s="9"/>
    </row>
    <row r="33" spans="1:49" x14ac:dyDescent="0.3">
      <c r="A33" s="58">
        <f ca="1">('Historical Data'!C34)*100</f>
        <v>2.1907394609536945</v>
      </c>
      <c r="B33" s="58">
        <f ca="1">('Historical Data'!F34)*100</f>
        <v>-0.76467214681704698</v>
      </c>
      <c r="C33" s="58">
        <f ca="1">('Historical Data'!I34)*100</f>
        <v>0.51253728045950186</v>
      </c>
      <c r="D33" s="58">
        <f ca="1">('Historical Data'!L34)*100</f>
        <v>1.7893015650549016</v>
      </c>
      <c r="E33" s="58">
        <f ca="1">('Historical Data'!O34)*100</f>
        <v>0.68268015170669383</v>
      </c>
      <c r="F33" s="58">
        <f ca="1">('Historical Data'!R34)*100</f>
        <v>-0.48847205939820393</v>
      </c>
      <c r="G33" s="58">
        <f ca="1">('Historical Data'!U34)*100</f>
        <v>-0.82954712003517894</v>
      </c>
      <c r="H33" s="58">
        <f ca="1">('Historical Data'!X34)*100</f>
        <v>1.9882651970449139</v>
      </c>
      <c r="I33" s="58">
        <f ca="1">('Historical Data'!AA34)*100</f>
        <v>-3.1276043280919597</v>
      </c>
      <c r="J33" s="58">
        <f ca="1">('Historical Data'!AD34)*100</f>
        <v>0.72176359359865661</v>
      </c>
      <c r="K33" s="8"/>
      <c r="L33" s="10"/>
      <c r="M33" s="10"/>
      <c r="N33" s="16"/>
      <c r="O33" s="16"/>
      <c r="P33" s="16"/>
      <c r="Q33" s="16"/>
      <c r="R33" s="16"/>
      <c r="S33" s="16"/>
      <c r="T33" s="16"/>
      <c r="U33" s="16"/>
      <c r="V33" s="16"/>
      <c r="W33" s="16"/>
      <c r="X33" s="59">
        <f t="shared" ca="1" si="11"/>
        <v>-0.5908698900649727</v>
      </c>
      <c r="Y33" s="59">
        <f t="shared" ca="1" si="1"/>
        <v>6.0507904418409642E-2</v>
      </c>
      <c r="Z33" s="59">
        <f t="shared" ca="1" si="2"/>
        <v>1.7655934360252965</v>
      </c>
      <c r="AA33" s="59">
        <f t="shared" ca="1" si="3"/>
        <v>1.0168628872979941</v>
      </c>
      <c r="AB33" s="59">
        <f t="shared" ca="1" si="4"/>
        <v>3.7549230338073012</v>
      </c>
      <c r="AC33" s="59">
        <f t="shared" ca="1" si="5"/>
        <v>1.2333321483561852</v>
      </c>
      <c r="AD33" s="59">
        <f t="shared" ca="1" si="6"/>
        <v>1.2360028823556259</v>
      </c>
      <c r="AE33" s="59">
        <f t="shared" ca="1" si="7"/>
        <v>0.5357517183334547</v>
      </c>
      <c r="AF33" s="59">
        <f t="shared" ca="1" si="8"/>
        <v>1.3676295036093744</v>
      </c>
      <c r="AG33" s="59">
        <f t="shared" ca="1" si="9"/>
        <v>4.1755028070132347</v>
      </c>
      <c r="AI33" s="32" t="str">
        <f t="shared" si="15"/>
        <v>HCLTECH</v>
      </c>
      <c r="AJ33" s="6">
        <v>0.1</v>
      </c>
      <c r="AO33" s="9"/>
    </row>
    <row r="34" spans="1:49" x14ac:dyDescent="0.3">
      <c r="A34" s="58">
        <f ca="1">('Historical Data'!C35)*100</f>
        <v>-0.48691418137553066</v>
      </c>
      <c r="B34" s="58">
        <f ca="1">('Historical Data'!F35)*100</f>
        <v>0.32748988634172527</v>
      </c>
      <c r="C34" s="58">
        <f ca="1">('Historical Data'!I35)*100</f>
        <v>1.8814427324878702</v>
      </c>
      <c r="D34" s="58">
        <f ca="1">('Historical Data'!L35)*100</f>
        <v>0.89957774921975986</v>
      </c>
      <c r="E34" s="58">
        <f ca="1">('Historical Data'!O35)*100</f>
        <v>3.917629331993977</v>
      </c>
      <c r="F34" s="58">
        <f ca="1">('Historical Data'!R35)*100</f>
        <v>1.374435499705462</v>
      </c>
      <c r="G34" s="58">
        <f ca="1">('Historical Data'!U35)*100</f>
        <v>1.3537479309529532</v>
      </c>
      <c r="H34" s="58">
        <f ca="1">('Historical Data'!X35)*100</f>
        <v>0.62654306610148147</v>
      </c>
      <c r="I34" s="58">
        <f ca="1">('Historical Data'!AA35)*100</f>
        <v>1.5015997156061278</v>
      </c>
      <c r="J34" s="58">
        <f ca="1">('Historical Data'!AD35)*100</f>
        <v>4.6887520318688702</v>
      </c>
      <c r="K34" s="8"/>
      <c r="L34" s="10"/>
      <c r="M34" s="10"/>
      <c r="N34" s="16"/>
      <c r="O34" s="16"/>
      <c r="P34" s="16"/>
      <c r="Q34" s="16"/>
      <c r="R34" s="16"/>
      <c r="S34" s="16"/>
      <c r="T34" s="16"/>
      <c r="U34" s="16"/>
      <c r="V34" s="16"/>
      <c r="W34" s="16"/>
      <c r="X34" s="59">
        <f t="shared" ca="1" si="11"/>
        <v>0.30379148804857548</v>
      </c>
      <c r="Y34" s="59">
        <f t="shared" ca="1" si="1"/>
        <v>1.835222377781609E-3</v>
      </c>
      <c r="Z34" s="59">
        <f t="shared" ca="1" si="2"/>
        <v>-1.1254926852399996</v>
      </c>
      <c r="AA34" s="59">
        <f t="shared" ca="1" si="3"/>
        <v>0.37656461406075548</v>
      </c>
      <c r="AB34" s="59">
        <f t="shared" ca="1" si="4"/>
        <v>-2.4585013682688386</v>
      </c>
      <c r="AC34" s="59">
        <f t="shared" ca="1" si="5"/>
        <v>-3.1819710639194714</v>
      </c>
      <c r="AD34" s="59">
        <f t="shared" ca="1" si="6"/>
        <v>-1.2930148065442557</v>
      </c>
      <c r="AE34" s="59">
        <f t="shared" ca="1" si="7"/>
        <v>-3.0431326203648412</v>
      </c>
      <c r="AF34" s="59">
        <f t="shared" ca="1" si="8"/>
        <v>-0.51712539334753382</v>
      </c>
      <c r="AG34" s="59">
        <f t="shared" ca="1" si="9"/>
        <v>-1.0840279770151757</v>
      </c>
      <c r="AI34" s="32" t="str">
        <f t="shared" si="15"/>
        <v>COALINDIA</v>
      </c>
      <c r="AJ34" s="6">
        <v>0.1</v>
      </c>
      <c r="AO34" s="9"/>
    </row>
    <row r="35" spans="1:49" x14ac:dyDescent="0.3">
      <c r="A35" s="58">
        <f ca="1">('Historical Data'!C36)*100</f>
        <v>0.40774719673801751</v>
      </c>
      <c r="B35" s="58">
        <f ca="1">('Historical Data'!F36)*100</f>
        <v>0.26881720430109723</v>
      </c>
      <c r="C35" s="58">
        <f ca="1">('Historical Data'!I36)*100</f>
        <v>-1.0096433887774259</v>
      </c>
      <c r="D35" s="58">
        <f ca="1">('Historical Data'!L36)*100</f>
        <v>0.25927947598252121</v>
      </c>
      <c r="E35" s="58">
        <f ca="1">('Historical Data'!O36)*100</f>
        <v>-2.2957950700821628</v>
      </c>
      <c r="F35" s="58">
        <f ca="1">('Historical Data'!R36)*100</f>
        <v>-3.0408677125701944</v>
      </c>
      <c r="G35" s="58">
        <f ca="1">('Historical Data'!U36)*100</f>
        <v>-1.1752697579469285</v>
      </c>
      <c r="H35" s="58">
        <f ca="1">('Historical Data'!X36)*100</f>
        <v>-2.9523412725968146</v>
      </c>
      <c r="I35" s="58">
        <f ca="1">('Historical Data'!AA36)*100</f>
        <v>-0.38315518135078053</v>
      </c>
      <c r="J35" s="58">
        <f ca="1">('Historical Data'!AD36)*100</f>
        <v>-0.57077875215953977</v>
      </c>
      <c r="K35" s="8"/>
      <c r="L35" s="10"/>
      <c r="M35" s="16"/>
      <c r="N35" s="10"/>
      <c r="O35" s="16"/>
      <c r="P35" s="16"/>
      <c r="Q35" s="16"/>
      <c r="R35" s="16"/>
      <c r="S35" s="16"/>
      <c r="T35" s="16"/>
      <c r="U35" s="16"/>
      <c r="V35" s="16"/>
      <c r="W35" s="16"/>
      <c r="X35" s="59">
        <f t="shared" ca="1" si="11"/>
        <v>-2.2737434577770235E-2</v>
      </c>
      <c r="Y35" s="59">
        <f t="shared" ca="1" si="1"/>
        <v>-2.5075028551519729</v>
      </c>
      <c r="Z35" s="59">
        <f t="shared" ca="1" si="2"/>
        <v>-0.36211713998442613</v>
      </c>
      <c r="AA35" s="59">
        <f t="shared" ca="1" si="3"/>
        <v>-0.98974267372703806</v>
      </c>
      <c r="AB35" s="59">
        <f t="shared" ca="1" si="4"/>
        <v>-6.9398519820847762</v>
      </c>
      <c r="AC35" s="59">
        <f t="shared" ca="1" si="5"/>
        <v>-1.3097010341299467</v>
      </c>
      <c r="AD35" s="59">
        <f t="shared" ca="1" si="6"/>
        <v>-2.301473321976498</v>
      </c>
      <c r="AE35" s="59">
        <f t="shared" ca="1" si="7"/>
        <v>-1.9344500443275736</v>
      </c>
      <c r="AF35" s="59">
        <f t="shared" ca="1" si="8"/>
        <v>-1.6141235010309674</v>
      </c>
      <c r="AG35" s="59">
        <f t="shared" ca="1" si="9"/>
        <v>-3.3770053606815953E-2</v>
      </c>
      <c r="AI35" s="32" t="str">
        <f t="shared" si="15"/>
        <v>SBIN</v>
      </c>
      <c r="AJ35" s="6">
        <v>0.1</v>
      </c>
      <c r="AO35" s="9"/>
    </row>
    <row r="36" spans="1:49" x14ac:dyDescent="0.3">
      <c r="A36" s="58">
        <f ca="1">('Historical Data'!C37)*100</f>
        <v>8.1218274111671818E-2</v>
      </c>
      <c r="B36" s="58">
        <f ca="1">('Historical Data'!F37)*100</f>
        <v>-2.2405208732286575</v>
      </c>
      <c r="C36" s="58">
        <f ca="1">('Historical Data'!I37)*100</f>
        <v>-0.24626784352185238</v>
      </c>
      <c r="D36" s="58">
        <f ca="1">('Historical Data'!L37)*100</f>
        <v>-1.1070278118052723</v>
      </c>
      <c r="E36" s="58">
        <f ca="1">('Historical Data'!O37)*100</f>
        <v>-6.7771456838980999</v>
      </c>
      <c r="F36" s="58">
        <f ca="1">('Historical Data'!R37)*100</f>
        <v>-1.1685976827806699</v>
      </c>
      <c r="G36" s="58">
        <f ca="1">('Historical Data'!U37)*100</f>
        <v>-2.1837282733791707</v>
      </c>
      <c r="H36" s="58">
        <f ca="1">('Historical Data'!X37)*100</f>
        <v>-1.843658696559547</v>
      </c>
      <c r="I36" s="58">
        <f ca="1">('Historical Data'!AA37)*100</f>
        <v>-1.4801532890342139</v>
      </c>
      <c r="J36" s="58">
        <f ca="1">('Historical Data'!AD37)*100</f>
        <v>0.47947917124882</v>
      </c>
      <c r="K36" s="8"/>
      <c r="L36" s="8"/>
      <c r="N36" s="8"/>
      <c r="X36" s="59">
        <f t="shared" ca="1" si="11"/>
        <v>2.188598561953679</v>
      </c>
      <c r="Y36" s="59">
        <f t="shared" ref="Y36:Y67" ca="1" si="16">B37-$N$4</f>
        <v>1.1825772737084115</v>
      </c>
      <c r="Z36" s="59">
        <f t="shared" ref="Z36:Z67" ca="1" si="17">C37-$O$4</f>
        <v>5.0685429083788192</v>
      </c>
      <c r="AA36" s="59">
        <f t="shared" ref="AA36:AA67" ca="1" si="18">D37-$P$4</f>
        <v>0.52559820868428209</v>
      </c>
      <c r="AB36" s="59">
        <f t="shared" ref="AB36:AB67" ca="1" si="19">E37-$Q$4</f>
        <v>1.4026956651988507</v>
      </c>
      <c r="AC36" s="59">
        <f t="shared" ref="AC36:AC67" ca="1" si="20">F37-$R$4</f>
        <v>2.0317112014551704</v>
      </c>
      <c r="AD36" s="59">
        <f t="shared" ref="AD36:AD67" ca="1" si="21">G37-$S$4</f>
        <v>2.4526233105302122</v>
      </c>
      <c r="AE36" s="59">
        <f t="shared" ref="AE36:AE67" ca="1" si="22">H37-$T$4</f>
        <v>0.85928701547294251</v>
      </c>
      <c r="AF36" s="59">
        <f t="shared" ref="AF36:AF67" ca="1" si="23">I37-$U$4</f>
        <v>3.2212506858692205</v>
      </c>
      <c r="AG36" s="59">
        <f t="shared" ref="AG36:AG67" ca="1" si="24">J37-$V$4</f>
        <v>4.3505980739798531</v>
      </c>
      <c r="AI36" s="32" t="str">
        <f t="shared" si="15"/>
        <v>LT</v>
      </c>
      <c r="AJ36" s="6">
        <v>0.1</v>
      </c>
      <c r="AO36" s="9"/>
    </row>
    <row r="37" spans="1:49" x14ac:dyDescent="0.3">
      <c r="A37" s="58">
        <f ca="1">('Historical Data'!C38)*100</f>
        <v>2.2925542706431212</v>
      </c>
      <c r="B37" s="58">
        <f ca="1">('Historical Data'!F38)*100</f>
        <v>1.4495592556317272</v>
      </c>
      <c r="C37" s="58">
        <f ca="1">('Historical Data'!I38)*100</f>
        <v>5.1843922048413926</v>
      </c>
      <c r="D37" s="58">
        <f ca="1">('Historical Data'!L38)*100</f>
        <v>0.40831307060604782</v>
      </c>
      <c r="E37" s="58">
        <f ca="1">('Historical Data'!O38)*100</f>
        <v>1.5654019633855265</v>
      </c>
      <c r="F37" s="58">
        <f ca="1">('Historical Data'!R38)*100</f>
        <v>2.1728145528044474</v>
      </c>
      <c r="G37" s="58">
        <f ca="1">('Historical Data'!U38)*100</f>
        <v>2.5703683591275395</v>
      </c>
      <c r="H37" s="58">
        <f ca="1">('Historical Data'!X38)*100</f>
        <v>0.95007836324096928</v>
      </c>
      <c r="I37" s="58">
        <f ca="1">('Historical Data'!AA38)*100</f>
        <v>3.3552208978659737</v>
      </c>
      <c r="J37" s="58">
        <f ca="1">('Historical Data'!AD38)*100</f>
        <v>4.8638472988354886</v>
      </c>
      <c r="K37" s="8"/>
      <c r="L37" s="8"/>
      <c r="N37" s="8"/>
      <c r="X37" s="59">
        <f t="shared" ref="X37:X68" ca="1" si="25">A38-$M$4</f>
        <v>-0.60640182795427422</v>
      </c>
      <c r="Y37" s="59">
        <f t="shared" ca="1" si="16"/>
        <v>-0.82693564093084393</v>
      </c>
      <c r="Z37" s="59">
        <f t="shared" ca="1" si="17"/>
        <v>3.7370949345063837</v>
      </c>
      <c r="AA37" s="59">
        <f t="shared" ca="1" si="18"/>
        <v>0.23608254281185137</v>
      </c>
      <c r="AB37" s="59">
        <f t="shared" ca="1" si="19"/>
        <v>-2.2003238530456151</v>
      </c>
      <c r="AC37" s="59">
        <f t="shared" ca="1" si="20"/>
        <v>-1.7731508290940792</v>
      </c>
      <c r="AD37" s="59">
        <f t="shared" ca="1" si="21"/>
        <v>-1.4648434926692198</v>
      </c>
      <c r="AE37" s="59">
        <f t="shared" ca="1" si="22"/>
        <v>-1.9562160026644682</v>
      </c>
      <c r="AF37" s="59">
        <f t="shared" ca="1" si="23"/>
        <v>-7.4048267077049532</v>
      </c>
      <c r="AG37" s="59">
        <f t="shared" ca="1" si="24"/>
        <v>-3.0682527734716887</v>
      </c>
      <c r="AI37" s="32" t="str">
        <f t="shared" si="15"/>
        <v>DRREDDY</v>
      </c>
      <c r="AJ37" s="6">
        <v>0.1</v>
      </c>
      <c r="AO37" s="9"/>
    </row>
    <row r="38" spans="1:49" x14ac:dyDescent="0.3">
      <c r="A38" s="58">
        <f ca="1">('Historical Data'!C39)*100</f>
        <v>-0.50244611926483218</v>
      </c>
      <c r="B38" s="58">
        <f ca="1">('Historical Data'!F39)*100</f>
        <v>-0.55995365900752825</v>
      </c>
      <c r="C38" s="58">
        <f ca="1">('Historical Data'!I39)*100</f>
        <v>3.8529442309689577</v>
      </c>
      <c r="D38" s="58">
        <f ca="1">('Historical Data'!L39)*100</f>
        <v>0.11879740473361711</v>
      </c>
      <c r="E38" s="58">
        <f ca="1">('Historical Data'!O39)*100</f>
        <v>-2.0376175548589393</v>
      </c>
      <c r="F38" s="58">
        <f ca="1">('Historical Data'!R39)*100</f>
        <v>-1.6320474777448024</v>
      </c>
      <c r="G38" s="58">
        <f ca="1">('Historical Data'!U39)*100</f>
        <v>-1.3470984440718925</v>
      </c>
      <c r="H38" s="58">
        <f ca="1">('Historical Data'!X39)*100</f>
        <v>-1.8654246548964415</v>
      </c>
      <c r="I38" s="58">
        <f ca="1">('Historical Data'!AA39)*100</f>
        <v>-7.2708564957082</v>
      </c>
      <c r="J38" s="58">
        <f ca="1">('Historical Data'!AD39)*100</f>
        <v>-2.5550035486160527</v>
      </c>
      <c r="K38" s="8"/>
      <c r="L38" s="8"/>
      <c r="N38" s="8"/>
      <c r="X38" s="59">
        <f t="shared" ca="1" si="25"/>
        <v>-0.78834109074923542</v>
      </c>
      <c r="Y38" s="59">
        <f t="shared" ca="1" si="16"/>
        <v>1.1310762705038877</v>
      </c>
      <c r="Z38" s="59">
        <f t="shared" ca="1" si="17"/>
        <v>0.57615070353742992</v>
      </c>
      <c r="AA38" s="59">
        <f t="shared" ca="1" si="18"/>
        <v>-0.16566484366691658</v>
      </c>
      <c r="AB38" s="59">
        <f t="shared" ca="1" si="19"/>
        <v>1.3039603684799848</v>
      </c>
      <c r="AC38" s="59">
        <f t="shared" ca="1" si="20"/>
        <v>1.9202340041057184</v>
      </c>
      <c r="AD38" s="59">
        <f t="shared" ca="1" si="21"/>
        <v>2.3985782572075189</v>
      </c>
      <c r="AE38" s="59">
        <f t="shared" ca="1" si="22"/>
        <v>1.0154006292741768</v>
      </c>
      <c r="AF38" s="59">
        <f t="shared" ca="1" si="23"/>
        <v>6.7843880733459233E-2</v>
      </c>
      <c r="AG38" s="59">
        <f t="shared" ca="1" si="24"/>
        <v>1.3911250521676437</v>
      </c>
      <c r="AI38" s="32" t="str">
        <f t="shared" si="15"/>
        <v>BAJFINANCE</v>
      </c>
      <c r="AJ38" s="6">
        <v>0.1</v>
      </c>
      <c r="AO38" s="9"/>
    </row>
    <row r="39" spans="1:49" ht="15" thickBot="1" x14ac:dyDescent="0.35">
      <c r="A39" s="58">
        <f ca="1">('Historical Data'!C40)*100</f>
        <v>-0.68438538205979338</v>
      </c>
      <c r="B39" s="58">
        <f ca="1">('Historical Data'!F40)*100</f>
        <v>1.3980582524272034</v>
      </c>
      <c r="C39" s="58">
        <f ca="1">('Historical Data'!I40)*100</f>
        <v>0.69200000000000372</v>
      </c>
      <c r="D39" s="58">
        <f ca="1">('Historical Data'!L40)*100</f>
        <v>-0.28294998174515085</v>
      </c>
      <c r="E39" s="58">
        <f ca="1">('Historical Data'!O40)*100</f>
        <v>1.4666666666666606</v>
      </c>
      <c r="F39" s="58">
        <f ca="1">('Historical Data'!R40)*100</f>
        <v>2.0613373554549952</v>
      </c>
      <c r="G39" s="58">
        <f ca="1">('Historical Data'!U40)*100</f>
        <v>2.5163233058048462</v>
      </c>
      <c r="H39" s="58">
        <f ca="1">('Historical Data'!X40)*100</f>
        <v>1.1061919770422035</v>
      </c>
      <c r="I39" s="58">
        <f ca="1">('Historical Data'!AA40)*100</f>
        <v>0.20181409273021256</v>
      </c>
      <c r="J39" s="58">
        <f ca="1">('Historical Data'!AD40)*100</f>
        <v>1.9043742770232797</v>
      </c>
      <c r="K39" s="8"/>
      <c r="L39" s="8"/>
      <c r="N39" s="8"/>
      <c r="X39" s="59">
        <f t="shared" ca="1" si="25"/>
        <v>-1.221236768433877</v>
      </c>
      <c r="Y39" s="59">
        <f t="shared" ca="1" si="16"/>
        <v>-0.86062426457364638</v>
      </c>
      <c r="Z39" s="59">
        <f t="shared" ca="1" si="17"/>
        <v>-0.53892163587385278</v>
      </c>
      <c r="AA39" s="59">
        <f t="shared" ca="1" si="18"/>
        <v>-1.0955295072306896</v>
      </c>
      <c r="AB39" s="59">
        <f t="shared" ca="1" si="19"/>
        <v>-4.0523252206571154</v>
      </c>
      <c r="AC39" s="59">
        <f t="shared" ca="1" si="20"/>
        <v>-2.3479999030734127</v>
      </c>
      <c r="AD39" s="59">
        <f t="shared" ca="1" si="21"/>
        <v>-1.5660509959581002</v>
      </c>
      <c r="AE39" s="59">
        <f t="shared" ca="1" si="22"/>
        <v>0.1469486665448882</v>
      </c>
      <c r="AF39" s="59">
        <f t="shared" ca="1" si="23"/>
        <v>-0.96412635864527296</v>
      </c>
      <c r="AG39" s="59">
        <f t="shared" ca="1" si="24"/>
        <v>-2.4703239132161965</v>
      </c>
      <c r="AI39" s="32" t="str">
        <f t="shared" si="15"/>
        <v>ADANIENT</v>
      </c>
      <c r="AJ39" s="17">
        <v>0.1</v>
      </c>
      <c r="AO39" s="9"/>
    </row>
    <row r="40" spans="1:49" x14ac:dyDescent="0.3">
      <c r="A40" s="58">
        <f ca="1">('Historical Data'!C41)*100</f>
        <v>-1.1172810597444349</v>
      </c>
      <c r="B40" s="58">
        <f ca="1">('Historical Data'!F41)*100</f>
        <v>-0.5936422826503307</v>
      </c>
      <c r="C40" s="58">
        <f ca="1">('Historical Data'!I41)*100</f>
        <v>-0.42307233941127897</v>
      </c>
      <c r="D40" s="58">
        <f ca="1">('Historical Data'!L41)*100</f>
        <v>-1.2128146453089239</v>
      </c>
      <c r="E40" s="58">
        <f ca="1">('Historical Data'!O41)*100</f>
        <v>-3.8896189224704392</v>
      </c>
      <c r="F40" s="58">
        <f ca="1">('Historical Data'!R41)*100</f>
        <v>-2.2068965517241357</v>
      </c>
      <c r="G40" s="58">
        <f ca="1">('Historical Data'!U41)*100</f>
        <v>-1.4483059473607729</v>
      </c>
      <c r="H40" s="58">
        <f ca="1">('Historical Data'!X41)*100</f>
        <v>0.23774001431291492</v>
      </c>
      <c r="I40" s="58">
        <f ca="1">('Historical Data'!AA41)*100</f>
        <v>-0.83015614664851967</v>
      </c>
      <c r="J40" s="58">
        <f ca="1">('Historical Data'!AD41)*100</f>
        <v>-1.9570746883605605</v>
      </c>
      <c r="K40" s="8"/>
      <c r="L40" s="8"/>
      <c r="N40" s="8"/>
      <c r="X40" s="59">
        <f t="shared" ca="1" si="25"/>
        <v>0.21404158495061787</v>
      </c>
      <c r="Y40" s="59">
        <f t="shared" ca="1" si="16"/>
        <v>1.1200340072887769</v>
      </c>
      <c r="Z40" s="59">
        <f t="shared" ca="1" si="17"/>
        <v>-0.88779591844809358</v>
      </c>
      <c r="AA40" s="59">
        <f t="shared" ca="1" si="18"/>
        <v>-1.0270280423711402</v>
      </c>
      <c r="AB40" s="59">
        <f t="shared" ca="1" si="19"/>
        <v>2.4623962448814161</v>
      </c>
      <c r="AC40" s="59">
        <f t="shared" ca="1" si="20"/>
        <v>-1.2090058296889874</v>
      </c>
      <c r="AD40" s="59">
        <f t="shared" ca="1" si="21"/>
        <v>-0.99713832625541865</v>
      </c>
      <c r="AE40" s="59">
        <f t="shared" ca="1" si="22"/>
        <v>-0.28561461523254345</v>
      </c>
      <c r="AF40" s="59">
        <f t="shared" ca="1" si="23"/>
        <v>-0.8181933601726642</v>
      </c>
      <c r="AG40" s="59">
        <f t="shared" ca="1" si="24"/>
        <v>-0.19163687494140058</v>
      </c>
      <c r="AI40" s="35" t="s">
        <v>14</v>
      </c>
      <c r="AJ40" s="6">
        <f>SUM(AJ30:AJ39)</f>
        <v>0.99999999999999989</v>
      </c>
    </row>
    <row r="41" spans="1:49" x14ac:dyDescent="0.3">
      <c r="A41" s="58">
        <f ca="1">('Historical Data'!C42)*100</f>
        <v>0.31799729364005991</v>
      </c>
      <c r="B41" s="58">
        <f ca="1">('Historical Data'!F42)*100</f>
        <v>1.3870159892120926</v>
      </c>
      <c r="C41" s="58">
        <f ca="1">('Historical Data'!I42)*100</f>
        <v>-0.77194662198551978</v>
      </c>
      <c r="D41" s="58">
        <f ca="1">('Historical Data'!L42)*100</f>
        <v>-1.1443131804493745</v>
      </c>
      <c r="E41" s="58">
        <f ca="1">('Historical Data'!O42)*100</f>
        <v>2.6251025430680919</v>
      </c>
      <c r="F41" s="58">
        <f ca="1">('Historical Data'!R42)*100</f>
        <v>-1.0679024783397106</v>
      </c>
      <c r="G41" s="58">
        <f ca="1">('Historical Data'!U42)*100</f>
        <v>-0.8793932776580915</v>
      </c>
      <c r="H41" s="58">
        <f ca="1">('Historical Data'!X42)*100</f>
        <v>-0.19482326746451673</v>
      </c>
      <c r="I41" s="58">
        <f ca="1">('Historical Data'!AA42)*100</f>
        <v>-0.6842231481759109</v>
      </c>
      <c r="J41" s="58">
        <f ca="1">('Historical Data'!AD42)*100</f>
        <v>0.32161234991423537</v>
      </c>
      <c r="K41" s="8"/>
      <c r="L41" s="8"/>
      <c r="N41" s="8"/>
      <c r="X41" s="59">
        <f t="shared" ca="1" si="25"/>
        <v>-2.6601032773142537</v>
      </c>
      <c r="Y41" s="59">
        <f t="shared" ca="1" si="16"/>
        <v>-1.5590207430861438</v>
      </c>
      <c r="Z41" s="59">
        <f t="shared" ca="1" si="17"/>
        <v>-3.2437389760348116</v>
      </c>
      <c r="AA41" s="59">
        <f t="shared" ca="1" si="18"/>
        <v>-1.9400773138854059</v>
      </c>
      <c r="AB41" s="59">
        <f t="shared" ca="1" si="19"/>
        <v>-0.32257840050482411</v>
      </c>
      <c r="AC41" s="59">
        <f t="shared" ca="1" si="20"/>
        <v>-2.4527123126527455</v>
      </c>
      <c r="AD41" s="59">
        <f t="shared" ca="1" si="21"/>
        <v>-2.8269653290462813</v>
      </c>
      <c r="AE41" s="59">
        <f t="shared" ca="1" si="22"/>
        <v>-3.2807329079416414</v>
      </c>
      <c r="AF41" s="59">
        <f t="shared" ca="1" si="23"/>
        <v>-4.4562387993363037</v>
      </c>
      <c r="AG41" s="59">
        <f t="shared" ca="1" si="24"/>
        <v>-4.1764251171403011</v>
      </c>
    </row>
    <row r="42" spans="1:49" x14ac:dyDescent="0.3">
      <c r="A42" s="58">
        <f ca="1">('Historical Data'!C43)*100</f>
        <v>-2.5561475686248114</v>
      </c>
      <c r="B42" s="58">
        <f ca="1">('Historical Data'!F43)*100</f>
        <v>-1.2920387611628281</v>
      </c>
      <c r="C42" s="58">
        <f ca="1">('Historical Data'!I43)*100</f>
        <v>-3.1278896795722377</v>
      </c>
      <c r="D42" s="58">
        <f ca="1">('Historical Data'!L43)*100</f>
        <v>-2.0573624519636402</v>
      </c>
      <c r="E42" s="58">
        <f ca="1">('Historical Data'!O43)*100</f>
        <v>-0.15987210231814819</v>
      </c>
      <c r="F42" s="58">
        <f ca="1">('Historical Data'!R43)*100</f>
        <v>-2.3116089613034685</v>
      </c>
      <c r="G42" s="58">
        <f ca="1">('Historical Data'!U43)*100</f>
        <v>-2.709220280448954</v>
      </c>
      <c r="H42" s="58">
        <f ca="1">('Historical Data'!X43)*100</f>
        <v>-3.1899415601736147</v>
      </c>
      <c r="I42" s="58">
        <f ca="1">('Historical Data'!AA43)*100</f>
        <v>-4.3222685873395505</v>
      </c>
      <c r="J42" s="58">
        <f ca="1">('Historical Data'!AD43)*100</f>
        <v>-3.6631758922846647</v>
      </c>
      <c r="K42" s="8"/>
      <c r="L42" s="8"/>
      <c r="N42" s="8"/>
      <c r="X42" s="59">
        <f t="shared" ca="1" si="25"/>
        <v>-0.58153045951999816</v>
      </c>
      <c r="Y42" s="59">
        <f t="shared" ca="1" si="16"/>
        <v>0.61848481307187764</v>
      </c>
      <c r="Z42" s="59">
        <f t="shared" ca="1" si="17"/>
        <v>3.7085956091194956</v>
      </c>
      <c r="AA42" s="59">
        <f t="shared" ca="1" si="18"/>
        <v>2.710710660830514</v>
      </c>
      <c r="AB42" s="59">
        <f t="shared" ca="1" si="19"/>
        <v>-0.96334681059659844</v>
      </c>
      <c r="AC42" s="59">
        <f t="shared" ca="1" si="20"/>
        <v>-6.813347748291923E-2</v>
      </c>
      <c r="AD42" s="59">
        <f t="shared" ca="1" si="21"/>
        <v>0.10870006906232996</v>
      </c>
      <c r="AE42" s="59">
        <f t="shared" ca="1" si="22"/>
        <v>-0.80590901029761197</v>
      </c>
      <c r="AF42" s="59">
        <f t="shared" ca="1" si="23"/>
        <v>-0.61190703915871547</v>
      </c>
      <c r="AG42" s="59">
        <f t="shared" ca="1" si="24"/>
        <v>-0.44225801001847875</v>
      </c>
      <c r="AI42" s="33" t="s">
        <v>15</v>
      </c>
      <c r="AJ42" s="7">
        <f t="array" aca="1" ref="AJ42" ca="1">MMULT(TRANSPOSE(AJ30:AJ39),AJ18:AJ27)</f>
        <v>38.53249676011999</v>
      </c>
      <c r="AP42" s="7"/>
    </row>
    <row r="43" spans="1:49" x14ac:dyDescent="0.3">
      <c r="A43" s="58">
        <f ca="1">('Historical Data'!C44)*100</f>
        <v>-0.47757475083055612</v>
      </c>
      <c r="B43" s="58">
        <f ca="1">('Historical Data'!F44)*100</f>
        <v>0.88546679499519332</v>
      </c>
      <c r="C43" s="58">
        <f ca="1">('Historical Data'!I44)*100</f>
        <v>3.8244449055820695</v>
      </c>
      <c r="D43" s="58">
        <f ca="1">('Historical Data'!L44)*100</f>
        <v>2.5934255227522796</v>
      </c>
      <c r="E43" s="58">
        <f ca="1">('Historical Data'!O44)*100</f>
        <v>-0.80064051240992251</v>
      </c>
      <c r="F43" s="58">
        <f ca="1">('Historical Data'!R44)*100</f>
        <v>7.296987386635756E-2</v>
      </c>
      <c r="G43" s="58">
        <f ca="1">('Historical Data'!U44)*100</f>
        <v>0.22644511765965714</v>
      </c>
      <c r="H43" s="58">
        <f ca="1">('Historical Data'!X44)*100</f>
        <v>-0.7151176625295852</v>
      </c>
      <c r="I43" s="58">
        <f ca="1">('Historical Data'!AA44)*100</f>
        <v>-0.47793682716196217</v>
      </c>
      <c r="J43" s="58">
        <f ca="1">('Historical Data'!AD44)*100</f>
        <v>7.0991214837157202E-2</v>
      </c>
      <c r="K43" s="8"/>
      <c r="L43" s="8"/>
      <c r="N43" s="8"/>
      <c r="X43" s="59">
        <f t="shared" ca="1" si="25"/>
        <v>-1.3140537683598035</v>
      </c>
      <c r="Y43" s="59">
        <f t="shared" ca="1" si="16"/>
        <v>1.4884082107879768</v>
      </c>
      <c r="Z43" s="59">
        <f t="shared" ca="1" si="17"/>
        <v>2.3505228978891552</v>
      </c>
      <c r="AA43" s="59">
        <f t="shared" ca="1" si="18"/>
        <v>-1.9208660675558191</v>
      </c>
      <c r="AB43" s="59">
        <f t="shared" ca="1" si="19"/>
        <v>0.67129962056501424</v>
      </c>
      <c r="AC43" s="59">
        <f t="shared" ca="1" si="20"/>
        <v>0.68181331531739642</v>
      </c>
      <c r="AD43" s="59">
        <f t="shared" ca="1" si="21"/>
        <v>-1.0459043011848843</v>
      </c>
      <c r="AE43" s="59">
        <f t="shared" ca="1" si="22"/>
        <v>-0.9271100318590576</v>
      </c>
      <c r="AF43" s="59">
        <f t="shared" ca="1" si="23"/>
        <v>-5.0337633793885166</v>
      </c>
      <c r="AG43" s="59">
        <f t="shared" ca="1" si="24"/>
        <v>-0.85465208022497974</v>
      </c>
      <c r="AI43" s="33" t="s">
        <v>16</v>
      </c>
      <c r="AJ43" s="7">
        <f t="array" aca="1" ref="AJ43" ca="1">SQRT(MMULT(MMULT(TRANSPOSE(AJ30:AJ39),AJ4:AS13),AJ30:AJ39))</f>
        <v>17.535964727093539</v>
      </c>
      <c r="AP43" s="7"/>
    </row>
    <row r="44" spans="1:49" x14ac:dyDescent="0.3">
      <c r="A44" s="58">
        <f ca="1">('Historical Data'!C45)*100</f>
        <v>-1.2100980596703614</v>
      </c>
      <c r="B44" s="58">
        <f ca="1">('Historical Data'!F45)*100</f>
        <v>1.7553901927112925</v>
      </c>
      <c r="C44" s="58">
        <f ca="1">('Historical Data'!I45)*100</f>
        <v>2.4663721943517292</v>
      </c>
      <c r="D44" s="58">
        <f ca="1">('Historical Data'!L45)*100</f>
        <v>-2.0381512056340534</v>
      </c>
      <c r="E44" s="58">
        <f ca="1">('Historical Data'!O45)*100</f>
        <v>0.83400591875169017</v>
      </c>
      <c r="F44" s="58">
        <f ca="1">('Historical Data'!R45)*100</f>
        <v>0.82291666666667318</v>
      </c>
      <c r="G44" s="58">
        <f ca="1">('Historical Data'!U45)*100</f>
        <v>-0.92815925258755705</v>
      </c>
      <c r="H44" s="58">
        <f ca="1">('Historical Data'!X45)*100</f>
        <v>-0.83631868409103083</v>
      </c>
      <c r="I44" s="58">
        <f ca="1">('Historical Data'!AA45)*100</f>
        <v>-4.8997931673917634</v>
      </c>
      <c r="J44" s="58">
        <f ca="1">('Historical Data'!AD45)*100</f>
        <v>-0.34140285536934378</v>
      </c>
      <c r="K44" s="8"/>
      <c r="L44" s="8"/>
      <c r="M44" s="16"/>
      <c r="N44" s="8"/>
      <c r="X44" s="59">
        <f t="shared" ca="1" si="25"/>
        <v>7.2038659490768028E-2</v>
      </c>
      <c r="Y44" s="59">
        <f t="shared" ca="1" si="16"/>
        <v>-1.654568706093569</v>
      </c>
      <c r="Z44" s="59">
        <f t="shared" ca="1" si="17"/>
        <v>-2.8700576566162721</v>
      </c>
      <c r="AA44" s="59">
        <f t="shared" ca="1" si="18"/>
        <v>2.5834820529515876</v>
      </c>
      <c r="AB44" s="59">
        <f t="shared" ca="1" si="19"/>
        <v>-2.4839442917832568</v>
      </c>
      <c r="AC44" s="59">
        <f t="shared" ca="1" si="20"/>
        <v>-1.8044983301694086</v>
      </c>
      <c r="AD44" s="59">
        <f t="shared" ca="1" si="21"/>
        <v>-0.50604669117490919</v>
      </c>
      <c r="AE44" s="59">
        <f t="shared" ca="1" si="22"/>
        <v>-0.72300230524324782</v>
      </c>
      <c r="AF44" s="59">
        <f t="shared" ca="1" si="23"/>
        <v>0.47683258119692329</v>
      </c>
      <c r="AG44" s="59">
        <f t="shared" ca="1" si="24"/>
        <v>-2.7399698726289086</v>
      </c>
      <c r="AI44" s="33" t="s">
        <v>17</v>
      </c>
      <c r="AJ44" s="7">
        <f ca="1">(AJ42-AJ15)/AJ43</f>
        <v>1.8551871691356909</v>
      </c>
      <c r="AP44" s="7"/>
    </row>
    <row r="45" spans="1:49" ht="15" thickBot="1" x14ac:dyDescent="0.35">
      <c r="A45" s="58">
        <f ca="1">('Historical Data'!C46)*100</f>
        <v>0.17599436818021008</v>
      </c>
      <c r="B45" s="58">
        <f ca="1">('Historical Data'!F46)*100</f>
        <v>-1.3875867241702533</v>
      </c>
      <c r="C45" s="58">
        <f ca="1">('Historical Data'!I46)*100</f>
        <v>-2.7542083601536982</v>
      </c>
      <c r="D45" s="58">
        <f ca="1">('Historical Data'!L46)*100</f>
        <v>2.4661969148733531</v>
      </c>
      <c r="E45" s="58">
        <f ca="1">('Historical Data'!O46)*100</f>
        <v>-2.321237993596581</v>
      </c>
      <c r="F45" s="58">
        <f ca="1">('Historical Data'!R46)*100</f>
        <v>-1.6633949788201319</v>
      </c>
      <c r="G45" s="58">
        <f ca="1">('Historical Data'!U46)*100</f>
        <v>-0.38830164257758204</v>
      </c>
      <c r="H45" s="58">
        <f ca="1">('Historical Data'!X46)*100</f>
        <v>-0.63221095747522105</v>
      </c>
      <c r="I45" s="58">
        <f ca="1">('Historical Data'!AA46)*100</f>
        <v>0.61080279319367659</v>
      </c>
      <c r="J45" s="58">
        <f ca="1">('Historical Data'!AD46)*100</f>
        <v>-2.2267206477732726</v>
      </c>
      <c r="K45" s="8"/>
      <c r="L45" s="8"/>
      <c r="M45" s="10"/>
      <c r="X45" s="59">
        <f t="shared" ca="1" si="25"/>
        <v>1.0415116138685383</v>
      </c>
      <c r="Y45" s="59">
        <f t="shared" ca="1" si="16"/>
        <v>-1.4839433814289162</v>
      </c>
      <c r="Z45" s="59">
        <f t="shared" ca="1" si="17"/>
        <v>-1.0385250561657136</v>
      </c>
      <c r="AA45" s="59">
        <f t="shared" ca="1" si="18"/>
        <v>-0.21260985309358538</v>
      </c>
      <c r="AB45" s="59">
        <f t="shared" ca="1" si="19"/>
        <v>-7.2645910291345031</v>
      </c>
      <c r="AC45" s="59">
        <f t="shared" ca="1" si="20"/>
        <v>-0.28819307608136246</v>
      </c>
      <c r="AD45" s="59">
        <f t="shared" ca="1" si="21"/>
        <v>-0.62512369538135626</v>
      </c>
      <c r="AE45" s="59">
        <f t="shared" ca="1" si="22"/>
        <v>0.11915283780213885</v>
      </c>
      <c r="AF45" s="59">
        <f t="shared" ca="1" si="23"/>
        <v>-1.9312353872922239</v>
      </c>
      <c r="AG45" s="59">
        <f t="shared" ca="1" si="24"/>
        <v>-4.5243519937223837</v>
      </c>
    </row>
    <row r="46" spans="1:49" ht="16.2" thickBot="1" x14ac:dyDescent="0.35">
      <c r="A46" s="58">
        <f ca="1">('Historical Data'!C47)*100</f>
        <v>1.1454673225579803</v>
      </c>
      <c r="B46" s="58">
        <f ca="1">('Historical Data'!F47)*100</f>
        <v>-1.2169613995056006</v>
      </c>
      <c r="C46" s="58">
        <f ca="1">('Historical Data'!I47)*100</f>
        <v>-0.92267575970313986</v>
      </c>
      <c r="D46" s="58">
        <f ca="1">('Historical Data'!L47)*100</f>
        <v>-0.32989499117181964</v>
      </c>
      <c r="E46" s="58">
        <f ca="1">('Historical Data'!O47)*100</f>
        <v>-7.1018847309478268</v>
      </c>
      <c r="F46" s="58">
        <f ca="1">('Historical Data'!R47)*100</f>
        <v>-0.1470897247320857</v>
      </c>
      <c r="G46" s="58">
        <f ca="1">('Historical Data'!U47)*100</f>
        <v>-0.50737864678402911</v>
      </c>
      <c r="H46" s="58">
        <f ca="1">('Historical Data'!X47)*100</f>
        <v>0.20994418557016559</v>
      </c>
      <c r="I46" s="58">
        <f ca="1">('Historical Data'!AA47)*100</f>
        <v>-1.7972651752954705</v>
      </c>
      <c r="J46" s="58">
        <f ca="1">('Historical Data'!AD47)*100</f>
        <v>-4.0111027688667473</v>
      </c>
      <c r="K46" s="8"/>
      <c r="L46" s="8"/>
      <c r="X46" s="59">
        <f t="shared" ca="1" si="25"/>
        <v>0.3407048902128047</v>
      </c>
      <c r="Y46" s="59">
        <f t="shared" ca="1" si="16"/>
        <v>-1.8454227903929989</v>
      </c>
      <c r="Z46" s="59">
        <f t="shared" ca="1" si="17"/>
        <v>-9.3579835990849361E-2</v>
      </c>
      <c r="AA46" s="59">
        <f t="shared" ca="1" si="18"/>
        <v>-0.96891130963981209</v>
      </c>
      <c r="AB46" s="59">
        <f t="shared" ca="1" si="19"/>
        <v>-0.28031876510817766</v>
      </c>
      <c r="AC46" s="59">
        <f t="shared" ca="1" si="20"/>
        <v>0.14298755774164038</v>
      </c>
      <c r="AD46" s="59">
        <f t="shared" ca="1" si="21"/>
        <v>-2.4281402723294141</v>
      </c>
      <c r="AE46" s="59">
        <f t="shared" ca="1" si="22"/>
        <v>-0.85599318731834917</v>
      </c>
      <c r="AF46" s="59">
        <f t="shared" ca="1" si="23"/>
        <v>-2.1825663880630062</v>
      </c>
      <c r="AG46" s="59">
        <f t="shared" ca="1" si="24"/>
        <v>-4.8684162044540624E-2</v>
      </c>
      <c r="AI46" s="68"/>
      <c r="AJ46" s="93" t="s">
        <v>20</v>
      </c>
      <c r="AK46" s="94"/>
      <c r="AL46" s="22"/>
      <c r="AM46" s="22"/>
      <c r="AN46" s="22"/>
      <c r="AO46" s="22"/>
      <c r="AP46" s="22"/>
      <c r="AQ46" s="96"/>
      <c r="AR46" s="97" t="s">
        <v>33</v>
      </c>
      <c r="AS46" s="97"/>
      <c r="AU46" s="89" t="s">
        <v>35</v>
      </c>
      <c r="AV46" s="90"/>
      <c r="AW46" s="91"/>
    </row>
    <row r="47" spans="1:49" ht="16.2" thickBot="1" x14ac:dyDescent="0.35">
      <c r="A47" s="58">
        <f ca="1">('Historical Data'!C48)*100</f>
        <v>0.44466059890224674</v>
      </c>
      <c r="B47" s="58">
        <f ca="1">('Historical Data'!F48)*100</f>
        <v>-1.5784408084696833</v>
      </c>
      <c r="C47" s="58">
        <f ca="1">('Historical Data'!I48)*100</f>
        <v>2.22694604717244E-2</v>
      </c>
      <c r="D47" s="58">
        <f ca="1">('Historical Data'!L48)*100</f>
        <v>-1.0861964477180464</v>
      </c>
      <c r="E47" s="58">
        <f ca="1">('Historical Data'!O48)*100</f>
        <v>-0.11761246692150173</v>
      </c>
      <c r="F47" s="58">
        <f ca="1">('Historical Data'!R48)*100</f>
        <v>0.28409090909091717</v>
      </c>
      <c r="G47" s="58">
        <f ca="1">('Historical Data'!U48)*100</f>
        <v>-2.3103952237320868</v>
      </c>
      <c r="H47" s="58">
        <f ca="1">('Historical Data'!X48)*100</f>
        <v>-0.76520183955032239</v>
      </c>
      <c r="I47" s="58">
        <f ca="1">('Historical Data'!AA48)*100</f>
        <v>-2.048596176066253</v>
      </c>
      <c r="J47" s="58">
        <f ca="1">('Historical Data'!AD48)*100</f>
        <v>0.46456506281109533</v>
      </c>
      <c r="K47" s="8"/>
      <c r="L47" s="8"/>
      <c r="M47" s="8"/>
      <c r="N47" s="8"/>
      <c r="X47" s="59">
        <f t="shared" ca="1" si="25"/>
        <v>-2.5180111835459225</v>
      </c>
      <c r="Y47" s="59">
        <f t="shared" ca="1" si="16"/>
        <v>-1.3426714010510279</v>
      </c>
      <c r="Z47" s="59">
        <f t="shared" ca="1" si="17"/>
        <v>-2.9130804019963334</v>
      </c>
      <c r="AA47" s="59">
        <f t="shared" ca="1" si="18"/>
        <v>-2.4104248291826766E-2</v>
      </c>
      <c r="AB47" s="59">
        <f t="shared" ca="1" si="19"/>
        <v>-1.8112196923579895</v>
      </c>
      <c r="AC47" s="59">
        <f t="shared" ca="1" si="20"/>
        <v>-3.0579011689969642</v>
      </c>
      <c r="AD47" s="59">
        <f t="shared" ca="1" si="21"/>
        <v>-2.9602456852155998</v>
      </c>
      <c r="AE47" s="59">
        <f t="shared" ca="1" si="22"/>
        <v>-0.19506394982001801</v>
      </c>
      <c r="AF47" s="59">
        <f t="shared" ca="1" si="23"/>
        <v>-3.8122894818434947</v>
      </c>
      <c r="AG47" s="59">
        <f t="shared" ca="1" si="24"/>
        <v>-4.0096867278047261</v>
      </c>
      <c r="AI47" s="69" t="str">
        <f>AI18</f>
        <v>BHARTIARTL</v>
      </c>
      <c r="AJ47" s="67">
        <v>0.16093555459971914</v>
      </c>
      <c r="AK47" s="70"/>
      <c r="AL47" s="22"/>
      <c r="AM47" s="22"/>
      <c r="AN47" s="22"/>
      <c r="AO47" s="22"/>
      <c r="AP47" s="22"/>
      <c r="AQ47" s="98" t="str">
        <f>AI18</f>
        <v>BHARTIARTL</v>
      </c>
      <c r="AR47" s="99">
        <v>0.2</v>
      </c>
      <c r="AS47" s="100"/>
      <c r="AU47" s="41" t="s">
        <v>16</v>
      </c>
      <c r="AV47" s="41" t="s">
        <v>34</v>
      </c>
      <c r="AW47" s="41" t="s">
        <v>17</v>
      </c>
    </row>
    <row r="48" spans="1:49" x14ac:dyDescent="0.3">
      <c r="A48" s="58">
        <f ca="1">('Historical Data'!C49)*100</f>
        <v>-2.4140554748564802</v>
      </c>
      <c r="B48" s="58">
        <f ca="1">('Historical Data'!F49)*100</f>
        <v>-1.0756894191277122</v>
      </c>
      <c r="C48" s="58">
        <f ca="1">('Historical Data'!I49)*100</f>
        <v>-2.7972311055337595</v>
      </c>
      <c r="D48" s="58">
        <f ca="1">('Historical Data'!L49)*100</f>
        <v>-0.14138938637006104</v>
      </c>
      <c r="E48" s="58">
        <f ca="1">('Historical Data'!O49)*100</f>
        <v>-1.6485133941713137</v>
      </c>
      <c r="F48" s="58">
        <f ca="1">('Historical Data'!R49)*100</f>
        <v>-2.9167978176476872</v>
      </c>
      <c r="G48" s="58">
        <f ca="1">('Historical Data'!U49)*100</f>
        <v>-2.8425006366182726</v>
      </c>
      <c r="H48" s="58">
        <f ca="1">('Historical Data'!X49)*100</f>
        <v>-0.10427260205199129</v>
      </c>
      <c r="I48" s="58">
        <f ca="1">('Historical Data'!AA49)*100</f>
        <v>-3.6783192698467415</v>
      </c>
      <c r="J48" s="58">
        <f ca="1">('Historical Data'!AD49)*100</f>
        <v>-3.4964375029490902</v>
      </c>
      <c r="K48" s="8"/>
      <c r="L48" s="8"/>
      <c r="M48" s="8"/>
      <c r="X48" s="59">
        <f t="shared" ca="1" si="25"/>
        <v>-2.3012905541671809</v>
      </c>
      <c r="Y48" s="59">
        <f t="shared" ca="1" si="16"/>
        <v>1.986873296842999</v>
      </c>
      <c r="Z48" s="59">
        <f t="shared" ca="1" si="17"/>
        <v>1.8810689111003185</v>
      </c>
      <c r="AA48" s="59">
        <f t="shared" ca="1" si="18"/>
        <v>-0.56706449378886403</v>
      </c>
      <c r="AB48" s="59">
        <f t="shared" ca="1" si="19"/>
        <v>0.82502192689563125</v>
      </c>
      <c r="AC48" s="59">
        <f t="shared" ca="1" si="20"/>
        <v>-4.0317334172738377</v>
      </c>
      <c r="AD48" s="59">
        <f t="shared" ca="1" si="21"/>
        <v>0.4293833463835065</v>
      </c>
      <c r="AE48" s="59">
        <f t="shared" ca="1" si="22"/>
        <v>1.0509612295515613</v>
      </c>
      <c r="AF48" s="59">
        <f t="shared" ca="1" si="23"/>
        <v>-1.5222134987275371</v>
      </c>
      <c r="AG48" s="59">
        <f t="shared" ca="1" si="24"/>
        <v>-7.5639211165032361E-2</v>
      </c>
      <c r="AI48" s="69" t="str">
        <f t="shared" ref="AI48:AI56" si="26">AI19</f>
        <v>ITC</v>
      </c>
      <c r="AJ48" s="67">
        <v>0.2</v>
      </c>
      <c r="AK48" s="70"/>
      <c r="AL48" s="22"/>
      <c r="AM48" s="22"/>
      <c r="AN48" s="22"/>
      <c r="AO48" s="22"/>
      <c r="AP48" s="22"/>
      <c r="AQ48" s="98" t="str">
        <f t="shared" ref="AQ48:AQ56" si="27">AI19</f>
        <v>ITC</v>
      </c>
      <c r="AR48" s="99">
        <v>0.2</v>
      </c>
      <c r="AS48" s="100"/>
      <c r="AU48" s="42">
        <v>0</v>
      </c>
      <c r="AV48" s="42">
        <v>6</v>
      </c>
      <c r="AW48" s="42" t="s">
        <v>36</v>
      </c>
    </row>
    <row r="49" spans="1:49" x14ac:dyDescent="0.3">
      <c r="A49" s="58">
        <f ca="1">('Historical Data'!C50)*100</f>
        <v>-2.1973348454777386</v>
      </c>
      <c r="B49" s="58">
        <f ca="1">('Historical Data'!F50)*100</f>
        <v>2.2538552787663146</v>
      </c>
      <c r="C49" s="58">
        <f ca="1">('Historical Data'!I50)*100</f>
        <v>1.9969182075628922</v>
      </c>
      <c r="D49" s="58">
        <f ca="1">('Historical Data'!L50)*100</f>
        <v>-0.6843496318670983</v>
      </c>
      <c r="E49" s="58">
        <f ca="1">('Historical Data'!O50)*100</f>
        <v>0.98772822508230718</v>
      </c>
      <c r="F49" s="58">
        <f ca="1">('Historical Data'!R50)*100</f>
        <v>-3.8906300659245607</v>
      </c>
      <c r="G49" s="58">
        <f ca="1">('Historical Data'!U50)*100</f>
        <v>0.54712839498083365</v>
      </c>
      <c r="H49" s="58">
        <f ca="1">('Historical Data'!X50)*100</f>
        <v>1.141752577319588</v>
      </c>
      <c r="I49" s="58">
        <f ca="1">('Historical Data'!AA50)*100</f>
        <v>-1.3882432867307837</v>
      </c>
      <c r="J49" s="58">
        <f ca="1">('Historical Data'!AD50)*100</f>
        <v>0.43761001369060359</v>
      </c>
      <c r="K49" s="8"/>
      <c r="L49" s="8"/>
      <c r="M49" s="8"/>
      <c r="X49" s="59">
        <f t="shared" ca="1" si="25"/>
        <v>0.37437448409211993</v>
      </c>
      <c r="Y49" s="59">
        <f t="shared" ca="1" si="16"/>
        <v>-2.0071211930602195</v>
      </c>
      <c r="Z49" s="59">
        <f t="shared" ca="1" si="17"/>
        <v>1.7929762144289583</v>
      </c>
      <c r="AA49" s="59">
        <f t="shared" ca="1" si="18"/>
        <v>-0.60504532811005807</v>
      </c>
      <c r="AB49" s="59">
        <f t="shared" ca="1" si="19"/>
        <v>1.6155983846823161</v>
      </c>
      <c r="AC49" s="59">
        <f t="shared" ca="1" si="20"/>
        <v>2.186570099679634</v>
      </c>
      <c r="AD49" s="59">
        <f t="shared" ca="1" si="21"/>
        <v>0.42966453107032987</v>
      </c>
      <c r="AE49" s="59">
        <f t="shared" ca="1" si="22"/>
        <v>-1.0056041806299376</v>
      </c>
      <c r="AF49" s="59">
        <f t="shared" ca="1" si="23"/>
        <v>2.2165714187878107</v>
      </c>
      <c r="AG49" s="59">
        <f t="shared" ca="1" si="24"/>
        <v>2.0060409925092197</v>
      </c>
      <c r="AI49" s="69" t="str">
        <f t="shared" si="26"/>
        <v>HEROMOTOCO</v>
      </c>
      <c r="AJ49" s="67">
        <v>4.3246291191338763E-2</v>
      </c>
      <c r="AK49" s="70"/>
      <c r="AL49" s="22"/>
      <c r="AM49" s="22"/>
      <c r="AN49" s="22"/>
      <c r="AO49" s="22"/>
      <c r="AP49" s="22"/>
      <c r="AQ49" s="98" t="str">
        <f t="shared" si="27"/>
        <v>HEROMOTOCO</v>
      </c>
      <c r="AR49" s="99">
        <v>0.10195979171991013</v>
      </c>
      <c r="AS49" s="100"/>
      <c r="AU49" s="42">
        <v>14.82</v>
      </c>
      <c r="AV49" s="42">
        <v>28.34</v>
      </c>
      <c r="AW49" s="42">
        <v>1.51</v>
      </c>
    </row>
    <row r="50" spans="1:49" x14ac:dyDescent="0.3">
      <c r="A50" s="58">
        <f ca="1">('Historical Data'!C51)*100</f>
        <v>0.47833019278156197</v>
      </c>
      <c r="B50" s="58">
        <f ca="1">('Historical Data'!F51)*100</f>
        <v>-1.7401392111369041</v>
      </c>
      <c r="C50" s="58">
        <f ca="1">('Historical Data'!I51)*100</f>
        <v>1.908825510891532</v>
      </c>
      <c r="D50" s="58">
        <f ca="1">('Historical Data'!L51)*100</f>
        <v>-0.72233046618829233</v>
      </c>
      <c r="E50" s="58">
        <f ca="1">('Historical Data'!O51)*100</f>
        <v>1.7783046828689919</v>
      </c>
      <c r="F50" s="58">
        <f ca="1">('Historical Data'!R51)*100</f>
        <v>2.327673451028911</v>
      </c>
      <c r="G50" s="58">
        <f ca="1">('Historical Data'!U51)*100</f>
        <v>0.54740957966765702</v>
      </c>
      <c r="H50" s="58">
        <f ca="1">('Historical Data'!X51)*100</f>
        <v>-0.91481283286191095</v>
      </c>
      <c r="I50" s="58">
        <f ca="1">('Historical Data'!AA51)*100</f>
        <v>2.3505416307845639</v>
      </c>
      <c r="J50" s="58">
        <f ca="1">('Historical Data'!AD51)*100</f>
        <v>2.5192902173648557</v>
      </c>
      <c r="K50" s="8"/>
      <c r="L50" s="8"/>
      <c r="M50" s="8"/>
      <c r="X50" s="59">
        <f t="shared" ca="1" si="25"/>
        <v>1.8940246721530036</v>
      </c>
      <c r="Y50" s="59">
        <f t="shared" ca="1" si="16"/>
        <v>3.9046040078444966</v>
      </c>
      <c r="Z50" s="59">
        <f t="shared" ca="1" si="17"/>
        <v>0.98996423773350239</v>
      </c>
      <c r="AA50" s="59">
        <f t="shared" ca="1" si="18"/>
        <v>3.7887225991859084</v>
      </c>
      <c r="AB50" s="59">
        <f t="shared" ca="1" si="19"/>
        <v>7.3212773943002301</v>
      </c>
      <c r="AC50" s="59">
        <f t="shared" ca="1" si="20"/>
        <v>2.5621933519474211</v>
      </c>
      <c r="AD50" s="59">
        <f t="shared" ca="1" si="21"/>
        <v>3.8488114359447669</v>
      </c>
      <c r="AE50" s="59">
        <f t="shared" ca="1" si="22"/>
        <v>0.31040194510306701</v>
      </c>
      <c r="AF50" s="59">
        <f t="shared" ca="1" si="23"/>
        <v>3.2652574778038126</v>
      </c>
      <c r="AG50" s="59">
        <f t="shared" ca="1" si="24"/>
        <v>3.2357417053879538</v>
      </c>
      <c r="AI50" s="69" t="str">
        <f t="shared" si="26"/>
        <v>HCLTECH</v>
      </c>
      <c r="AJ50" s="66">
        <v>0</v>
      </c>
      <c r="AK50" s="70"/>
      <c r="AL50" s="95" t="s">
        <v>30</v>
      </c>
      <c r="AM50" s="95"/>
      <c r="AN50" s="95"/>
      <c r="AO50" s="95"/>
      <c r="AP50" s="22"/>
      <c r="AQ50" s="98" t="str">
        <f t="shared" si="27"/>
        <v>HCLTECH</v>
      </c>
      <c r="AR50" s="99">
        <v>0</v>
      </c>
      <c r="AS50" s="100"/>
      <c r="AU50" s="42">
        <v>15</v>
      </c>
      <c r="AV50" s="42">
        <v>34.53</v>
      </c>
      <c r="AW50" s="42">
        <v>1.9</v>
      </c>
    </row>
    <row r="51" spans="1:49" x14ac:dyDescent="0.3">
      <c r="A51" s="58">
        <f ca="1">('Historical Data'!C52)*100</f>
        <v>1.9979803808424457</v>
      </c>
      <c r="B51" s="58">
        <f ca="1">('Historical Data'!F52)*100</f>
        <v>4.171585989767812</v>
      </c>
      <c r="C51" s="58">
        <f ca="1">('Historical Data'!I52)*100</f>
        <v>1.1058135341960762</v>
      </c>
      <c r="D51" s="58">
        <f ca="1">('Historical Data'!L52)*100</f>
        <v>3.6714374611076739</v>
      </c>
      <c r="E51" s="58">
        <f ca="1">('Historical Data'!O52)*100</f>
        <v>7.4839836924869063</v>
      </c>
      <c r="F51" s="58">
        <f ca="1">('Historical Data'!R52)*100</f>
        <v>2.7032967032966981</v>
      </c>
      <c r="G51" s="58">
        <f ca="1">('Historical Data'!U52)*100</f>
        <v>3.9665564845420942</v>
      </c>
      <c r="H51" s="58">
        <f ca="1">('Historical Data'!X52)*100</f>
        <v>0.40119329287109373</v>
      </c>
      <c r="I51" s="58">
        <f ca="1">('Historical Data'!AA52)*100</f>
        <v>3.3992276898005658</v>
      </c>
      <c r="J51" s="58">
        <f ca="1">('Historical Data'!AD52)*100</f>
        <v>3.7489909302435898</v>
      </c>
      <c r="K51" s="8"/>
      <c r="L51" s="8"/>
      <c r="M51" s="8"/>
      <c r="X51" s="59">
        <f t="shared" ca="1" si="25"/>
        <v>-1.6455722846034486</v>
      </c>
      <c r="Y51" s="59">
        <f t="shared" ca="1" si="16"/>
        <v>0.52636898143143962</v>
      </c>
      <c r="Z51" s="59">
        <f t="shared" ca="1" si="17"/>
        <v>0.49837697657091756</v>
      </c>
      <c r="AA51" s="59">
        <f t="shared" ca="1" si="18"/>
        <v>-0.73228545939152778</v>
      </c>
      <c r="AB51" s="59">
        <f t="shared" ca="1" si="19"/>
        <v>0.37915227672528162</v>
      </c>
      <c r="AC51" s="59">
        <f t="shared" ca="1" si="20"/>
        <v>-2.1312595679125095</v>
      </c>
      <c r="AD51" s="59">
        <f t="shared" ca="1" si="21"/>
        <v>-2.0876970466024312</v>
      </c>
      <c r="AE51" s="59">
        <f t="shared" ca="1" si="22"/>
        <v>-4.4684790390980902E-2</v>
      </c>
      <c r="AF51" s="59">
        <f t="shared" ca="1" si="23"/>
        <v>-0.51256990706126093</v>
      </c>
      <c r="AG51" s="59">
        <f t="shared" ca="1" si="24"/>
        <v>-0.68488572164031325</v>
      </c>
      <c r="AI51" s="69" t="str">
        <f t="shared" si="26"/>
        <v>COALINDIA</v>
      </c>
      <c r="AJ51" s="67">
        <v>6.5868758163510288E-2</v>
      </c>
      <c r="AK51" s="70"/>
      <c r="AL51" s="22"/>
      <c r="AM51" s="22"/>
      <c r="AN51" s="22"/>
      <c r="AO51" s="22"/>
      <c r="AP51" s="22"/>
      <c r="AQ51" s="98" t="str">
        <f t="shared" si="27"/>
        <v>COALINDIA</v>
      </c>
      <c r="AR51" s="99">
        <v>6.2241434074187474E-2</v>
      </c>
      <c r="AS51" s="100"/>
      <c r="AU51" s="42">
        <v>15.5</v>
      </c>
      <c r="AV51" s="42">
        <v>42.28</v>
      </c>
      <c r="AW51" s="42">
        <v>2.08</v>
      </c>
    </row>
    <row r="52" spans="1:49" x14ac:dyDescent="0.3">
      <c r="A52" s="58">
        <f ca="1">('Historical Data'!C53)*100</f>
        <v>-1.5416165759140066</v>
      </c>
      <c r="B52" s="58">
        <f ca="1">('Historical Data'!F53)*100</f>
        <v>0.7933509633547553</v>
      </c>
      <c r="C52" s="58">
        <f ca="1">('Historical Data'!I53)*100</f>
        <v>0.61422627303349131</v>
      </c>
      <c r="D52" s="58">
        <f ca="1">('Historical Data'!L53)*100</f>
        <v>-0.84957059746976205</v>
      </c>
      <c r="E52" s="58">
        <f ca="1">('Historical Data'!O53)*100</f>
        <v>0.54185857491195755</v>
      </c>
      <c r="F52" s="58">
        <f ca="1">('Historical Data'!R53)*100</f>
        <v>-1.9901562165632325</v>
      </c>
      <c r="G52" s="58">
        <f ca="1">('Historical Data'!U53)*100</f>
        <v>-1.9699519980051039</v>
      </c>
      <c r="H52" s="58">
        <f ca="1">('Historical Data'!X53)*100</f>
        <v>4.6106557377045831E-2</v>
      </c>
      <c r="I52" s="58">
        <f ca="1">('Historical Data'!AA53)*100</f>
        <v>-0.37859969506450764</v>
      </c>
      <c r="J52" s="58">
        <f ca="1">('Historical Data'!AD53)*100</f>
        <v>-0.17163649678467729</v>
      </c>
      <c r="K52" s="8"/>
      <c r="L52" s="8"/>
      <c r="M52" s="8"/>
      <c r="X52" s="59">
        <f t="shared" ca="1" si="25"/>
        <v>-3.2498294427984704</v>
      </c>
      <c r="Y52" s="59">
        <f t="shared" ca="1" si="16"/>
        <v>3.0501094723495425</v>
      </c>
      <c r="Z52" s="59">
        <f t="shared" ca="1" si="17"/>
        <v>-1.0414105410470567</v>
      </c>
      <c r="AA52" s="59">
        <f t="shared" ca="1" si="18"/>
        <v>-5.8713522839204657</v>
      </c>
      <c r="AB52" s="59">
        <f t="shared" ca="1" si="19"/>
        <v>-2.5070878664971143</v>
      </c>
      <c r="AC52" s="59">
        <f t="shared" ca="1" si="20"/>
        <v>-2.4336797705632534</v>
      </c>
      <c r="AD52" s="59">
        <f t="shared" ca="1" si="21"/>
        <v>-1.6789533156879464</v>
      </c>
      <c r="AE52" s="59">
        <f t="shared" ca="1" si="22"/>
        <v>0.51471840695570525</v>
      </c>
      <c r="AF52" s="59">
        <f t="shared" ca="1" si="23"/>
        <v>-1.9946112905495139</v>
      </c>
      <c r="AG52" s="59">
        <f t="shared" ca="1" si="24"/>
        <v>-3.5552922306783836</v>
      </c>
      <c r="AI52" s="69" t="str">
        <f t="shared" si="26"/>
        <v>SBIN</v>
      </c>
      <c r="AJ52" s="67">
        <v>0.14484233996657433</v>
      </c>
      <c r="AK52" s="70"/>
      <c r="AL52" s="22"/>
      <c r="AM52" s="22"/>
      <c r="AN52" s="22"/>
      <c r="AO52" s="22"/>
      <c r="AP52" s="22"/>
      <c r="AQ52" s="98" t="str">
        <f t="shared" si="27"/>
        <v>SBIN</v>
      </c>
      <c r="AR52" s="99">
        <v>0.18141380168525478</v>
      </c>
      <c r="AS52" s="100"/>
      <c r="AU52" s="42">
        <v>16</v>
      </c>
      <c r="AV52" s="42">
        <v>47.54</v>
      </c>
      <c r="AW52" s="42">
        <v>2.6</v>
      </c>
    </row>
    <row r="53" spans="1:49" x14ac:dyDescent="0.3">
      <c r="A53" s="58">
        <f ca="1">('Historical Data'!C54)*100</f>
        <v>-3.1458737341090282</v>
      </c>
      <c r="B53" s="58">
        <f ca="1">('Historical Data'!F54)*100</f>
        <v>3.317091454272858</v>
      </c>
      <c r="C53" s="58">
        <f ca="1">('Historical Data'!I54)*100</f>
        <v>-0.92556124458448297</v>
      </c>
      <c r="D53" s="58">
        <f ca="1">('Historical Data'!L54)*100</f>
        <v>-5.9886374219986998</v>
      </c>
      <c r="E53" s="58">
        <f ca="1">('Historical Data'!O54)*100</f>
        <v>-2.3443815683104385</v>
      </c>
      <c r="F53" s="58">
        <f ca="1">('Historical Data'!R54)*100</f>
        <v>-2.2925764192139764</v>
      </c>
      <c r="G53" s="58">
        <f ca="1">('Historical Data'!U54)*100</f>
        <v>-1.5612082670906191</v>
      </c>
      <c r="H53" s="58">
        <f ca="1">('Historical Data'!X54)*100</f>
        <v>0.60550975472373203</v>
      </c>
      <c r="I53" s="58">
        <f ca="1">('Historical Data'!AA54)*100</f>
        <v>-1.8606410785527605</v>
      </c>
      <c r="J53" s="58">
        <f ca="1">('Historical Data'!AD54)*100</f>
        <v>-3.0420430058227477</v>
      </c>
      <c r="K53" s="8"/>
      <c r="L53" s="8"/>
      <c r="M53" s="8"/>
      <c r="X53" s="59">
        <f t="shared" ca="1" si="25"/>
        <v>1.9205159264607181</v>
      </c>
      <c r="Y53" s="59">
        <f t="shared" ca="1" si="16"/>
        <v>1.3111061733460481</v>
      </c>
      <c r="Z53" s="59">
        <f t="shared" ca="1" si="17"/>
        <v>2.85175157811504</v>
      </c>
      <c r="AA53" s="59">
        <f t="shared" ca="1" si="18"/>
        <v>2.0441723978365043</v>
      </c>
      <c r="AB53" s="59">
        <f t="shared" ca="1" si="19"/>
        <v>2.4587065053453325</v>
      </c>
      <c r="AC53" s="59">
        <f t="shared" ca="1" si="20"/>
        <v>3.1885055871982022</v>
      </c>
      <c r="AD53" s="59">
        <f t="shared" ca="1" si="21"/>
        <v>3.8972425156004755</v>
      </c>
      <c r="AE53" s="59">
        <f t="shared" ca="1" si="22"/>
        <v>8.0439348861833011</v>
      </c>
      <c r="AF53" s="59">
        <f t="shared" ca="1" si="23"/>
        <v>0.9629283336489437</v>
      </c>
      <c r="AG53" s="59">
        <f t="shared" ca="1" si="24"/>
        <v>4.4424192938818194</v>
      </c>
      <c r="AI53" s="69" t="str">
        <f t="shared" si="26"/>
        <v>LT</v>
      </c>
      <c r="AJ53" s="66">
        <v>0</v>
      </c>
      <c r="AK53" s="70"/>
      <c r="AL53" s="22"/>
      <c r="AM53" s="22"/>
      <c r="AN53" s="22"/>
      <c r="AO53" s="22"/>
      <c r="AP53" s="22"/>
      <c r="AQ53" s="98" t="str">
        <f t="shared" si="27"/>
        <v>LT</v>
      </c>
      <c r="AR53" s="99">
        <v>0</v>
      </c>
      <c r="AS53" s="100"/>
      <c r="AU53" s="42">
        <v>16.5</v>
      </c>
      <c r="AV53" s="42">
        <v>51.6</v>
      </c>
      <c r="AW53" s="42">
        <v>2.76</v>
      </c>
    </row>
    <row r="54" spans="1:49" x14ac:dyDescent="0.3">
      <c r="A54" s="58">
        <f ca="1">('Historical Data'!C55)*100</f>
        <v>2.0244716351501602</v>
      </c>
      <c r="B54" s="58">
        <f ca="1">('Historical Data'!F55)*100</f>
        <v>1.5780881552693637</v>
      </c>
      <c r="C54" s="58">
        <f ca="1">('Historical Data'!I55)*100</f>
        <v>2.9676008745776139</v>
      </c>
      <c r="D54" s="58">
        <f ca="1">('Historical Data'!L55)*100</f>
        <v>1.9268872597582698</v>
      </c>
      <c r="E54" s="58">
        <f ca="1">('Historical Data'!O55)*100</f>
        <v>2.6214128035320083</v>
      </c>
      <c r="F54" s="58">
        <f ca="1">('Historical Data'!R55)*100</f>
        <v>3.3296089385474792</v>
      </c>
      <c r="G54" s="58">
        <f ca="1">('Historical Data'!U55)*100</f>
        <v>4.0149875641978028</v>
      </c>
      <c r="H54" s="58">
        <f ca="1">('Historical Data'!X55)*100</f>
        <v>8.1347262339513282</v>
      </c>
      <c r="I54" s="58">
        <f ca="1">('Historical Data'!AA55)*100</f>
        <v>1.096898545645697</v>
      </c>
      <c r="J54" s="58">
        <f ca="1">('Historical Data'!AD55)*100</f>
        <v>4.955668518737455</v>
      </c>
      <c r="K54" s="8"/>
      <c r="L54" s="8"/>
      <c r="M54" s="8"/>
      <c r="X54" s="59">
        <f t="shared" ca="1" si="25"/>
        <v>-0.40196414014749426</v>
      </c>
      <c r="Y54" s="59">
        <f t="shared" ca="1" si="16"/>
        <v>-2.2312676962090339</v>
      </c>
      <c r="Z54" s="59">
        <f t="shared" ca="1" si="17"/>
        <v>1.2180502846427508</v>
      </c>
      <c r="AA54" s="59">
        <f t="shared" ca="1" si="18"/>
        <v>-0.90813158933586258</v>
      </c>
      <c r="AB54" s="59">
        <f t="shared" ca="1" si="19"/>
        <v>-1.0500416033762274</v>
      </c>
      <c r="AC54" s="59">
        <f t="shared" ca="1" si="20"/>
        <v>-0.46549781501709764</v>
      </c>
      <c r="AD54" s="59">
        <f t="shared" ca="1" si="21"/>
        <v>1.997030431186543</v>
      </c>
      <c r="AE54" s="59">
        <f t="shared" ca="1" si="22"/>
        <v>0.5175727763994219</v>
      </c>
      <c r="AF54" s="59">
        <f t="shared" ca="1" si="23"/>
        <v>0.2889360553354593</v>
      </c>
      <c r="AG54" s="59">
        <f t="shared" ca="1" si="24"/>
        <v>-2.7163985118732832</v>
      </c>
      <c r="AI54" s="69" t="str">
        <f t="shared" si="26"/>
        <v>DRREDDY</v>
      </c>
      <c r="AJ54" s="67">
        <v>0.1851070560788573</v>
      </c>
      <c r="AK54" s="70"/>
      <c r="AL54" s="22"/>
      <c r="AM54" s="22"/>
      <c r="AN54" s="22"/>
      <c r="AO54" s="22"/>
      <c r="AP54" s="22"/>
      <c r="AQ54" s="98" t="str">
        <f t="shared" si="27"/>
        <v>DRREDDY</v>
      </c>
      <c r="AR54" s="99">
        <v>0.2</v>
      </c>
      <c r="AS54" s="100"/>
      <c r="AU54" s="42">
        <v>17</v>
      </c>
      <c r="AV54" s="42">
        <v>55.07</v>
      </c>
      <c r="AW54" s="42">
        <v>2.89</v>
      </c>
    </row>
    <row r="55" spans="1:49" x14ac:dyDescent="0.3">
      <c r="A55" s="58">
        <f ca="1">('Historical Data'!C56)*100</f>
        <v>-0.29800843145805223</v>
      </c>
      <c r="B55" s="58">
        <f ca="1">('Historical Data'!F56)*100</f>
        <v>-1.9642857142857184</v>
      </c>
      <c r="C55" s="58">
        <f ca="1">('Historical Data'!I56)*100</f>
        <v>1.3338995811053245</v>
      </c>
      <c r="D55" s="58">
        <f ca="1">('Historical Data'!L56)*100</f>
        <v>-1.0254167274140968</v>
      </c>
      <c r="E55" s="58">
        <f ca="1">('Historical Data'!O56)*100</f>
        <v>-0.88733530518955162</v>
      </c>
      <c r="F55" s="58">
        <f ca="1">('Historical Data'!R56)*100</f>
        <v>-0.32439446366782088</v>
      </c>
      <c r="G55" s="58">
        <f ca="1">('Historical Data'!U56)*100</f>
        <v>2.1147754797838703</v>
      </c>
      <c r="H55" s="58">
        <f ca="1">('Historical Data'!X56)*100</f>
        <v>0.60836412416744867</v>
      </c>
      <c r="I55" s="58">
        <f ca="1">('Historical Data'!AA56)*100</f>
        <v>0.42290626733221259</v>
      </c>
      <c r="J55" s="58">
        <f ca="1">('Historical Data'!AD56)*100</f>
        <v>-2.2031492870176472</v>
      </c>
      <c r="K55" s="8"/>
      <c r="L55" s="8"/>
      <c r="M55" s="8"/>
      <c r="X55" s="59">
        <f t="shared" ca="1" si="25"/>
        <v>-1.2193599515996982</v>
      </c>
      <c r="Y55" s="59">
        <f t="shared" ca="1" si="16"/>
        <v>-1.596672328007094</v>
      </c>
      <c r="Z55" s="59">
        <f t="shared" ca="1" si="17"/>
        <v>0.35277568925007746</v>
      </c>
      <c r="AA55" s="59">
        <f t="shared" ca="1" si="18"/>
        <v>-2.4900015161493907</v>
      </c>
      <c r="AB55" s="59">
        <f t="shared" ca="1" si="19"/>
        <v>-1.2207638131080047</v>
      </c>
      <c r="AC55" s="59">
        <f t="shared" ca="1" si="20"/>
        <v>0.10840847334156331</v>
      </c>
      <c r="AD55" s="59">
        <f t="shared" ca="1" si="21"/>
        <v>-1.2034124147135659</v>
      </c>
      <c r="AE55" s="59">
        <f t="shared" ca="1" si="22"/>
        <v>1.59694769011548</v>
      </c>
      <c r="AF55" s="59">
        <f t="shared" ca="1" si="23"/>
        <v>-5.112589028462558E-2</v>
      </c>
      <c r="AG55" s="59">
        <f t="shared" ca="1" si="24"/>
        <v>-0.99467184020128618</v>
      </c>
      <c r="AI55" s="69" t="str">
        <f t="shared" si="26"/>
        <v>BAJFINANCE</v>
      </c>
      <c r="AJ55" s="66">
        <v>0</v>
      </c>
      <c r="AK55" s="70"/>
      <c r="AL55" s="22"/>
      <c r="AM55" s="22"/>
      <c r="AN55" s="22"/>
      <c r="AO55" s="22"/>
      <c r="AP55" s="22"/>
      <c r="AQ55" s="98" t="str">
        <f t="shared" si="27"/>
        <v>BAJFINANCE</v>
      </c>
      <c r="AR55" s="99">
        <v>-1.9082687929181286E-7</v>
      </c>
      <c r="AS55" s="100"/>
      <c r="AU55" s="42">
        <v>17.36</v>
      </c>
      <c r="AV55" s="42">
        <v>56.89</v>
      </c>
      <c r="AW55" s="40">
        <v>2.93</v>
      </c>
    </row>
    <row r="56" spans="1:49" ht="15" thickBot="1" x14ac:dyDescent="0.35">
      <c r="A56" s="58">
        <f ca="1">('Historical Data'!C57)*100</f>
        <v>-1.1154042429102562</v>
      </c>
      <c r="B56" s="58">
        <f ca="1">('Historical Data'!F57)*100</f>
        <v>-1.3296903460837783</v>
      </c>
      <c r="C56" s="58">
        <f ca="1">('Historical Data'!I57)*100</f>
        <v>0.46862498571265121</v>
      </c>
      <c r="D56" s="58">
        <f ca="1">('Historical Data'!L57)*100</f>
        <v>-2.6072866542276252</v>
      </c>
      <c r="E56" s="58">
        <f ca="1">('Historical Data'!O57)*100</f>
        <v>-1.0580575149213289</v>
      </c>
      <c r="F56" s="58">
        <f ca="1">('Historical Data'!R57)*100</f>
        <v>0.2495118246908401</v>
      </c>
      <c r="G56" s="58">
        <f ca="1">('Historical Data'!U57)*100</f>
        <v>-1.0856673661162386</v>
      </c>
      <c r="H56" s="58">
        <f ca="1">('Historical Data'!X57)*100</f>
        <v>1.6877390378835067</v>
      </c>
      <c r="I56" s="58">
        <f ca="1">('Historical Data'!AA57)*100</f>
        <v>8.2844321712127744E-2</v>
      </c>
      <c r="J56" s="58">
        <f ca="1">('Historical Data'!AD57)*100</f>
        <v>-0.48142261534565023</v>
      </c>
      <c r="K56" s="8"/>
      <c r="L56" s="8"/>
      <c r="M56" s="8"/>
      <c r="X56" s="59">
        <f t="shared" ca="1" si="25"/>
        <v>1.3705355918118818</v>
      </c>
      <c r="Y56" s="59">
        <f t="shared" ca="1" si="16"/>
        <v>0.41605290823727864</v>
      </c>
      <c r="Z56" s="59">
        <f t="shared" ca="1" si="17"/>
        <v>-1.7199448596025138</v>
      </c>
      <c r="AA56" s="59">
        <f t="shared" ca="1" si="18"/>
        <v>-1.627106089549694</v>
      </c>
      <c r="AB56" s="59">
        <f t="shared" ca="1" si="19"/>
        <v>-1.0675596022722269</v>
      </c>
      <c r="AC56" s="59">
        <f t="shared" ca="1" si="20"/>
        <v>-1.8616963607638384</v>
      </c>
      <c r="AD56" s="59">
        <f t="shared" ca="1" si="21"/>
        <v>-3.2875169234051747</v>
      </c>
      <c r="AE56" s="59">
        <f t="shared" ca="1" si="22"/>
        <v>-1.0028936688556644</v>
      </c>
      <c r="AF56" s="59">
        <f t="shared" ca="1" si="23"/>
        <v>0.35923527879443984</v>
      </c>
      <c r="AG56" s="59">
        <f t="shared" ca="1" si="24"/>
        <v>-4.496676685275955</v>
      </c>
      <c r="AI56" s="71" t="str">
        <f t="shared" si="26"/>
        <v>ADANIENT</v>
      </c>
      <c r="AJ56" s="65">
        <v>0.2</v>
      </c>
      <c r="AK56" s="72"/>
      <c r="AL56" s="22"/>
      <c r="AM56" s="22"/>
      <c r="AN56" s="22"/>
      <c r="AO56" s="22"/>
      <c r="AP56" s="22"/>
      <c r="AQ56" s="101" t="str">
        <f t="shared" si="27"/>
        <v>ADANIENT</v>
      </c>
      <c r="AR56" s="102">
        <v>5.4385163347555845E-2</v>
      </c>
      <c r="AS56" s="103"/>
      <c r="AU56" s="42">
        <v>17.5</v>
      </c>
      <c r="AV56" s="42">
        <v>57.26</v>
      </c>
      <c r="AW56" s="40">
        <v>2.93</v>
      </c>
    </row>
    <row r="57" spans="1:49" ht="15" thickBot="1" x14ac:dyDescent="0.35">
      <c r="A57" s="58">
        <f ca="1">('Historical Data'!C58)*100</f>
        <v>1.4744913005013238</v>
      </c>
      <c r="B57" s="58">
        <f ca="1">('Historical Data'!F58)*100</f>
        <v>0.68303489016059427</v>
      </c>
      <c r="C57" s="58">
        <f ca="1">('Historical Data'!I58)*100</f>
        <v>-1.6040955631399401</v>
      </c>
      <c r="D57" s="58">
        <f ca="1">('Historical Data'!L58)*100</f>
        <v>-1.7443912276279283</v>
      </c>
      <c r="E57" s="58">
        <f ca="1">('Historical Data'!O58)*100</f>
        <v>-0.90485330408555109</v>
      </c>
      <c r="F57" s="58">
        <f ca="1">('Historical Data'!R58)*100</f>
        <v>-1.7205930094145616</v>
      </c>
      <c r="G57" s="58">
        <f ca="1">('Historical Data'!U58)*100</f>
        <v>-3.1697718748078474</v>
      </c>
      <c r="H57" s="58">
        <f ca="1">('Historical Data'!X58)*100</f>
        <v>-0.91210232108763778</v>
      </c>
      <c r="I57" s="58">
        <f ca="1">('Historical Data'!AA58)*100</f>
        <v>0.49320549079119314</v>
      </c>
      <c r="J57" s="58">
        <f ca="1">('Historical Data'!AD58)*100</f>
        <v>-3.983427460420319</v>
      </c>
      <c r="K57" s="8"/>
      <c r="L57" s="8"/>
      <c r="M57" s="8"/>
      <c r="X57" s="59">
        <f t="shared" ca="1" si="25"/>
        <v>0.68796524452181385</v>
      </c>
      <c r="Y57" s="59">
        <f t="shared" ca="1" si="16"/>
        <v>-2.4672020039255127</v>
      </c>
      <c r="Z57" s="59">
        <f t="shared" ca="1" si="17"/>
        <v>1.4931999192463727</v>
      </c>
      <c r="AA57" s="59">
        <f t="shared" ca="1" si="18"/>
        <v>0.75867258740863375</v>
      </c>
      <c r="AB57" s="59">
        <f t="shared" ca="1" si="19"/>
        <v>1.2484724511215748</v>
      </c>
      <c r="AC57" s="59">
        <f t="shared" ca="1" si="20"/>
        <v>3.1180906587806296</v>
      </c>
      <c r="AD57" s="59">
        <f t="shared" ca="1" si="21"/>
        <v>-0.76546690921012039</v>
      </c>
      <c r="AE57" s="59">
        <f t="shared" ca="1" si="22"/>
        <v>-0.1674028000193673</v>
      </c>
      <c r="AF57" s="59">
        <f t="shared" ca="1" si="23"/>
        <v>-0.29870920365682718</v>
      </c>
      <c r="AG57" s="59">
        <f t="shared" ca="1" si="24"/>
        <v>-1.8511466768239089</v>
      </c>
      <c r="AI57" s="73" t="s">
        <v>14</v>
      </c>
      <c r="AJ57" s="65">
        <f>SUM(AJ47:AJ56)</f>
        <v>0.99999999999999978</v>
      </c>
      <c r="AK57" s="72"/>
      <c r="AL57" s="22"/>
      <c r="AM57" s="22"/>
      <c r="AN57" s="22"/>
      <c r="AO57" s="22"/>
      <c r="AP57" s="22"/>
      <c r="AQ57" s="104" t="s">
        <v>14</v>
      </c>
      <c r="AR57" s="99">
        <f>SUM(AR47:AR56)</f>
        <v>1.0000000000000291</v>
      </c>
      <c r="AS57" s="100"/>
      <c r="AU57" s="42">
        <v>18</v>
      </c>
      <c r="AV57" s="42">
        <v>58.27</v>
      </c>
      <c r="AW57" s="40">
        <v>2.9</v>
      </c>
    </row>
    <row r="58" spans="1:49" ht="15" thickBot="1" x14ac:dyDescent="0.35">
      <c r="A58" s="58">
        <f ca="1">('Historical Data'!C59)*100</f>
        <v>0.79192095321125588</v>
      </c>
      <c r="B58" s="58">
        <f ca="1">('Historical Data'!F59)*100</f>
        <v>-2.2002200220021972</v>
      </c>
      <c r="C58" s="58">
        <f ca="1">('Historical Data'!I59)*100</f>
        <v>1.6090492157089464</v>
      </c>
      <c r="D58" s="58">
        <f ca="1">('Historical Data'!L59)*100</f>
        <v>0.64138744933039948</v>
      </c>
      <c r="E58" s="58">
        <f ca="1">('Historical Data'!O59)*100</f>
        <v>1.4111787493082506</v>
      </c>
      <c r="F58" s="58">
        <f ca="1">('Historical Data'!R59)*100</f>
        <v>3.2591940101299066</v>
      </c>
      <c r="G58" s="58">
        <f ca="1">('Historical Data'!U59)*100</f>
        <v>-0.64772186061279324</v>
      </c>
      <c r="H58" s="58">
        <f ca="1">('Historical Data'!X59)*100</f>
        <v>-7.6611452251340584E-2</v>
      </c>
      <c r="I58" s="58">
        <f ca="1">('Historical Data'!AA59)*100</f>
        <v>-0.16473899166007389</v>
      </c>
      <c r="J58" s="58">
        <f ca="1">('Historical Data'!AD59)*100</f>
        <v>-1.3378974519682729</v>
      </c>
      <c r="K58" s="8"/>
      <c r="L58" s="8"/>
      <c r="M58" s="8"/>
      <c r="X58" s="59">
        <f t="shared" ca="1" si="25"/>
        <v>-1.4374812619223369</v>
      </c>
      <c r="Y58" s="59">
        <f t="shared" ca="1" si="16"/>
        <v>0.6704008452232999</v>
      </c>
      <c r="Z58" s="59">
        <f t="shared" ca="1" si="17"/>
        <v>3.0455988629942961</v>
      </c>
      <c r="AA58" s="59">
        <f t="shared" ca="1" si="18"/>
        <v>2.4829423217225552</v>
      </c>
      <c r="AB58" s="59">
        <f t="shared" ca="1" si="19"/>
        <v>-0.92668992710891385</v>
      </c>
      <c r="AC58" s="59">
        <f t="shared" ca="1" si="20"/>
        <v>-0.13044009692402961</v>
      </c>
      <c r="AD58" s="59">
        <f t="shared" ca="1" si="21"/>
        <v>2.1672570286772954</v>
      </c>
      <c r="AE58" s="59">
        <f t="shared" ca="1" si="22"/>
        <v>1.9154119676368819</v>
      </c>
      <c r="AF58" s="59">
        <f t="shared" ca="1" si="23"/>
        <v>2.8860717282555628</v>
      </c>
      <c r="AG58" s="59">
        <f t="shared" ca="1" si="24"/>
        <v>1.135988460836304</v>
      </c>
      <c r="AI58" s="64"/>
      <c r="AJ58" s="22"/>
      <c r="AK58" s="22"/>
      <c r="AL58" s="22"/>
      <c r="AM58" s="22"/>
      <c r="AN58" s="22"/>
      <c r="AO58" s="22"/>
      <c r="AP58" s="22"/>
      <c r="AQ58" s="105"/>
      <c r="AR58" s="100"/>
      <c r="AS58" s="100"/>
      <c r="AU58" s="42">
        <v>18.5</v>
      </c>
      <c r="AV58" s="42">
        <v>59.01</v>
      </c>
      <c r="AW58" s="42">
        <v>2.87</v>
      </c>
    </row>
    <row r="59" spans="1:49" x14ac:dyDescent="0.3">
      <c r="A59" s="58">
        <f ca="1">('Historical Data'!C60)*100</f>
        <v>-1.3335255532328949</v>
      </c>
      <c r="B59" s="58">
        <f ca="1">('Historical Data'!F60)*100</f>
        <v>0.93738282714661558</v>
      </c>
      <c r="C59" s="58">
        <f ca="1">('Historical Data'!I60)*100</f>
        <v>3.16144815945687</v>
      </c>
      <c r="D59" s="58">
        <f ca="1">('Historical Data'!L60)*100</f>
        <v>2.3656571836443208</v>
      </c>
      <c r="E59" s="58">
        <f ca="1">('Historical Data'!O60)*100</f>
        <v>-0.76398362892223792</v>
      </c>
      <c r="F59" s="58">
        <f ca="1">('Historical Data'!R60)*100</f>
        <v>1.0663254425247182E-2</v>
      </c>
      <c r="G59" s="58">
        <f ca="1">('Historical Data'!U60)*100</f>
        <v>2.2850020772746227</v>
      </c>
      <c r="H59" s="58">
        <f ca="1">('Historical Data'!X60)*100</f>
        <v>2.0062033154049086</v>
      </c>
      <c r="I59" s="58">
        <f ca="1">('Historical Data'!AA60)*100</f>
        <v>3.020041940252316</v>
      </c>
      <c r="J59" s="58">
        <f ca="1">('Historical Data'!AD60)*100</f>
        <v>1.64923768569194</v>
      </c>
      <c r="K59" s="8"/>
      <c r="L59" s="8"/>
      <c r="M59" s="8"/>
      <c r="X59" s="59">
        <f t="shared" ca="1" si="25"/>
        <v>2.036605366705067</v>
      </c>
      <c r="Y59" s="59">
        <f t="shared" ca="1" si="16"/>
        <v>-0.32270263571230878</v>
      </c>
      <c r="Z59" s="59">
        <f t="shared" ca="1" si="17"/>
        <v>1.7500967289804812</v>
      </c>
      <c r="AA59" s="59">
        <f t="shared" ca="1" si="18"/>
        <v>3.7032996813594585</v>
      </c>
      <c r="AB59" s="59">
        <f t="shared" ca="1" si="19"/>
        <v>2.7792788544116163</v>
      </c>
      <c r="AC59" s="59">
        <f t="shared" ca="1" si="20"/>
        <v>1.063715925759172</v>
      </c>
      <c r="AD59" s="59">
        <f t="shared" ca="1" si="21"/>
        <v>3.6659205141096676</v>
      </c>
      <c r="AE59" s="59">
        <f t="shared" ca="1" si="22"/>
        <v>-0.55087562062988715</v>
      </c>
      <c r="AF59" s="59">
        <f t="shared" ca="1" si="23"/>
        <v>1.8298238982893789</v>
      </c>
      <c r="AG59" s="59">
        <f t="shared" ca="1" si="24"/>
        <v>3.5970312837615341</v>
      </c>
      <c r="AI59" s="74" t="s">
        <v>15</v>
      </c>
      <c r="AJ59" s="77" cm="1">
        <f t="array" aca="1" ref="AJ59" ca="1">MMULT(TRANSPOSE(AJ47:AJ56),AJ18:AJ27)</f>
        <v>56.888391141018097</v>
      </c>
      <c r="AK59" s="22"/>
      <c r="AL59" s="22"/>
      <c r="AM59" s="22"/>
      <c r="AN59" s="22"/>
      <c r="AO59" s="22"/>
      <c r="AP59" s="22"/>
      <c r="AQ59" s="105" t="s">
        <v>15</v>
      </c>
      <c r="AR59" s="99" cm="1">
        <f t="array" aca="1" ref="AR59" ca="1">MMULT(TRANSPOSE(AR47:AR56),AJ18:AJ27)</f>
        <v>42.284608105795108</v>
      </c>
      <c r="AS59" s="100"/>
      <c r="AU59" s="42">
        <v>19</v>
      </c>
      <c r="AV59" s="42">
        <v>59.62</v>
      </c>
      <c r="AW59" s="42">
        <v>2.82</v>
      </c>
    </row>
    <row r="60" spans="1:49" x14ac:dyDescent="0.3">
      <c r="A60" s="58">
        <f ca="1">('Historical Data'!C61)*100</f>
        <v>2.1405610753945092</v>
      </c>
      <c r="B60" s="58">
        <f ca="1">('Historical Data'!F61)*100</f>
        <v>-5.5720653788993157E-2</v>
      </c>
      <c r="C60" s="58">
        <f ca="1">('Historical Data'!I61)*100</f>
        <v>1.8659460254430549</v>
      </c>
      <c r="D60" s="58">
        <f ca="1">('Historical Data'!L61)*100</f>
        <v>3.586014543281224</v>
      </c>
      <c r="E60" s="58">
        <f ca="1">('Historical Data'!O61)*100</f>
        <v>2.9419851525982921</v>
      </c>
      <c r="F60" s="58">
        <f ca="1">('Historical Data'!R61)*100</f>
        <v>1.2048192771084487</v>
      </c>
      <c r="G60" s="58">
        <f ca="1">('Historical Data'!U61)*100</f>
        <v>3.7836655627069948</v>
      </c>
      <c r="H60" s="58">
        <f ca="1">('Historical Data'!X61)*100</f>
        <v>-0.46008427286186038</v>
      </c>
      <c r="I60" s="58">
        <f ca="1">('Historical Data'!AA61)*100</f>
        <v>1.9637941102861323</v>
      </c>
      <c r="J60" s="58">
        <f ca="1">('Historical Data'!AD61)*100</f>
        <v>4.1102805086171701</v>
      </c>
      <c r="K60" s="8"/>
      <c r="L60" s="8"/>
      <c r="M60" s="8"/>
      <c r="X60" s="59">
        <f t="shared" ca="1" si="25"/>
        <v>6.0553267778627559E-2</v>
      </c>
      <c r="Y60" s="59">
        <f t="shared" ca="1" si="16"/>
        <v>0.32770302086424935</v>
      </c>
      <c r="Z60" s="59">
        <f t="shared" ca="1" si="17"/>
        <v>5.0653233782546464E-3</v>
      </c>
      <c r="AA60" s="59">
        <f t="shared" ca="1" si="18"/>
        <v>0.19902376679253497</v>
      </c>
      <c r="AB60" s="59">
        <f t="shared" ca="1" si="19"/>
        <v>2.8821654966851304</v>
      </c>
      <c r="AC60" s="59">
        <f t="shared" ca="1" si="20"/>
        <v>-1.510677729773209</v>
      </c>
      <c r="AD60" s="59">
        <f t="shared" ca="1" si="21"/>
        <v>-0.50007939546789915</v>
      </c>
      <c r="AE60" s="59">
        <f t="shared" ca="1" si="22"/>
        <v>-0.10566446860642571</v>
      </c>
      <c r="AF60" s="59">
        <f t="shared" ca="1" si="23"/>
        <v>-0.60932693408079486</v>
      </c>
      <c r="AG60" s="59">
        <f t="shared" ca="1" si="24"/>
        <v>-0.42551574991739072</v>
      </c>
      <c r="AI60" s="75" t="s">
        <v>16</v>
      </c>
      <c r="AJ60" s="78" cm="1">
        <f t="array" aca="1" ref="AJ60" ca="1">SQRT(MMULT(MMULT(TRANSPOSE(AJ47:AJ56),AJ4:AS13),AJ47:AJ56))</f>
        <v>17.362744605246537</v>
      </c>
      <c r="AK60" s="22"/>
      <c r="AL60" s="22"/>
      <c r="AM60" s="22"/>
      <c r="AN60" s="22"/>
      <c r="AO60" s="22"/>
      <c r="AP60" s="22"/>
      <c r="AQ60" s="105" t="s">
        <v>16</v>
      </c>
      <c r="AR60" s="99" cm="1">
        <f t="array" aca="1" ref="AR60" ca="1">SQRT(MMULT(MMULT(TRANSPOSE(AR47:AR56),AJ4:AS13),AR47:AR56))</f>
        <v>15.500015102384852</v>
      </c>
      <c r="AS60" s="100"/>
      <c r="AU60" s="42">
        <v>19.5</v>
      </c>
      <c r="AV60" s="42">
        <v>60.13</v>
      </c>
      <c r="AW60" s="42">
        <v>2.78</v>
      </c>
    </row>
    <row r="61" spans="1:49" ht="15" thickBot="1" x14ac:dyDescent="0.35">
      <c r="A61" s="58">
        <f ca="1">('Historical Data'!C62)*100</f>
        <v>0.16450897646806961</v>
      </c>
      <c r="B61" s="58">
        <f ca="1">('Historical Data'!F62)*100</f>
        <v>0.59468500278756498</v>
      </c>
      <c r="C61" s="58">
        <f ca="1">('Historical Data'!I62)*100</f>
        <v>0.12091461984082841</v>
      </c>
      <c r="D61" s="58">
        <f ca="1">('Historical Data'!L62)*100</f>
        <v>8.173862871430071E-2</v>
      </c>
      <c r="E61" s="58">
        <f ca="1">('Historical Data'!O62)*100</f>
        <v>3.0448717948718063</v>
      </c>
      <c r="F61" s="58">
        <f ca="1">('Historical Data'!R62)*100</f>
        <v>-1.3695743784239323</v>
      </c>
      <c r="G61" s="58">
        <f ca="1">('Historical Data'!U62)*100</f>
        <v>-0.38233434687057199</v>
      </c>
      <c r="H61" s="58">
        <f ca="1">('Historical Data'!X62)*100</f>
        <v>-1.4873120838398979E-2</v>
      </c>
      <c r="I61" s="58">
        <f ca="1">('Historical Data'!AA62)*100</f>
        <v>-0.47535672208404156</v>
      </c>
      <c r="J61" s="58">
        <f ca="1">('Historical Data'!AD62)*100</f>
        <v>8.7733474938245237E-2</v>
      </c>
      <c r="K61" s="8"/>
      <c r="L61" s="8"/>
      <c r="M61" s="8"/>
      <c r="X61" s="59">
        <f t="shared" ca="1" si="25"/>
        <v>-0.89658638563889936</v>
      </c>
      <c r="Y61" s="59">
        <f t="shared" ca="1" si="16"/>
        <v>0.17639507331408827</v>
      </c>
      <c r="Z61" s="59">
        <f t="shared" ca="1" si="17"/>
        <v>-0.70346961442646216</v>
      </c>
      <c r="AA61" s="59">
        <f t="shared" ca="1" si="18"/>
        <v>-2.0782469301418063</v>
      </c>
      <c r="AB61" s="59">
        <f t="shared" ca="1" si="19"/>
        <v>1.4702641528242197</v>
      </c>
      <c r="AC61" s="59">
        <f t="shared" ca="1" si="20"/>
        <v>-9.8377438082881935E-2</v>
      </c>
      <c r="AD61" s="59">
        <f t="shared" ca="1" si="21"/>
        <v>-0.51061298452963333</v>
      </c>
      <c r="AE61" s="59">
        <f t="shared" ca="1" si="22"/>
        <v>-1.2499230860079202</v>
      </c>
      <c r="AF61" s="59">
        <f t="shared" ca="1" si="23"/>
        <v>-1.3177621276844576</v>
      </c>
      <c r="AG61" s="59">
        <f t="shared" ca="1" si="24"/>
        <v>-1.2813975951354446</v>
      </c>
      <c r="AI61" s="76" t="s">
        <v>17</v>
      </c>
      <c r="AJ61" s="79">
        <f ca="1">(AJ59-AJ15)/AJ60</f>
        <v>2.9308955639214465</v>
      </c>
      <c r="AK61" s="22"/>
      <c r="AL61" s="22"/>
      <c r="AM61" s="22"/>
      <c r="AN61" s="22"/>
      <c r="AO61" s="22"/>
      <c r="AP61" s="22"/>
      <c r="AQ61" s="105" t="s">
        <v>17</v>
      </c>
      <c r="AR61" s="99">
        <f ca="1">(AR59-AJ15)/AR60</f>
        <v>2.3409401775493954</v>
      </c>
      <c r="AS61" s="100"/>
      <c r="AU61" s="42">
        <v>20</v>
      </c>
      <c r="AV61" s="42">
        <v>60.55</v>
      </c>
      <c r="AW61" s="42">
        <v>2.73</v>
      </c>
    </row>
    <row r="62" spans="1:49" x14ac:dyDescent="0.3">
      <c r="A62" s="58">
        <f ca="1">('Historical Data'!C63)*100</f>
        <v>-0.79263067694945732</v>
      </c>
      <c r="B62" s="58">
        <f ca="1">('Historical Data'!F63)*100</f>
        <v>0.44337705523740389</v>
      </c>
      <c r="C62" s="58">
        <f ca="1">('Historical Data'!I63)*100</f>
        <v>-0.58762031796388836</v>
      </c>
      <c r="D62" s="58">
        <f ca="1">('Historical Data'!L63)*100</f>
        <v>-2.1955320682200408</v>
      </c>
      <c r="E62" s="58">
        <f ca="1">('Historical Data'!O63)*100</f>
        <v>1.6329704510108956</v>
      </c>
      <c r="F62" s="58">
        <f ca="1">('Historical Data'!R63)*100</f>
        <v>4.2725913266394855E-2</v>
      </c>
      <c r="G62" s="58">
        <f ca="1">('Historical Data'!U63)*100</f>
        <v>-0.39286793593230618</v>
      </c>
      <c r="H62" s="58">
        <f ca="1">('Historical Data'!X63)*100</f>
        <v>-1.1591317382398936</v>
      </c>
      <c r="I62" s="58">
        <f ca="1">('Historical Data'!AA63)*100</f>
        <v>-1.1837919156877041</v>
      </c>
      <c r="J62" s="58">
        <f ca="1">('Historical Data'!AD63)*100</f>
        <v>-0.76814837027980865</v>
      </c>
      <c r="K62" s="8"/>
      <c r="L62" s="8"/>
      <c r="M62" s="8"/>
      <c r="X62" s="59">
        <f t="shared" ca="1" si="25"/>
        <v>8.3188896507422991E-2</v>
      </c>
      <c r="Y62" s="59">
        <f t="shared" ca="1" si="16"/>
        <v>0.33997038151239317</v>
      </c>
      <c r="Z62" s="59">
        <f t="shared" ca="1" si="17"/>
        <v>-3.5427422468542207</v>
      </c>
      <c r="AA62" s="59">
        <f t="shared" ca="1" si="18"/>
        <v>2.258949348707969</v>
      </c>
      <c r="AB62" s="59">
        <f t="shared" ca="1" si="19"/>
        <v>0.93395271737056829</v>
      </c>
      <c r="AC62" s="59">
        <f t="shared" ca="1" si="20"/>
        <v>0.18988106035261884</v>
      </c>
      <c r="AD62" s="59">
        <f t="shared" ca="1" si="21"/>
        <v>-0.77611883500508927</v>
      </c>
      <c r="AE62" s="59">
        <f t="shared" ca="1" si="22"/>
        <v>0.2368307869853869</v>
      </c>
      <c r="AF62" s="59">
        <f t="shared" ca="1" si="23"/>
        <v>0.65968718424129225</v>
      </c>
      <c r="AG62" s="59">
        <f t="shared" ca="1" si="24"/>
        <v>2.2065424902403623</v>
      </c>
      <c r="AU62" s="42">
        <v>20.5</v>
      </c>
      <c r="AV62" s="42">
        <v>60.88</v>
      </c>
      <c r="AW62" s="42">
        <v>2.68</v>
      </c>
    </row>
    <row r="63" spans="1:49" x14ac:dyDescent="0.3">
      <c r="A63" s="58">
        <f ca="1">('Historical Data'!C64)*100</f>
        <v>0.18714460519686504</v>
      </c>
      <c r="B63" s="58">
        <f ca="1">('Historical Data'!F64)*100</f>
        <v>0.6069523634357088</v>
      </c>
      <c r="C63" s="58">
        <f ca="1">('Historical Data'!I64)*100</f>
        <v>-3.4268929503916468</v>
      </c>
      <c r="D63" s="58">
        <f ca="1">('Historical Data'!L64)*100</f>
        <v>2.1416642106297346</v>
      </c>
      <c r="E63" s="58">
        <f ca="1">('Historical Data'!O64)*100</f>
        <v>1.0966590155572442</v>
      </c>
      <c r="F63" s="58">
        <f ca="1">('Historical Data'!R64)*100</f>
        <v>0.33098441170189563</v>
      </c>
      <c r="G63" s="58">
        <f ca="1">('Historical Data'!U64)*100</f>
        <v>-0.65837378640776212</v>
      </c>
      <c r="H63" s="58">
        <f ca="1">('Historical Data'!X64)*100</f>
        <v>0.32762213475341362</v>
      </c>
      <c r="I63" s="58">
        <f ca="1">('Historical Data'!AA64)*100</f>
        <v>0.79365739623804554</v>
      </c>
      <c r="J63" s="58">
        <f ca="1">('Historical Data'!AD64)*100</f>
        <v>2.7197917150959983</v>
      </c>
      <c r="K63" s="8"/>
      <c r="L63" s="8"/>
      <c r="M63" s="8"/>
      <c r="X63" s="59">
        <f t="shared" ca="1" si="25"/>
        <v>-1.4618118765175951</v>
      </c>
      <c r="Y63" s="59">
        <f t="shared" ca="1" si="16"/>
        <v>-0.55948655230722699</v>
      </c>
      <c r="Z63" s="59">
        <f t="shared" ca="1" si="17"/>
        <v>-3.0954595251434363</v>
      </c>
      <c r="AA63" s="59">
        <f t="shared" ca="1" si="18"/>
        <v>0.43468438786181296</v>
      </c>
      <c r="AB63" s="59">
        <f t="shared" ca="1" si="19"/>
        <v>-0.76815533955901716</v>
      </c>
      <c r="AC63" s="59">
        <f t="shared" ca="1" si="20"/>
        <v>-1.2797646262242404</v>
      </c>
      <c r="AD63" s="59">
        <f t="shared" ca="1" si="21"/>
        <v>0.79237314460426511</v>
      </c>
      <c r="AE63" s="59">
        <f t="shared" ca="1" si="22"/>
        <v>6.7292263461682308E-2</v>
      </c>
      <c r="AF63" s="59">
        <f t="shared" ca="1" si="23"/>
        <v>-0.62341778828208227</v>
      </c>
      <c r="AG63" s="59">
        <f t="shared" ca="1" si="24"/>
        <v>-1.3913156682339363</v>
      </c>
      <c r="AI63" s="34" t="s">
        <v>22</v>
      </c>
      <c r="AJ63" s="63">
        <v>500000</v>
      </c>
      <c r="AQ63" s="39" t="s">
        <v>31</v>
      </c>
      <c r="AR63" s="8">
        <v>0.1482</v>
      </c>
      <c r="AU63" s="42">
        <v>21</v>
      </c>
      <c r="AV63" s="42">
        <v>61.15</v>
      </c>
      <c r="AW63" s="42">
        <v>2.63</v>
      </c>
    </row>
    <row r="64" spans="1:49" x14ac:dyDescent="0.3">
      <c r="A64" s="58">
        <f ca="1">('Historical Data'!C65)*100</f>
        <v>-1.3578561678281531</v>
      </c>
      <c r="B64" s="58">
        <f ca="1">('Historical Data'!F65)*100</f>
        <v>-0.29250457038391131</v>
      </c>
      <c r="C64" s="58">
        <f ca="1">('Historical Data'!I65)*100</f>
        <v>-2.9796102286808623</v>
      </c>
      <c r="D64" s="58">
        <f ca="1">('Historical Data'!L65)*100</f>
        <v>0.3173992497835787</v>
      </c>
      <c r="E64" s="58">
        <f ca="1">('Historical Data'!O65)*100</f>
        <v>-0.60544904137234123</v>
      </c>
      <c r="F64" s="58">
        <f ca="1">('Historical Data'!R65)*100</f>
        <v>-1.1386612748749636</v>
      </c>
      <c r="G64" s="58">
        <f ca="1">('Historical Data'!U65)*100</f>
        <v>0.91011819320159226</v>
      </c>
      <c r="H64" s="58">
        <f ca="1">('Historical Data'!X65)*100</f>
        <v>0.15808361122970904</v>
      </c>
      <c r="I64" s="58">
        <f ca="1">('Historical Data'!AA65)*100</f>
        <v>-0.48944757628532898</v>
      </c>
      <c r="J64" s="58">
        <f ca="1">('Historical Data'!AD65)*100</f>
        <v>-0.87806644337830031</v>
      </c>
      <c r="K64" s="8"/>
      <c r="L64" s="8"/>
      <c r="M64" s="8"/>
      <c r="X64" s="59">
        <f t="shared" ca="1" si="25"/>
        <v>-0.62107151349643108</v>
      </c>
      <c r="Y64" s="59">
        <f t="shared" ca="1" si="16"/>
        <v>0.50309502577746001</v>
      </c>
      <c r="Z64" s="59">
        <f t="shared" ca="1" si="17"/>
        <v>-1.7800969984461192</v>
      </c>
      <c r="AA64" s="59">
        <f t="shared" ca="1" si="18"/>
        <v>-0.42921534130815719</v>
      </c>
      <c r="AB64" s="59">
        <f t="shared" ca="1" si="19"/>
        <v>-1.254076856562313</v>
      </c>
      <c r="AC64" s="59">
        <f t="shared" ca="1" si="20"/>
        <v>-0.31333155371741772</v>
      </c>
      <c r="AD64" s="59">
        <f t="shared" ca="1" si="21"/>
        <v>-0.83503568750050572</v>
      </c>
      <c r="AE64" s="59">
        <f t="shared" ca="1" si="22"/>
        <v>-0.87996185468046673</v>
      </c>
      <c r="AF64" s="59">
        <f t="shared" ca="1" si="23"/>
        <v>-0.25340885039626937</v>
      </c>
      <c r="AG64" s="59">
        <f t="shared" ca="1" si="24"/>
        <v>1.0872073961489286</v>
      </c>
      <c r="AQ64" s="39" t="s">
        <v>32</v>
      </c>
      <c r="AR64" s="8">
        <v>0.2162</v>
      </c>
      <c r="AU64" s="42">
        <v>21.5</v>
      </c>
      <c r="AV64" s="42">
        <v>61.35</v>
      </c>
      <c r="AW64" s="42">
        <v>2.57</v>
      </c>
    </row>
    <row r="65" spans="1:49" ht="15" thickBot="1" x14ac:dyDescent="0.35">
      <c r="A65" s="58">
        <f ca="1">('Historical Data'!C66)*100</f>
        <v>-0.51711580480698904</v>
      </c>
      <c r="B65" s="58">
        <f ca="1">('Historical Data'!F66)*100</f>
        <v>0.7700770077007757</v>
      </c>
      <c r="C65" s="58">
        <f ca="1">('Historical Data'!I66)*100</f>
        <v>-1.6642477019835455</v>
      </c>
      <c r="D65" s="58">
        <f ca="1">('Historical Data'!L66)*100</f>
        <v>-0.54650047938639146</v>
      </c>
      <c r="E65" s="58">
        <f ca="1">('Historical Data'!O66)*100</f>
        <v>-1.0913705583756372</v>
      </c>
      <c r="F65" s="58">
        <f ca="1">('Historical Data'!R66)*100</f>
        <v>-0.17222820236814096</v>
      </c>
      <c r="G65" s="58">
        <f ca="1">('Historical Data'!U66)*100</f>
        <v>-0.71729063890317857</v>
      </c>
      <c r="H65" s="58">
        <f ca="1">('Historical Data'!X66)*100</f>
        <v>-0.78917050691243995</v>
      </c>
      <c r="I65" s="58">
        <f ca="1">('Historical Data'!AA66)*100</f>
        <v>-0.11943863839951607</v>
      </c>
      <c r="J65" s="58">
        <f ca="1">('Historical Data'!AD66)*100</f>
        <v>1.6004566210045645</v>
      </c>
      <c r="K65" s="8"/>
      <c r="L65" s="8"/>
      <c r="M65" s="8"/>
      <c r="X65" s="59">
        <f t="shared" ca="1" si="25"/>
        <v>0.24013975950001165</v>
      </c>
      <c r="Y65" s="59">
        <f t="shared" ca="1" si="16"/>
        <v>-0.59449289895389801</v>
      </c>
      <c r="Z65" s="59">
        <f t="shared" ca="1" si="17"/>
        <v>1.068840263706665</v>
      </c>
      <c r="AA65" s="59">
        <f t="shared" ca="1" si="18"/>
        <v>-1.2709342777127579</v>
      </c>
      <c r="AB65" s="59">
        <f t="shared" ca="1" si="19"/>
        <v>1.2229749951158673</v>
      </c>
      <c r="AC65" s="59">
        <f t="shared" ca="1" si="20"/>
        <v>-0.20580035372150388</v>
      </c>
      <c r="AD65" s="59">
        <f t="shared" ca="1" si="21"/>
        <v>-3.2118799101995763</v>
      </c>
      <c r="AE65" s="59">
        <f t="shared" ca="1" si="22"/>
        <v>-3.8485571260877149</v>
      </c>
      <c r="AF65" s="59">
        <f t="shared" ca="1" si="23"/>
        <v>-2.4990258505949878</v>
      </c>
      <c r="AG65" s="59">
        <f t="shared" ca="1" si="24"/>
        <v>-0.40089219917081875</v>
      </c>
      <c r="AU65" s="43">
        <v>21.62</v>
      </c>
      <c r="AV65" s="43">
        <v>61.39</v>
      </c>
      <c r="AW65" s="43">
        <v>2.56</v>
      </c>
    </row>
    <row r="66" spans="1:49" ht="15" thickBot="1" x14ac:dyDescent="0.35">
      <c r="A66" s="58">
        <f ca="1">('Historical Data'!C67)*100</f>
        <v>0.34409546818945369</v>
      </c>
      <c r="B66" s="58">
        <f ca="1">('Historical Data'!F67)*100</f>
        <v>-0.32751091703058233</v>
      </c>
      <c r="C66" s="58">
        <f ca="1">('Historical Data'!I67)*100</f>
        <v>1.1846895601692387</v>
      </c>
      <c r="D66" s="58">
        <f ca="1">('Historical Data'!L67)*100</f>
        <v>-1.3882194157909922</v>
      </c>
      <c r="E66" s="58">
        <f ca="1">('Historical Data'!O67)*100</f>
        <v>1.3856812933025431</v>
      </c>
      <c r="F66" s="58">
        <f ca="1">('Historical Data'!R67)*100</f>
        <v>-6.4697002372227086E-2</v>
      </c>
      <c r="G66" s="58">
        <f ca="1">('Historical Data'!U67)*100</f>
        <v>-3.094134861602249</v>
      </c>
      <c r="H66" s="58">
        <f ca="1">('Historical Data'!X67)*100</f>
        <v>-3.7577657783196883</v>
      </c>
      <c r="I66" s="58">
        <f ca="1">('Historical Data'!AA67)*100</f>
        <v>-2.3650556385982346</v>
      </c>
      <c r="J66" s="58">
        <f ca="1">('Historical Data'!AD67)*100</f>
        <v>0.1123570256848172</v>
      </c>
      <c r="K66" s="8"/>
      <c r="L66" s="8"/>
      <c r="M66" s="8"/>
      <c r="X66" s="59">
        <f t="shared" ca="1" si="25"/>
        <v>-3.3142285818836621</v>
      </c>
      <c r="Y66" s="59">
        <f t="shared" ca="1" si="16"/>
        <v>-2.4575624857568323</v>
      </c>
      <c r="Z66" s="59">
        <f t="shared" ca="1" si="17"/>
        <v>0.471505080494454</v>
      </c>
      <c r="AA66" s="59">
        <f t="shared" ca="1" si="18"/>
        <v>0.83094238707617962</v>
      </c>
      <c r="AB66" s="59">
        <f t="shared" ca="1" si="19"/>
        <v>-0.11208620200849814</v>
      </c>
      <c r="AC66" s="59">
        <f t="shared" ca="1" si="20"/>
        <v>1.5636873262510662</v>
      </c>
      <c r="AD66" s="59">
        <f t="shared" ca="1" si="21"/>
        <v>-0.42602778790967599</v>
      </c>
      <c r="AE66" s="59">
        <f t="shared" ca="1" si="22"/>
        <v>1.2412710564598251</v>
      </c>
      <c r="AF66" s="59">
        <f t="shared" ca="1" si="23"/>
        <v>1.1537513543625699</v>
      </c>
      <c r="AG66" s="59">
        <f t="shared" ca="1" si="24"/>
        <v>-2.773580081626545</v>
      </c>
      <c r="AI66" s="80" t="s">
        <v>24</v>
      </c>
      <c r="AJ66" s="51" t="s">
        <v>23</v>
      </c>
      <c r="AK66" s="81">
        <v>44847</v>
      </c>
      <c r="AL66" s="51" t="s">
        <v>25</v>
      </c>
      <c r="AM66" s="81">
        <v>44874</v>
      </c>
      <c r="AN66" s="51" t="s">
        <v>26</v>
      </c>
      <c r="AU66" s="84"/>
      <c r="AV66" s="84"/>
      <c r="AW66" s="84"/>
    </row>
    <row r="67" spans="1:49" x14ac:dyDescent="0.3">
      <c r="A67" s="58">
        <f ca="1">('Historical Data'!C68)*100</f>
        <v>-3.2102728731942198</v>
      </c>
      <c r="B67" s="58">
        <f ca="1">('Historical Data'!F68)*100</f>
        <v>-2.1905805038335169</v>
      </c>
      <c r="C67" s="58">
        <f ca="1">('Historical Data'!I68)*100</f>
        <v>0.58735437695702775</v>
      </c>
      <c r="D67" s="58">
        <f ca="1">('Historical Data'!L68)*100</f>
        <v>0.71365724899794536</v>
      </c>
      <c r="E67" s="58">
        <f ca="1">('Historical Data'!O68)*100</f>
        <v>5.0620096178177754E-2</v>
      </c>
      <c r="F67" s="58">
        <f ca="1">('Historical Data'!R68)*100</f>
        <v>1.704790677600343</v>
      </c>
      <c r="G67" s="58">
        <f ca="1">('Historical Data'!U68)*100</f>
        <v>-0.30828273931234884</v>
      </c>
      <c r="H67" s="58">
        <f ca="1">('Historical Data'!X68)*100</f>
        <v>1.3320624042278517</v>
      </c>
      <c r="I67" s="58">
        <f ca="1">('Historical Data'!AA68)*100</f>
        <v>1.2877215663593233</v>
      </c>
      <c r="J67" s="58">
        <f ca="1">('Historical Data'!AD68)*100</f>
        <v>-2.2603308567709091</v>
      </c>
      <c r="K67" s="8"/>
      <c r="L67" s="8"/>
      <c r="M67" s="8"/>
      <c r="X67" s="59">
        <f t="shared" ca="1" si="25"/>
        <v>1.8634798408356785</v>
      </c>
      <c r="Y67" s="59">
        <f t="shared" ca="1" si="16"/>
        <v>0.83417516626631971</v>
      </c>
      <c r="Z67" s="59">
        <f t="shared" ca="1" si="17"/>
        <v>0.35399737497346234</v>
      </c>
      <c r="AA67" s="59">
        <f t="shared" ca="1" si="18"/>
        <v>-3.3171084014564242E-2</v>
      </c>
      <c r="AB67" s="59">
        <f t="shared" ca="1" si="19"/>
        <v>0.39383303902557143</v>
      </c>
      <c r="AC67" s="59">
        <f t="shared" ca="1" si="20"/>
        <v>-1.0640823456204498</v>
      </c>
      <c r="AD67" s="59">
        <f t="shared" ca="1" si="21"/>
        <v>0.5480591229340207</v>
      </c>
      <c r="AE67" s="59">
        <f t="shared" ca="1" si="22"/>
        <v>2.8562336453853532</v>
      </c>
      <c r="AF67" s="59">
        <f t="shared" ca="1" si="23"/>
        <v>-1.0702683494772269</v>
      </c>
      <c r="AG67" s="59">
        <f t="shared" ca="1" si="24"/>
        <v>1.4158340013064179</v>
      </c>
      <c r="AI67" s="54" t="s">
        <v>40</v>
      </c>
      <c r="AJ67" s="19">
        <f>AJ47*AJ63</f>
        <v>80467.777299859576</v>
      </c>
      <c r="AK67" s="19">
        <v>768.9</v>
      </c>
      <c r="AL67" s="20">
        <f>AJ67/AK67</f>
        <v>104.65311132768836</v>
      </c>
      <c r="AM67" s="19">
        <v>819.05</v>
      </c>
      <c r="AN67" s="19">
        <f>(AM67-AK67)*AL67</f>
        <v>5248.3535330835693</v>
      </c>
      <c r="AU67" s="84"/>
      <c r="AV67" s="84"/>
      <c r="AW67" s="84"/>
    </row>
    <row r="68" spans="1:49" x14ac:dyDescent="0.3">
      <c r="A68" s="58">
        <f ca="1">('Historical Data'!C69)*100</f>
        <v>1.9674355495251206</v>
      </c>
      <c r="B68" s="58">
        <f ca="1">('Historical Data'!F69)*100</f>
        <v>1.1011571481896354</v>
      </c>
      <c r="C68" s="58">
        <f ca="1">('Historical Data'!I69)*100</f>
        <v>0.46984667143603609</v>
      </c>
      <c r="D68" s="58">
        <f ca="1">('Historical Data'!L69)*100</f>
        <v>-0.15045622209279852</v>
      </c>
      <c r="E68" s="58">
        <f ca="1">('Historical Data'!O69)*100</f>
        <v>0.55653933721224735</v>
      </c>
      <c r="F68" s="58">
        <f ca="1">('Historical Data'!R69)*100</f>
        <v>-0.92297899427117303</v>
      </c>
      <c r="G68" s="58">
        <f ca="1">('Historical Data'!U69)*100</f>
        <v>0.66580417153134785</v>
      </c>
      <c r="H68" s="58">
        <f ca="1">('Historical Data'!X69)*100</f>
        <v>2.9470249931533798</v>
      </c>
      <c r="I68" s="58">
        <f ca="1">('Historical Data'!AA69)*100</f>
        <v>-0.93629813748047352</v>
      </c>
      <c r="J68" s="58">
        <f ca="1">('Historical Data'!AD69)*100</f>
        <v>1.9290832261620539</v>
      </c>
      <c r="K68" s="8"/>
      <c r="L68" s="8"/>
      <c r="M68" s="8"/>
      <c r="X68" s="59">
        <f t="shared" ca="1" si="25"/>
        <v>-0.54751303847431365</v>
      </c>
      <c r="Y68" s="59">
        <f t="shared" ref="Y68:Y99" ca="1" si="28">B69-$N$4</f>
        <v>-0.52542761603816124</v>
      </c>
      <c r="Z68" s="59">
        <f t="shared" ref="Z68:Z99" ca="1" si="29">C69-$O$4</f>
        <v>3.2335915807939195E-2</v>
      </c>
      <c r="AA68" s="59">
        <f t="shared" ref="AA68:AA99" ca="1" si="30">D69-$P$4</f>
        <v>-1.1756716499449131</v>
      </c>
      <c r="AB68" s="59">
        <f t="shared" ref="AB68:AB99" ca="1" si="31">E69-$Q$4</f>
        <v>-0.28849246170868847</v>
      </c>
      <c r="AC68" s="59">
        <f t="shared" ref="AC68:AC99" ca="1" si="32">F69-$R$4</f>
        <v>-1.2332973764054802</v>
      </c>
      <c r="AD68" s="59">
        <f t="shared" ref="AD68:AD99" ca="1" si="33">G69-$S$4</f>
        <v>-0.74466499092069449</v>
      </c>
      <c r="AE68" s="59">
        <f t="shared" ref="AE68:AE99" ca="1" si="34">H69-$T$4</f>
        <v>0.57195819536276493</v>
      </c>
      <c r="AF68" s="59">
        <f t="shared" ref="AF68:AF99" ca="1" si="35">I69-$U$4</f>
        <v>-4.0510345752724772</v>
      </c>
      <c r="AG68" s="59">
        <f t="shared" ref="AG68:AG99" ca="1" si="36">J69-$V$4</f>
        <v>-1.2387358867157667</v>
      </c>
      <c r="AI68" s="54" t="s">
        <v>7</v>
      </c>
      <c r="AJ68" s="18">
        <f>+AJ48*AJ63</f>
        <v>100000</v>
      </c>
      <c r="AK68" s="19">
        <v>328.65</v>
      </c>
      <c r="AL68" s="20">
        <f>AJ68/AK68</f>
        <v>304.27506465845124</v>
      </c>
      <c r="AM68" s="19">
        <v>360.7</v>
      </c>
      <c r="AN68" s="19">
        <f>(AM68-AK68)*AL68</f>
        <v>9752.015822303365</v>
      </c>
      <c r="AU68" s="84"/>
      <c r="AV68" s="84"/>
      <c r="AW68" s="84"/>
    </row>
    <row r="69" spans="1:49" x14ac:dyDescent="0.3">
      <c r="A69" s="58">
        <f ca="1">('Historical Data'!C70)*100</f>
        <v>-0.44355732978487161</v>
      </c>
      <c r="B69" s="58">
        <f ca="1">('Historical Data'!F70)*100</f>
        <v>-0.25844563411484556</v>
      </c>
      <c r="C69" s="58">
        <f ca="1">('Historical Data'!I70)*100</f>
        <v>0.14818521227051296</v>
      </c>
      <c r="D69" s="58">
        <f ca="1">('Historical Data'!L70)*100</f>
        <v>-1.2929567880231474</v>
      </c>
      <c r="E69" s="58">
        <f ca="1">('Historical Data'!O70)*100</f>
        <v>-0.12578616352201255</v>
      </c>
      <c r="F69" s="58">
        <f ca="1">('Historical Data'!R70)*100</f>
        <v>-1.0921940250562034</v>
      </c>
      <c r="G69" s="58">
        <f ca="1">('Historical Data'!U70)*100</f>
        <v>-0.62691994232336734</v>
      </c>
      <c r="H69" s="58">
        <f ca="1">('Historical Data'!X70)*100</f>
        <v>0.66274954313079171</v>
      </c>
      <c r="I69" s="58">
        <f ca="1">('Historical Data'!AA70)*100</f>
        <v>-3.917064363275724</v>
      </c>
      <c r="J69" s="58">
        <f ca="1">('Historical Data'!AD70)*100</f>
        <v>-0.72548666186013078</v>
      </c>
      <c r="K69" s="8"/>
      <c r="L69" s="8"/>
      <c r="M69" s="8"/>
      <c r="X69" s="59">
        <f t="shared" ref="X69:X100" ca="1" si="37">A70-$M$4</f>
        <v>-0.40840361839466088</v>
      </c>
      <c r="Y69" s="59">
        <f t="shared" ca="1" si="28"/>
        <v>-2.302887960083595</v>
      </c>
      <c r="Z69" s="59">
        <f t="shared" ca="1" si="29"/>
        <v>-0.23691234532976085</v>
      </c>
      <c r="AA69" s="59">
        <f t="shared" ca="1" si="30"/>
        <v>-2.2021121141008217</v>
      </c>
      <c r="AB69" s="59">
        <f t="shared" ca="1" si="31"/>
        <v>-3.9158549127962452</v>
      </c>
      <c r="AC69" s="59">
        <f t="shared" ca="1" si="32"/>
        <v>-3.6054315964504995</v>
      </c>
      <c r="AD69" s="59">
        <f t="shared" ca="1" si="33"/>
        <v>-3.464537049102022</v>
      </c>
      <c r="AE69" s="59">
        <f t="shared" ca="1" si="34"/>
        <v>-2.029181116930745</v>
      </c>
      <c r="AF69" s="59">
        <f t="shared" ca="1" si="35"/>
        <v>-5.5905207192750987</v>
      </c>
      <c r="AG69" s="59">
        <f t="shared" ca="1" si="36"/>
        <v>-6.1121780070262126</v>
      </c>
      <c r="AI69" s="54" t="s">
        <v>41</v>
      </c>
      <c r="AJ69" s="19">
        <f>AJ49*AJ63</f>
        <v>21623.145595669383</v>
      </c>
      <c r="AK69" s="19">
        <v>2546.4499999999998</v>
      </c>
      <c r="AL69" s="20">
        <f t="shared" ref="AL69:AL72" si="38">AJ69/AK69</f>
        <v>8.4914864205734979</v>
      </c>
      <c r="AM69" s="19">
        <v>2651.5</v>
      </c>
      <c r="AN69" s="19">
        <f t="shared" ref="AN69:AN72" si="39">(AM69-AK69)*AL69</f>
        <v>892.03064848124745</v>
      </c>
      <c r="AU69" s="84"/>
      <c r="AV69" s="84"/>
      <c r="AW69" s="84"/>
    </row>
    <row r="70" spans="1:49" x14ac:dyDescent="0.3">
      <c r="A70" s="58">
        <f ca="1">('Historical Data'!C71)*100</f>
        <v>-0.30444790970521884</v>
      </c>
      <c r="B70" s="58">
        <f ca="1">('Historical Data'!F71)*100</f>
        <v>-2.0359059781602795</v>
      </c>
      <c r="C70" s="58">
        <f ca="1">('Historical Data'!I71)*100</f>
        <v>-0.12106304886718711</v>
      </c>
      <c r="D70" s="58">
        <f ca="1">('Historical Data'!L71)*100</f>
        <v>-2.3193972521790562</v>
      </c>
      <c r="E70" s="58">
        <f ca="1">('Historical Data'!O71)*100</f>
        <v>-3.7531486146095694</v>
      </c>
      <c r="F70" s="58">
        <f ca="1">('Historical Data'!R71)*100</f>
        <v>-3.4643282451012225</v>
      </c>
      <c r="G70" s="58">
        <f ca="1">('Historical Data'!U71)*100</f>
        <v>-3.3467920005046947</v>
      </c>
      <c r="H70" s="58">
        <f ca="1">('Historical Data'!X71)*100</f>
        <v>-1.9383897691627183</v>
      </c>
      <c r="I70" s="58">
        <f ca="1">('Historical Data'!AA71)*100</f>
        <v>-5.4565505072783456</v>
      </c>
      <c r="J70" s="58">
        <f ca="1">('Historical Data'!AD71)*100</f>
        <v>-5.5989287821705762</v>
      </c>
      <c r="K70" s="8"/>
      <c r="L70" s="8"/>
      <c r="M70" s="8"/>
      <c r="X70" s="59">
        <f t="shared" ca="1" si="37"/>
        <v>1.4974147665079303</v>
      </c>
      <c r="Y70" s="59">
        <f t="shared" ca="1" si="28"/>
        <v>3.5304056240308246E-2</v>
      </c>
      <c r="Z70" s="59">
        <f t="shared" ca="1" si="29"/>
        <v>-1.70119637973178</v>
      </c>
      <c r="AA70" s="59">
        <f t="shared" ca="1" si="30"/>
        <v>0.63150171400080013</v>
      </c>
      <c r="AB70" s="59">
        <f t="shared" ca="1" si="31"/>
        <v>0.43923036760761336</v>
      </c>
      <c r="AC70" s="59">
        <f t="shared" ca="1" si="32"/>
        <v>0.36355068027570803</v>
      </c>
      <c r="AD70" s="59">
        <f t="shared" ca="1" si="33"/>
        <v>0.70468241786917496</v>
      </c>
      <c r="AE70" s="59">
        <f t="shared" ca="1" si="34"/>
        <v>0.93681457649145139</v>
      </c>
      <c r="AF70" s="59">
        <f t="shared" ca="1" si="35"/>
        <v>0.19262895750821749</v>
      </c>
      <c r="AG70" s="59">
        <f t="shared" ca="1" si="36"/>
        <v>5.09800212747035</v>
      </c>
      <c r="AI70" s="54" t="s">
        <v>42</v>
      </c>
      <c r="AJ70" s="19">
        <f>AJ51*AJ63</f>
        <v>32934.379081755142</v>
      </c>
      <c r="AK70" s="19">
        <v>234.55</v>
      </c>
      <c r="AL70" s="20">
        <f t="shared" si="38"/>
        <v>140.41517408550476</v>
      </c>
      <c r="AM70" s="19">
        <v>255.8</v>
      </c>
      <c r="AN70" s="19">
        <f t="shared" si="39"/>
        <v>2983.822449316976</v>
      </c>
      <c r="AU70" s="84"/>
      <c r="AV70" s="84"/>
      <c r="AW70" s="84"/>
    </row>
    <row r="71" spans="1:49" x14ac:dyDescent="0.3">
      <c r="A71" s="58">
        <f ca="1">('Historical Data'!C72)*100</f>
        <v>1.6013704751973723</v>
      </c>
      <c r="B71" s="58">
        <f ca="1">('Historical Data'!F72)*100</f>
        <v>0.30228603816362387</v>
      </c>
      <c r="C71" s="58">
        <f ca="1">('Historical Data'!I72)*100</f>
        <v>-1.5853470832692063</v>
      </c>
      <c r="D71" s="58">
        <f ca="1">('Historical Data'!L72)*100</f>
        <v>0.51421657592256587</v>
      </c>
      <c r="E71" s="58">
        <f ca="1">('Historical Data'!O72)*100</f>
        <v>0.60193666579428928</v>
      </c>
      <c r="F71" s="58">
        <f ca="1">('Historical Data'!R72)*100</f>
        <v>0.50465403162498479</v>
      </c>
      <c r="G71" s="58">
        <f ca="1">('Historical Data'!U72)*100</f>
        <v>0.82242746646650211</v>
      </c>
      <c r="H71" s="58">
        <f ca="1">('Historical Data'!X72)*100</f>
        <v>1.0276059242594782</v>
      </c>
      <c r="I71" s="58">
        <f ca="1">('Historical Data'!AA72)*100</f>
        <v>0.32659916950497081</v>
      </c>
      <c r="J71" s="58">
        <f ca="1">('Historical Data'!AD72)*100</f>
        <v>5.6112513523259855</v>
      </c>
      <c r="K71" s="8"/>
      <c r="L71" s="8"/>
      <c r="M71" s="8"/>
      <c r="X71" s="59">
        <f t="shared" ca="1" si="37"/>
        <v>-9.662486784198944E-2</v>
      </c>
      <c r="Y71" s="59">
        <f t="shared" ca="1" si="28"/>
        <v>-1.0392554797571909</v>
      </c>
      <c r="Z71" s="59">
        <f t="shared" ca="1" si="29"/>
        <v>1.7491804188955837</v>
      </c>
      <c r="AA71" s="59">
        <f t="shared" ca="1" si="30"/>
        <v>-0.58489160984031385</v>
      </c>
      <c r="AB71" s="59">
        <f t="shared" ca="1" si="31"/>
        <v>-1.2813327289879153</v>
      </c>
      <c r="AC71" s="59">
        <f t="shared" ca="1" si="32"/>
        <v>0.58418118335280966</v>
      </c>
      <c r="AD71" s="59">
        <f t="shared" ca="1" si="33"/>
        <v>0.89866643620503261</v>
      </c>
      <c r="AE71" s="59">
        <f t="shared" ca="1" si="34"/>
        <v>0.47635586694764193</v>
      </c>
      <c r="AF71" s="59">
        <f t="shared" ca="1" si="35"/>
        <v>1.8973742515664582</v>
      </c>
      <c r="AG71" s="59">
        <f t="shared" ca="1" si="36"/>
        <v>-1.0527561564953243</v>
      </c>
      <c r="AI71" s="54" t="s">
        <v>43</v>
      </c>
      <c r="AJ71" s="19">
        <f>AJ52*AJ63</f>
        <v>72421.169983287167</v>
      </c>
      <c r="AK71" s="19">
        <v>521.45000000000005</v>
      </c>
      <c r="AL71" s="20">
        <f t="shared" si="38"/>
        <v>138.88420746627128</v>
      </c>
      <c r="AM71" s="19">
        <v>615.54999999999995</v>
      </c>
      <c r="AN71" s="19">
        <f t="shared" si="39"/>
        <v>13069.003922576114</v>
      </c>
      <c r="AU71" s="84"/>
      <c r="AV71" s="84"/>
      <c r="AW71" s="84"/>
    </row>
    <row r="72" spans="1:49" x14ac:dyDescent="0.3">
      <c r="A72" s="58">
        <f ca="1">('Historical Data'!C73)*100</f>
        <v>7.3308408474526132E-3</v>
      </c>
      <c r="B72" s="58">
        <f ca="1">('Historical Data'!F73)*100</f>
        <v>-0.77227349783387522</v>
      </c>
      <c r="C72" s="58">
        <f ca="1">('Historical Data'!I73)*100</f>
        <v>1.8650297153581574</v>
      </c>
      <c r="D72" s="58">
        <f ca="1">('Historical Data'!L73)*100</f>
        <v>-0.70217674791854812</v>
      </c>
      <c r="E72" s="58">
        <f ca="1">('Historical Data'!O73)*100</f>
        <v>-1.1186264308012395</v>
      </c>
      <c r="F72" s="58">
        <f ca="1">('Historical Data'!R73)*100</f>
        <v>0.72528453470208643</v>
      </c>
      <c r="G72" s="58">
        <f ca="1">('Historical Data'!U73)*100</f>
        <v>1.0164114848023598</v>
      </c>
      <c r="H72" s="58">
        <f ca="1">('Historical Data'!X73)*100</f>
        <v>0.56714721471566865</v>
      </c>
      <c r="I72" s="58">
        <f ca="1">('Historical Data'!AA73)*100</f>
        <v>2.0313444635632116</v>
      </c>
      <c r="J72" s="58">
        <f ca="1">('Historical Data'!AD73)*100</f>
        <v>-0.53950693163968833</v>
      </c>
      <c r="K72" s="8"/>
      <c r="L72" s="8"/>
      <c r="M72" s="8"/>
      <c r="X72" s="59">
        <f t="shared" ca="1" si="37"/>
        <v>-4.1942650474960619</v>
      </c>
      <c r="Y72" s="59">
        <f t="shared" ca="1" si="28"/>
        <v>-1.2920389295315096</v>
      </c>
      <c r="Z72" s="59">
        <f t="shared" ca="1" si="29"/>
        <v>-3.4264085410793137</v>
      </c>
      <c r="AA72" s="59">
        <f t="shared" ca="1" si="30"/>
        <v>-2.4031714737007306</v>
      </c>
      <c r="AB72" s="59">
        <f t="shared" ca="1" si="31"/>
        <v>-5.5034061140246111</v>
      </c>
      <c r="AC72" s="59">
        <f t="shared" ca="1" si="32"/>
        <v>-2.301289459690921</v>
      </c>
      <c r="AD72" s="59">
        <f t="shared" ca="1" si="33"/>
        <v>-2.2294507556502183</v>
      </c>
      <c r="AE72" s="59">
        <f t="shared" ca="1" si="34"/>
        <v>-1.1979300860911701</v>
      </c>
      <c r="AF72" s="59">
        <f t="shared" ca="1" si="35"/>
        <v>-3.7994548563417383</v>
      </c>
      <c r="AG72" s="59">
        <f t="shared" ca="1" si="36"/>
        <v>-5.1639862018766003</v>
      </c>
      <c r="AI72" s="54" t="s">
        <v>44</v>
      </c>
      <c r="AJ72" s="19">
        <f>AJ54*AJ63</f>
        <v>92553.528039428653</v>
      </c>
      <c r="AK72" s="19">
        <v>4254.6499999999996</v>
      </c>
      <c r="AL72" s="20">
        <f t="shared" si="38"/>
        <v>21.753499827113547</v>
      </c>
      <c r="AM72" s="19">
        <v>4534.8999999999996</v>
      </c>
      <c r="AN72" s="19">
        <f t="shared" si="39"/>
        <v>6096.4183265485717</v>
      </c>
      <c r="AU72" s="84"/>
      <c r="AV72" s="84"/>
      <c r="AW72" s="84"/>
    </row>
    <row r="73" spans="1:49" x14ac:dyDescent="0.3">
      <c r="A73" s="58">
        <f ca="1">('Historical Data'!C74)*100</f>
        <v>-4.0903093388066196</v>
      </c>
      <c r="B73" s="58">
        <f ca="1">('Historical Data'!F74)*100</f>
        <v>-1.0250569476081939</v>
      </c>
      <c r="C73" s="58">
        <f ca="1">('Historical Data'!I74)*100</f>
        <v>-3.3105592446167398</v>
      </c>
      <c r="D73" s="58">
        <f ca="1">('Historical Data'!L74)*100</f>
        <v>-2.5204566117789651</v>
      </c>
      <c r="E73" s="58">
        <f ca="1">('Historical Data'!O74)*100</f>
        <v>-5.3406998158379348</v>
      </c>
      <c r="F73" s="58">
        <f ca="1">('Historical Data'!R74)*100</f>
        <v>-2.160186108341644</v>
      </c>
      <c r="G73" s="58">
        <f ca="1">('Historical Data'!U74)*100</f>
        <v>-2.1117057070528911</v>
      </c>
      <c r="H73" s="58">
        <f ca="1">('Historical Data'!X74)*100</f>
        <v>-1.1071387383231435</v>
      </c>
      <c r="I73" s="58">
        <f ca="1">('Historical Data'!AA74)*100</f>
        <v>-3.6654846443449851</v>
      </c>
      <c r="J73" s="58">
        <f ca="1">('Historical Data'!AD74)*100</f>
        <v>-4.6507369770209639</v>
      </c>
      <c r="K73" s="8"/>
      <c r="L73" s="8"/>
      <c r="M73" s="8"/>
      <c r="X73" s="59">
        <f t="shared" ca="1" si="37"/>
        <v>-1.7166123886038569</v>
      </c>
      <c r="Y73" s="59">
        <f t="shared" ca="1" si="28"/>
        <v>0.73033293944225064</v>
      </c>
      <c r="Z73" s="59">
        <f t="shared" ca="1" si="29"/>
        <v>-2.1662254303225619</v>
      </c>
      <c r="AA73" s="59">
        <f t="shared" ca="1" si="30"/>
        <v>-0.5252351997631115</v>
      </c>
      <c r="AB73" s="59">
        <f t="shared" ca="1" si="31"/>
        <v>1.3659207168216567</v>
      </c>
      <c r="AC73" s="59">
        <f t="shared" ca="1" si="32"/>
        <v>-0.27697291656667145</v>
      </c>
      <c r="AD73" s="59">
        <f t="shared" ca="1" si="33"/>
        <v>-2.5696240586798189</v>
      </c>
      <c r="AE73" s="59">
        <f t="shared" ca="1" si="34"/>
        <v>-3.3747563623452881</v>
      </c>
      <c r="AF73" s="59">
        <f t="shared" ca="1" si="35"/>
        <v>2.4332623245766296</v>
      </c>
      <c r="AG73" s="59">
        <f t="shared" ca="1" si="36"/>
        <v>0.10124909487553557</v>
      </c>
      <c r="AI73" s="54" t="s">
        <v>8</v>
      </c>
      <c r="AJ73" s="18">
        <f>AJ56*AJ63</f>
        <v>100000</v>
      </c>
      <c r="AK73" s="19">
        <v>3233.65</v>
      </c>
      <c r="AL73" s="20">
        <f>AJ73/AK73</f>
        <v>30.924806333400337</v>
      </c>
      <c r="AM73" s="19">
        <v>3997.2</v>
      </c>
      <c r="AN73" s="19">
        <f>(AM73-AK73)*AL73</f>
        <v>23612.635875867818</v>
      </c>
      <c r="AU73" s="84"/>
      <c r="AV73" s="84"/>
      <c r="AW73" s="84"/>
    </row>
    <row r="74" spans="1:49" ht="15" thickBot="1" x14ac:dyDescent="0.35">
      <c r="A74" s="58">
        <f ca="1">('Historical Data'!C75)*100</f>
        <v>-1.6126566799144149</v>
      </c>
      <c r="B74" s="58">
        <f ca="1">('Historical Data'!F75)*100</f>
        <v>0.99731492136556632</v>
      </c>
      <c r="C74" s="58">
        <f ca="1">('Historical Data'!I75)*100</f>
        <v>-2.050376133859988</v>
      </c>
      <c r="D74" s="58">
        <f ca="1">('Historical Data'!L75)*100</f>
        <v>-0.64252033784134577</v>
      </c>
      <c r="E74" s="58">
        <f ca="1">('Historical Data'!O75)*100</f>
        <v>1.5286270150083325</v>
      </c>
      <c r="F74" s="58">
        <f ca="1">('Historical Data'!R75)*100</f>
        <v>-0.13586956521739468</v>
      </c>
      <c r="G74" s="58">
        <f ca="1">('Historical Data'!U75)*100</f>
        <v>-2.4518790100824917</v>
      </c>
      <c r="H74" s="58">
        <f ca="1">('Historical Data'!X75)*100</f>
        <v>-3.2839650145772614</v>
      </c>
      <c r="I74" s="58">
        <f ca="1">('Historical Data'!AA75)*100</f>
        <v>2.5672325365733828</v>
      </c>
      <c r="J74" s="58">
        <f ca="1">('Historical Data'!AD75)*100</f>
        <v>0.61449831973117153</v>
      </c>
      <c r="K74" s="8"/>
      <c r="L74" s="8"/>
      <c r="M74" s="8"/>
      <c r="X74" s="59">
        <f t="shared" ca="1" si="37"/>
        <v>-0.53120654377061416</v>
      </c>
      <c r="Y74" s="59">
        <f t="shared" ca="1" si="28"/>
        <v>3.6853946675234728E-2</v>
      </c>
      <c r="Z74" s="59">
        <f t="shared" ca="1" si="29"/>
        <v>-0.71769739567631585</v>
      </c>
      <c r="AA74" s="59">
        <f t="shared" ca="1" si="30"/>
        <v>0.25287835841721518</v>
      </c>
      <c r="AB74" s="59">
        <f t="shared" ca="1" si="31"/>
        <v>-3.3381785128048005</v>
      </c>
      <c r="AC74" s="59">
        <f t="shared" ca="1" si="32"/>
        <v>-1.5696747799207114</v>
      </c>
      <c r="AD74" s="59">
        <f t="shared" ca="1" si="33"/>
        <v>-1.3359067318752902</v>
      </c>
      <c r="AE74" s="59">
        <f t="shared" ca="1" si="34"/>
        <v>3.2198017269247023E-2</v>
      </c>
      <c r="AF74" s="59">
        <f t="shared" ca="1" si="35"/>
        <v>0.80522215637330319</v>
      </c>
      <c r="AG74" s="59">
        <f t="shared" ca="1" si="36"/>
        <v>-1.2742951261821096</v>
      </c>
    </row>
    <row r="75" spans="1:49" ht="15" thickBot="1" x14ac:dyDescent="0.35">
      <c r="A75" s="58">
        <f ca="1">('Historical Data'!C76)*100</f>
        <v>-0.42725083508117212</v>
      </c>
      <c r="B75" s="58">
        <f ca="1">('Historical Data'!F76)*100</f>
        <v>0.30383592859855035</v>
      </c>
      <c r="C75" s="58">
        <f ca="1">('Historical Data'!I76)*100</f>
        <v>-0.60184809921374205</v>
      </c>
      <c r="D75" s="58">
        <f ca="1">('Historical Data'!L76)*100</f>
        <v>0.13559322033898091</v>
      </c>
      <c r="E75" s="58">
        <f ca="1">('Historical Data'!O76)*100</f>
        <v>-3.1754722146181247</v>
      </c>
      <c r="F75" s="58">
        <f ca="1">('Historical Data'!R76)*100</f>
        <v>-1.4285714285714346</v>
      </c>
      <c r="G75" s="58">
        <f ca="1">('Historical Data'!U76)*100</f>
        <v>-1.2181616832779629</v>
      </c>
      <c r="H75" s="58">
        <f ca="1">('Historical Data'!X76)*100</f>
        <v>0.12298936503727376</v>
      </c>
      <c r="I75" s="58">
        <f ca="1">('Historical Data'!AA76)*100</f>
        <v>0.93919236837005649</v>
      </c>
      <c r="J75" s="58">
        <f ca="1">('Historical Data'!AD76)*100</f>
        <v>-0.76104590132647365</v>
      </c>
      <c r="K75" s="8"/>
      <c r="L75" s="8"/>
      <c r="M75" s="8"/>
      <c r="X75" s="59">
        <f t="shared" ca="1" si="37"/>
        <v>1.9868540900310967</v>
      </c>
      <c r="Y75" s="59">
        <f t="shared" ca="1" si="28"/>
        <v>1.9291558446574972</v>
      </c>
      <c r="Z75" s="59">
        <f t="shared" ca="1" si="29"/>
        <v>1.786252597484532</v>
      </c>
      <c r="AA75" s="59">
        <f t="shared" ca="1" si="30"/>
        <v>2.8827661026113414</v>
      </c>
      <c r="AB75" s="59">
        <f t="shared" ca="1" si="31"/>
        <v>4.3326287314994998</v>
      </c>
      <c r="AC75" s="59">
        <f t="shared" ca="1" si="32"/>
        <v>3.5510981669392079</v>
      </c>
      <c r="AD75" s="59">
        <f t="shared" ca="1" si="33"/>
        <v>1.8186593541747911</v>
      </c>
      <c r="AE75" s="59">
        <f t="shared" ca="1" si="34"/>
        <v>2.7236505810339318</v>
      </c>
      <c r="AF75" s="59">
        <f t="shared" ca="1" si="35"/>
        <v>1.3046682912342289</v>
      </c>
      <c r="AG75" s="59">
        <f t="shared" ca="1" si="36"/>
        <v>3.4269387694708802</v>
      </c>
      <c r="AI75" s="82" t="s">
        <v>27</v>
      </c>
      <c r="AN75" s="83">
        <f>SUM(AN67:AN73)</f>
        <v>61654.280578177662</v>
      </c>
    </row>
    <row r="76" spans="1:49" x14ac:dyDescent="0.3">
      <c r="A76" s="58">
        <f ca="1">('Historical Data'!C77)*100</f>
        <v>2.0908097987205387</v>
      </c>
      <c r="B76" s="58">
        <f ca="1">('Historical Data'!F77)*100</f>
        <v>2.1961378265808129</v>
      </c>
      <c r="C76" s="58">
        <f ca="1">('Historical Data'!I77)*100</f>
        <v>1.9021018939471057</v>
      </c>
      <c r="D76" s="58">
        <f ca="1">('Historical Data'!L77)*100</f>
        <v>2.7654809645331069</v>
      </c>
      <c r="E76" s="58">
        <f ca="1">('Historical Data'!O77)*100</f>
        <v>4.495335029686176</v>
      </c>
      <c r="F76" s="58">
        <f ca="1">('Historical Data'!R77)*100</f>
        <v>3.6922015182884849</v>
      </c>
      <c r="G76" s="58">
        <f ca="1">('Historical Data'!U77)*100</f>
        <v>1.9364044027721183</v>
      </c>
      <c r="H76" s="58">
        <f ca="1">('Historical Data'!X77)*100</f>
        <v>2.8144419288019584</v>
      </c>
      <c r="I76" s="58">
        <f ca="1">('Historical Data'!AA77)*100</f>
        <v>1.4386385032309823</v>
      </c>
      <c r="J76" s="58">
        <f ca="1">('Historical Data'!AD77)*100</f>
        <v>3.9401879943265161</v>
      </c>
      <c r="K76" s="8"/>
      <c r="L76" s="8"/>
      <c r="M76" s="8"/>
      <c r="X76" s="59">
        <f t="shared" ca="1" si="37"/>
        <v>-1.8539174999166923</v>
      </c>
      <c r="Y76" s="59">
        <f t="shared" ca="1" si="28"/>
        <v>-1.9713169207895522</v>
      </c>
      <c r="Z76" s="59">
        <f t="shared" ca="1" si="29"/>
        <v>0.89447400699454305</v>
      </c>
      <c r="AA76" s="59">
        <f t="shared" ca="1" si="30"/>
        <v>-2.4470773188445407</v>
      </c>
      <c r="AB76" s="59">
        <f t="shared" ca="1" si="31"/>
        <v>-3.1118404973208826</v>
      </c>
      <c r="AC76" s="59">
        <f t="shared" ca="1" si="32"/>
        <v>-0.82884600248627893</v>
      </c>
      <c r="AD76" s="59">
        <f t="shared" ca="1" si="33"/>
        <v>-1.5541244393858387</v>
      </c>
      <c r="AE76" s="59">
        <f t="shared" ca="1" si="34"/>
        <v>-0.2723475774893625</v>
      </c>
      <c r="AF76" s="59">
        <f t="shared" ca="1" si="35"/>
        <v>-2.1081464371843825</v>
      </c>
      <c r="AG76" s="59">
        <f t="shared" ca="1" si="36"/>
        <v>-3.8715617422023092</v>
      </c>
    </row>
    <row r="77" spans="1:49" x14ac:dyDescent="0.3">
      <c r="A77" s="58">
        <f ca="1">('Historical Data'!C78)*100</f>
        <v>-1.7499617912272503</v>
      </c>
      <c r="B77" s="58">
        <f ca="1">('Historical Data'!F78)*100</f>
        <v>-1.7043349388662365</v>
      </c>
      <c r="C77" s="58">
        <f ca="1">('Historical Data'!I78)*100</f>
        <v>1.0103233034571169</v>
      </c>
      <c r="D77" s="58">
        <f ca="1">('Historical Data'!L78)*100</f>
        <v>-2.5643624569227752</v>
      </c>
      <c r="E77" s="58">
        <f ca="1">('Historical Data'!O78)*100</f>
        <v>-2.9491341991342068</v>
      </c>
      <c r="F77" s="58">
        <f ca="1">('Historical Data'!R78)*100</f>
        <v>-0.68774265113700217</v>
      </c>
      <c r="G77" s="58">
        <f ca="1">('Historical Data'!U78)*100</f>
        <v>-1.4363793907885114</v>
      </c>
      <c r="H77" s="58">
        <f ca="1">('Historical Data'!X78)*100</f>
        <v>-0.18155622972133578</v>
      </c>
      <c r="I77" s="58">
        <f ca="1">('Historical Data'!AA78)*100</f>
        <v>-1.9741762251876294</v>
      </c>
      <c r="J77" s="58">
        <f ca="1">('Historical Data'!AD78)*100</f>
        <v>-3.3583125173466732</v>
      </c>
      <c r="K77" s="8"/>
      <c r="L77" s="8"/>
      <c r="M77" s="8"/>
      <c r="X77" s="59">
        <f t="shared" ca="1" si="37"/>
        <v>2.5949631681869683</v>
      </c>
      <c r="Y77" s="59">
        <f t="shared" ca="1" si="28"/>
        <v>-0.19159562685359804</v>
      </c>
      <c r="Z77" s="59">
        <f t="shared" ca="1" si="29"/>
        <v>5.8121746295411159</v>
      </c>
      <c r="AA77" s="59">
        <f t="shared" ca="1" si="30"/>
        <v>1.1523418321383556</v>
      </c>
      <c r="AB77" s="59">
        <f t="shared" ca="1" si="31"/>
        <v>-1.3893580963466925</v>
      </c>
      <c r="AC77" s="59">
        <f t="shared" ca="1" si="32"/>
        <v>0.69660467947837845</v>
      </c>
      <c r="AD77" s="59">
        <f t="shared" ca="1" si="33"/>
        <v>0.9338187721972605</v>
      </c>
      <c r="AE77" s="59">
        <f t="shared" ca="1" si="34"/>
        <v>0.70716213623770441</v>
      </c>
      <c r="AF77" s="59">
        <f t="shared" ca="1" si="35"/>
        <v>2.3210463052864089E-2</v>
      </c>
      <c r="AG77" s="59">
        <f t="shared" ca="1" si="36"/>
        <v>0.49909999972793928</v>
      </c>
    </row>
    <row r="78" spans="1:49" x14ac:dyDescent="0.3">
      <c r="A78" s="58">
        <f ca="1">('Historical Data'!C79)*100</f>
        <v>2.6989188768764105</v>
      </c>
      <c r="B78" s="58">
        <f ca="1">('Historical Data'!F79)*100</f>
        <v>7.5386355069717581E-2</v>
      </c>
      <c r="C78" s="58">
        <f ca="1">('Historical Data'!I79)*100</f>
        <v>5.9280239260036893</v>
      </c>
      <c r="D78" s="58">
        <f ca="1">('Historical Data'!L79)*100</f>
        <v>1.0350566940601214</v>
      </c>
      <c r="E78" s="58">
        <f ca="1">('Historical Data'!O79)*100</f>
        <v>-1.2266517981600167</v>
      </c>
      <c r="F78" s="58">
        <f ca="1">('Historical Data'!R79)*100</f>
        <v>0.83770803082765521</v>
      </c>
      <c r="G78" s="58">
        <f ca="1">('Historical Data'!U79)*100</f>
        <v>1.0515638207945877</v>
      </c>
      <c r="H78" s="58">
        <f ca="1">('Historical Data'!X79)*100</f>
        <v>0.79795348400573118</v>
      </c>
      <c r="I78" s="58">
        <f ca="1">('Historical Data'!AA79)*100</f>
        <v>0.15718067504961741</v>
      </c>
      <c r="J78" s="58">
        <f ca="1">('Historical Data'!AD79)*100</f>
        <v>1.0123492245835752</v>
      </c>
      <c r="K78" s="8"/>
      <c r="L78" s="8"/>
      <c r="M78" s="8"/>
      <c r="X78" s="59">
        <f t="shared" ca="1" si="37"/>
        <v>1.5622060604714145</v>
      </c>
      <c r="Y78" s="59">
        <f t="shared" ca="1" si="28"/>
        <v>-0.13515523992708295</v>
      </c>
      <c r="Z78" s="59">
        <f t="shared" ca="1" si="29"/>
        <v>3.0945766412360949</v>
      </c>
      <c r="AA78" s="59">
        <f t="shared" ca="1" si="30"/>
        <v>-0.35118333039022942</v>
      </c>
      <c r="AB78" s="59">
        <f t="shared" ca="1" si="31"/>
        <v>-0.50140231850843631</v>
      </c>
      <c r="AC78" s="59">
        <f t="shared" ca="1" si="32"/>
        <v>0.4902657226427618</v>
      </c>
      <c r="AD78" s="59">
        <f t="shared" ca="1" si="33"/>
        <v>-8.093851711100522E-2</v>
      </c>
      <c r="AE78" s="59">
        <f t="shared" ca="1" si="34"/>
        <v>0.25263923268786787</v>
      </c>
      <c r="AF78" s="59">
        <f t="shared" ca="1" si="35"/>
        <v>2.4283674622596454</v>
      </c>
      <c r="AG78" s="59">
        <f t="shared" ca="1" si="36"/>
        <v>1.9081500691003366</v>
      </c>
    </row>
    <row r="79" spans="1:49" x14ac:dyDescent="0.3">
      <c r="A79" s="58">
        <f ca="1">('Historical Data'!C80)*100</f>
        <v>1.6661617691608566</v>
      </c>
      <c r="B79" s="58">
        <f ca="1">('Historical Data'!F80)*100</f>
        <v>0.13182674199623268</v>
      </c>
      <c r="C79" s="58">
        <f ca="1">('Historical Data'!I80)*100</f>
        <v>3.2104259376986688</v>
      </c>
      <c r="D79" s="58">
        <f ca="1">('Historical Data'!L80)*100</f>
        <v>-0.46846846846846368</v>
      </c>
      <c r="E79" s="58">
        <f ca="1">('Historical Data'!O80)*100</f>
        <v>-0.33869602032176038</v>
      </c>
      <c r="F79" s="58">
        <f ca="1">('Historical Data'!R80)*100</f>
        <v>0.63136907399203857</v>
      </c>
      <c r="G79" s="58">
        <f ca="1">('Historical Data'!U80)*100</f>
        <v>3.6806531486321958E-2</v>
      </c>
      <c r="H79" s="58">
        <f ca="1">('Historical Data'!X80)*100</f>
        <v>0.34343058045589459</v>
      </c>
      <c r="I79" s="58">
        <f ca="1">('Historical Data'!AA80)*100</f>
        <v>2.5623376742563986</v>
      </c>
      <c r="J79" s="58">
        <f ca="1">('Historical Data'!AD80)*100</f>
        <v>2.4213992939559725</v>
      </c>
      <c r="K79" s="8"/>
      <c r="L79" s="8"/>
      <c r="M79" s="8"/>
      <c r="X79" s="59">
        <f t="shared" ca="1" si="37"/>
        <v>1.7956271280209253</v>
      </c>
      <c r="Y79" s="59">
        <f t="shared" ca="1" si="28"/>
        <v>1.2752410761921504</v>
      </c>
      <c r="Z79" s="59">
        <f t="shared" ca="1" si="29"/>
        <v>-0.27708410144092338</v>
      </c>
      <c r="AA79" s="59">
        <f t="shared" ca="1" si="30"/>
        <v>2.7706419188788876</v>
      </c>
      <c r="AB79" s="59">
        <f t="shared" ca="1" si="31"/>
        <v>2.9525584993211127</v>
      </c>
      <c r="AC79" s="59">
        <f t="shared" ca="1" si="32"/>
        <v>1.3888911450734052</v>
      </c>
      <c r="AD79" s="59">
        <f t="shared" ca="1" si="33"/>
        <v>2.6216602429035021</v>
      </c>
      <c r="AE79" s="59">
        <f t="shared" ca="1" si="34"/>
        <v>0.16212942306025319</v>
      </c>
      <c r="AF79" s="59">
        <f t="shared" ca="1" si="35"/>
        <v>0.8225865416160606</v>
      </c>
      <c r="AG79" s="59">
        <f t="shared" ca="1" si="36"/>
        <v>0.4189953331956846</v>
      </c>
    </row>
    <row r="80" spans="1:49" x14ac:dyDescent="0.3">
      <c r="A80" s="58">
        <f ca="1">('Historical Data'!C81)*100</f>
        <v>1.8995828367103673</v>
      </c>
      <c r="B80" s="58">
        <f ca="1">('Historical Data'!F81)*100</f>
        <v>1.5422230581154661</v>
      </c>
      <c r="C80" s="58">
        <f ca="1">('Historical Data'!I81)*100</f>
        <v>-0.16123480497834963</v>
      </c>
      <c r="D80" s="58">
        <f ca="1">('Historical Data'!L81)*100</f>
        <v>2.6533567808006531</v>
      </c>
      <c r="E80" s="58">
        <f ca="1">('Historical Data'!O81)*100</f>
        <v>3.1152647975077885</v>
      </c>
      <c r="F80" s="58">
        <f ca="1">('Historical Data'!R81)*100</f>
        <v>1.5299944964226819</v>
      </c>
      <c r="G80" s="58">
        <f ca="1">('Historical Data'!U81)*100</f>
        <v>2.7394052915008293</v>
      </c>
      <c r="H80" s="58">
        <f ca="1">('Historical Data'!X81)*100</f>
        <v>0.25292077082827991</v>
      </c>
      <c r="I80" s="58">
        <f ca="1">('Historical Data'!AA81)*100</f>
        <v>0.95655675361281389</v>
      </c>
      <c r="J80" s="58">
        <f ca="1">('Historical Data'!AD81)*100</f>
        <v>0.93224455805132056</v>
      </c>
      <c r="K80" s="8"/>
      <c r="L80" s="8"/>
      <c r="M80" s="8"/>
      <c r="X80" s="59">
        <f t="shared" ca="1" si="37"/>
        <v>-0.51334235976043963</v>
      </c>
      <c r="Y80" s="59">
        <f t="shared" ca="1" si="28"/>
        <v>0.43685206141806249</v>
      </c>
      <c r="Z80" s="59">
        <f t="shared" ca="1" si="29"/>
        <v>0.29061051119483733</v>
      </c>
      <c r="AA80" s="59">
        <f t="shared" ca="1" si="30"/>
        <v>1.0846857527807192</v>
      </c>
      <c r="AB80" s="59">
        <f t="shared" ca="1" si="31"/>
        <v>2.226747148668585</v>
      </c>
      <c r="AC80" s="59">
        <f t="shared" ca="1" si="32"/>
        <v>0.52021494873745611</v>
      </c>
      <c r="AD80" s="59">
        <f t="shared" ca="1" si="33"/>
        <v>0.90452347595014893</v>
      </c>
      <c r="AE80" s="59">
        <f t="shared" ca="1" si="34"/>
        <v>1.160206789043261</v>
      </c>
      <c r="AF80" s="59">
        <f t="shared" ca="1" si="35"/>
        <v>-1.285320988427302</v>
      </c>
      <c r="AG80" s="59">
        <f t="shared" ca="1" si="36"/>
        <v>0.54102286902041596</v>
      </c>
    </row>
    <row r="81" spans="1:33" x14ac:dyDescent="0.3">
      <c r="A81" s="58">
        <f ca="1">('Historical Data'!C82)*100</f>
        <v>-0.40938665107099759</v>
      </c>
      <c r="B81" s="58">
        <f ca="1">('Historical Data'!F82)*100</f>
        <v>0.70383404334137811</v>
      </c>
      <c r="C81" s="58">
        <f ca="1">('Historical Data'!I82)*100</f>
        <v>0.40645980765741108</v>
      </c>
      <c r="D81" s="58">
        <f ca="1">('Historical Data'!L82)*100</f>
        <v>0.96740061470248495</v>
      </c>
      <c r="E81" s="58">
        <f ca="1">('Historical Data'!O82)*100</f>
        <v>2.3894534468552608</v>
      </c>
      <c r="F81" s="58">
        <f ca="1">('Historical Data'!R82)*100</f>
        <v>0.66131830008673287</v>
      </c>
      <c r="G81" s="58">
        <f ca="1">('Historical Data'!U82)*100</f>
        <v>1.0222685245474761</v>
      </c>
      <c r="H81" s="58">
        <f ca="1">('Historical Data'!X82)*100</f>
        <v>1.2509981368112877</v>
      </c>
      <c r="I81" s="58">
        <f ca="1">('Historical Data'!AA82)*100</f>
        <v>-1.1513507764305486</v>
      </c>
      <c r="J81" s="58">
        <f ca="1">('Historical Data'!AD82)*100</f>
        <v>1.0542720938760519</v>
      </c>
      <c r="K81" s="8"/>
      <c r="L81" s="8"/>
      <c r="M81" s="8"/>
      <c r="X81" s="59">
        <f t="shared" ca="1" si="37"/>
        <v>0.87233438893956472</v>
      </c>
      <c r="Y81" s="59">
        <f t="shared" ca="1" si="28"/>
        <v>0.54228783599097752</v>
      </c>
      <c r="Z81" s="59">
        <f t="shared" ca="1" si="29"/>
        <v>-0.6327105390981983</v>
      </c>
      <c r="AA81" s="59">
        <f t="shared" ca="1" si="30"/>
        <v>-1.3199123268651396</v>
      </c>
      <c r="AB81" s="59">
        <f t="shared" ca="1" si="31"/>
        <v>1.0980233155472372</v>
      </c>
      <c r="AC81" s="59">
        <f t="shared" ca="1" si="32"/>
        <v>-1.2504194525878323</v>
      </c>
      <c r="AD81" s="59">
        <f t="shared" ca="1" si="33"/>
        <v>-0.34977856454962841</v>
      </c>
      <c r="AE81" s="59">
        <f t="shared" ca="1" si="34"/>
        <v>-0.32509848442051631</v>
      </c>
      <c r="AF81" s="59">
        <f t="shared" ca="1" si="35"/>
        <v>-1.2718316780357564</v>
      </c>
      <c r="AG81" s="59">
        <f t="shared" ca="1" si="36"/>
        <v>0.18982616296982213</v>
      </c>
    </row>
    <row r="82" spans="1:33" x14ac:dyDescent="0.3">
      <c r="A82" s="58">
        <f ca="1">('Historical Data'!C83)*100</f>
        <v>0.97629009762900676</v>
      </c>
      <c r="B82" s="58">
        <f ca="1">('Historical Data'!F83)*100</f>
        <v>0.8092698179142932</v>
      </c>
      <c r="C82" s="58">
        <f ca="1">('Historical Data'!I83)*100</f>
        <v>-0.5168612426356245</v>
      </c>
      <c r="D82" s="58">
        <f ca="1">('Historical Data'!L83)*100</f>
        <v>-1.4371974649433739</v>
      </c>
      <c r="E82" s="58">
        <f ca="1">('Historical Data'!O83)*100</f>
        <v>1.260729613733913</v>
      </c>
      <c r="F82" s="58">
        <f ca="1">('Historical Data'!R83)*100</f>
        <v>-1.1093161012385555</v>
      </c>
      <c r="G82" s="58">
        <f ca="1">('Historical Data'!U83)*100</f>
        <v>-0.23203351595230126</v>
      </c>
      <c r="H82" s="58">
        <f ca="1">('Historical Data'!X83)*100</f>
        <v>-0.23430713665248959</v>
      </c>
      <c r="I82" s="58">
        <f ca="1">('Historical Data'!AA83)*100</f>
        <v>-1.137861466039003</v>
      </c>
      <c r="J82" s="58">
        <f ca="1">('Historical Data'!AD83)*100</f>
        <v>0.70307538782545809</v>
      </c>
      <c r="K82" s="8"/>
      <c r="L82" s="8"/>
      <c r="M82" s="8"/>
      <c r="X82" s="59">
        <f t="shared" ca="1" si="37"/>
        <v>-0.51832034957341055</v>
      </c>
      <c r="Y82" s="59">
        <f t="shared" ca="1" si="28"/>
        <v>-0.46767528606490155</v>
      </c>
      <c r="Z82" s="59">
        <f t="shared" ca="1" si="29"/>
        <v>-1.3039033583721895</v>
      </c>
      <c r="AA82" s="59">
        <f t="shared" ca="1" si="30"/>
        <v>-1.3307428098737677</v>
      </c>
      <c r="AB82" s="59">
        <f t="shared" ca="1" si="31"/>
        <v>-1.8315804703721064</v>
      </c>
      <c r="AC82" s="59">
        <f t="shared" ca="1" si="32"/>
        <v>1.3400554375855898</v>
      </c>
      <c r="AD82" s="59">
        <f t="shared" ca="1" si="33"/>
        <v>0.55090279687072397</v>
      </c>
      <c r="AE82" s="59">
        <f t="shared" ca="1" si="34"/>
        <v>0.58399413002362388</v>
      </c>
      <c r="AF82" s="59">
        <f t="shared" ca="1" si="35"/>
        <v>-2.1710475592613019</v>
      </c>
      <c r="AG82" s="59">
        <f t="shared" ca="1" si="36"/>
        <v>-1.828505294402047</v>
      </c>
    </row>
    <row r="83" spans="1:33" x14ac:dyDescent="0.3">
      <c r="A83" s="58">
        <f ca="1">('Historical Data'!C84)*100</f>
        <v>-0.41436464088396852</v>
      </c>
      <c r="B83" s="58">
        <f ca="1">('Historical Data'!F84)*100</f>
        <v>-0.20069330414158593</v>
      </c>
      <c r="C83" s="58">
        <f ca="1">('Historical Data'!I84)*100</f>
        <v>-1.1880540619096158</v>
      </c>
      <c r="D83" s="58">
        <f ca="1">('Historical Data'!L84)*100</f>
        <v>-1.448027947952002</v>
      </c>
      <c r="E83" s="58">
        <f ca="1">('Historical Data'!O84)*100</f>
        <v>-1.6688741721854305</v>
      </c>
      <c r="F83" s="58">
        <f ca="1">('Historical Data'!R84)*100</f>
        <v>1.4811587889348665</v>
      </c>
      <c r="G83" s="58">
        <f ca="1">('Historical Data'!U84)*100</f>
        <v>0.66864784546805112</v>
      </c>
      <c r="H83" s="58">
        <f ca="1">('Historical Data'!X84)*100</f>
        <v>0.67478547779165066</v>
      </c>
      <c r="I83" s="58">
        <f ca="1">('Historical Data'!AA84)*100</f>
        <v>-2.0370773472645487</v>
      </c>
      <c r="J83" s="58">
        <f ca="1">('Historical Data'!AD84)*100</f>
        <v>-1.3152560695464111</v>
      </c>
      <c r="K83" s="8"/>
      <c r="L83" s="8"/>
      <c r="M83" s="8"/>
      <c r="X83" s="59">
        <f t="shared" ca="1" si="37"/>
        <v>-1.7829103769133952</v>
      </c>
      <c r="Y83" s="59">
        <f t="shared" ca="1" si="28"/>
        <v>3.7001112539085046</v>
      </c>
      <c r="Z83" s="59">
        <f t="shared" ca="1" si="29"/>
        <v>1.5056530751225414</v>
      </c>
      <c r="AA83" s="59">
        <f t="shared" ca="1" si="30"/>
        <v>0.33305703635720563</v>
      </c>
      <c r="AB83" s="59">
        <f t="shared" ca="1" si="31"/>
        <v>-1.4288700912901233</v>
      </c>
      <c r="AC83" s="59">
        <f t="shared" ca="1" si="32"/>
        <v>6.28030663369403E-2</v>
      </c>
      <c r="AD83" s="59">
        <f t="shared" ca="1" si="33"/>
        <v>0.77428126297013489</v>
      </c>
      <c r="AE83" s="59">
        <f t="shared" ca="1" si="34"/>
        <v>-0.27059015517848511</v>
      </c>
      <c r="AF83" s="59">
        <f t="shared" ca="1" si="35"/>
        <v>3.8267741635240329</v>
      </c>
      <c r="AG83" s="59">
        <f t="shared" ca="1" si="36"/>
        <v>1.3718208376757217</v>
      </c>
    </row>
    <row r="84" spans="1:33" x14ac:dyDescent="0.3">
      <c r="A84" s="58">
        <f ca="1">('Historical Data'!C85)*100</f>
        <v>-1.6789546682239531</v>
      </c>
      <c r="B84" s="58">
        <f ca="1">('Historical Data'!F85)*100</f>
        <v>3.9670932358318201</v>
      </c>
      <c r="C84" s="58">
        <f ca="1">('Historical Data'!I85)*100</f>
        <v>1.6215023715851151</v>
      </c>
      <c r="D84" s="58">
        <f ca="1">('Historical Data'!L85)*100</f>
        <v>0.21577189827897136</v>
      </c>
      <c r="E84" s="58">
        <f ca="1">('Historical Data'!O85)*100</f>
        <v>-1.2661637931034475</v>
      </c>
      <c r="F84" s="58">
        <f ca="1">('Historical Data'!R85)*100</f>
        <v>0.20390641768621709</v>
      </c>
      <c r="G84" s="58">
        <f ca="1">('Historical Data'!U85)*100</f>
        <v>0.89202631156746204</v>
      </c>
      <c r="H84" s="58">
        <f ca="1">('Historical Data'!X85)*100</f>
        <v>-0.17979880741045839</v>
      </c>
      <c r="I84" s="58">
        <f ca="1">('Historical Data'!AA85)*100</f>
        <v>3.9607443755207861</v>
      </c>
      <c r="J84" s="58">
        <f ca="1">('Historical Data'!AD85)*100</f>
        <v>1.8850700625313577</v>
      </c>
      <c r="K84" s="8"/>
      <c r="L84" s="8"/>
      <c r="M84" s="8"/>
      <c r="X84" s="59">
        <f t="shared" ca="1" si="37"/>
        <v>1.1507773821116436</v>
      </c>
      <c r="Y84" s="59">
        <f t="shared" ca="1" si="28"/>
        <v>2.3881964953054435</v>
      </c>
      <c r="Z84" s="59">
        <f t="shared" ca="1" si="29"/>
        <v>-0.23705922482209624</v>
      </c>
      <c r="AA84" s="59">
        <f t="shared" ca="1" si="30"/>
        <v>1.0656626435890788</v>
      </c>
      <c r="AB84" s="59">
        <f t="shared" ca="1" si="31"/>
        <v>-0.81754940869144177</v>
      </c>
      <c r="AC84" s="59">
        <f t="shared" ca="1" si="32"/>
        <v>1.2726269688820555</v>
      </c>
      <c r="AD84" s="59">
        <f t="shared" ca="1" si="33"/>
        <v>0.48970335009236454</v>
      </c>
      <c r="AE84" s="59">
        <f t="shared" ca="1" si="34"/>
        <v>-0.80786196041309222</v>
      </c>
      <c r="AF84" s="59">
        <f t="shared" ca="1" si="35"/>
        <v>0.14923012998102067</v>
      </c>
      <c r="AG84" s="59">
        <f t="shared" ca="1" si="36"/>
        <v>0.81503677102287275</v>
      </c>
    </row>
    <row r="85" spans="1:33" x14ac:dyDescent="0.3">
      <c r="A85" s="58">
        <f ca="1">('Historical Data'!C86)*100</f>
        <v>1.2547330908010856</v>
      </c>
      <c r="B85" s="58">
        <f ca="1">('Historical Data'!F86)*100</f>
        <v>2.655178477228759</v>
      </c>
      <c r="C85" s="58">
        <f ca="1">('Historical Data'!I86)*100</f>
        <v>-0.12120992835952249</v>
      </c>
      <c r="D85" s="58">
        <f ca="1">('Historical Data'!L86)*100</f>
        <v>0.94837750551084454</v>
      </c>
      <c r="E85" s="58">
        <f ca="1">('Historical Data'!O86)*100</f>
        <v>-0.65484311050476585</v>
      </c>
      <c r="F85" s="58">
        <f ca="1">('Historical Data'!R86)*100</f>
        <v>1.4137303202313323</v>
      </c>
      <c r="G85" s="58">
        <f ca="1">('Historical Data'!U86)*100</f>
        <v>0.60744839868969169</v>
      </c>
      <c r="H85" s="58">
        <f ca="1">('Historical Data'!X86)*100</f>
        <v>-0.71707061264506544</v>
      </c>
      <c r="I85" s="58">
        <f ca="1">('Historical Data'!AA86)*100</f>
        <v>0.28320034197777399</v>
      </c>
      <c r="J85" s="58">
        <f ca="1">('Historical Data'!AD86)*100</f>
        <v>1.3282859958785087</v>
      </c>
      <c r="K85" s="8"/>
      <c r="L85" s="8"/>
      <c r="M85" s="8"/>
      <c r="X85" s="59">
        <f t="shared" ca="1" si="37"/>
        <v>0.26999941669551952</v>
      </c>
      <c r="Y85" s="59">
        <f t="shared" ca="1" si="28"/>
        <v>-1.9798973639034447</v>
      </c>
      <c r="Z85" s="59">
        <f t="shared" ca="1" si="29"/>
        <v>-0.95629197790943621</v>
      </c>
      <c r="AA85" s="59">
        <f t="shared" ca="1" si="30"/>
        <v>-0.13154687492197659</v>
      </c>
      <c r="AB85" s="59">
        <f t="shared" ca="1" si="31"/>
        <v>5.7013558995400976E-2</v>
      </c>
      <c r="AC85" s="59">
        <f t="shared" ca="1" si="32"/>
        <v>-0.41568356045266897</v>
      </c>
      <c r="AD85" s="59">
        <f t="shared" ca="1" si="33"/>
        <v>-1.1798933700236423</v>
      </c>
      <c r="AE85" s="59">
        <f t="shared" ca="1" si="34"/>
        <v>0.82206791115101419</v>
      </c>
      <c r="AF85" s="59">
        <f t="shared" ca="1" si="35"/>
        <v>0.4130699101992209</v>
      </c>
      <c r="AG85" s="59">
        <f t="shared" ca="1" si="36"/>
        <v>-1.1941078140635915</v>
      </c>
    </row>
    <row r="86" spans="1:33" x14ac:dyDescent="0.3">
      <c r="A86" s="58">
        <f ca="1">('Historical Data'!C87)*100</f>
        <v>0.37395512538496156</v>
      </c>
      <c r="B86" s="58">
        <f ca="1">('Historical Data'!F87)*100</f>
        <v>-1.712915381980129</v>
      </c>
      <c r="C86" s="58">
        <f ca="1">('Historical Data'!I87)*100</f>
        <v>-0.84044268144686241</v>
      </c>
      <c r="D86" s="58">
        <f ca="1">('Historical Data'!L87)*100</f>
        <v>-0.24883201300021085</v>
      </c>
      <c r="E86" s="58">
        <f ca="1">('Historical Data'!O87)*100</f>
        <v>0.21971985718207687</v>
      </c>
      <c r="F86" s="58">
        <f ca="1">('Historical Data'!R87)*100</f>
        <v>-0.2745802091033922</v>
      </c>
      <c r="G86" s="58">
        <f ca="1">('Historical Data'!U87)*100</f>
        <v>-1.062148321426315</v>
      </c>
      <c r="H86" s="58">
        <f ca="1">('Historical Data'!X87)*100</f>
        <v>0.91285925891904096</v>
      </c>
      <c r="I86" s="58">
        <f ca="1">('Historical Data'!AA87)*100</f>
        <v>0.5470401221959742</v>
      </c>
      <c r="J86" s="58">
        <f ca="1">('Historical Data'!AD87)*100</f>
        <v>-0.6808585892079555</v>
      </c>
      <c r="K86" s="8"/>
      <c r="L86" s="8"/>
      <c r="M86" s="8"/>
      <c r="X86" s="59">
        <f t="shared" ca="1" si="37"/>
        <v>1.2840200382606677</v>
      </c>
      <c r="Y86" s="59">
        <f t="shared" ca="1" si="28"/>
        <v>0.56954642518718823</v>
      </c>
      <c r="Z86" s="59">
        <f t="shared" ca="1" si="29"/>
        <v>3.3383474338324377</v>
      </c>
      <c r="AA86" s="59">
        <f t="shared" ca="1" si="30"/>
        <v>0.5703727519865105</v>
      </c>
      <c r="AB86" s="59">
        <f t="shared" ca="1" si="31"/>
        <v>-0.57377782463228144</v>
      </c>
      <c r="AC86" s="59">
        <f t="shared" ca="1" si="32"/>
        <v>1.5109140160127918</v>
      </c>
      <c r="AD86" s="59">
        <f t="shared" ca="1" si="33"/>
        <v>-0.6768862077768264</v>
      </c>
      <c r="AE86" s="59">
        <f t="shared" ca="1" si="34"/>
        <v>-0.1863718857499031</v>
      </c>
      <c r="AF86" s="59">
        <f t="shared" ca="1" si="35"/>
        <v>4.3810533699926104</v>
      </c>
      <c r="AG86" s="59">
        <f t="shared" ca="1" si="36"/>
        <v>0.66193829322846165</v>
      </c>
    </row>
    <row r="87" spans="1:33" x14ac:dyDescent="0.3">
      <c r="A87" s="58">
        <f ca="1">('Historical Data'!C88)*100</f>
        <v>1.3879757469501097</v>
      </c>
      <c r="B87" s="58">
        <f ca="1">('Historical Data'!F88)*100</f>
        <v>0.83652840711050391</v>
      </c>
      <c r="C87" s="58">
        <f ca="1">('Historical Data'!I88)*100</f>
        <v>3.4541967302950116</v>
      </c>
      <c r="D87" s="58">
        <f ca="1">('Historical Data'!L88)*100</f>
        <v>0.45308761390827623</v>
      </c>
      <c r="E87" s="58">
        <f ca="1">('Historical Data'!O88)*100</f>
        <v>-0.41107152644560552</v>
      </c>
      <c r="F87" s="58">
        <f ca="1">('Historical Data'!R88)*100</f>
        <v>1.6520173673620686</v>
      </c>
      <c r="G87" s="58">
        <f ca="1">('Historical Data'!U88)*100</f>
        <v>-0.55914115917949925</v>
      </c>
      <c r="H87" s="58">
        <f ca="1">('Historical Data'!X88)*100</f>
        <v>-9.5580537981876379E-2</v>
      </c>
      <c r="I87" s="58">
        <f ca="1">('Historical Data'!AA88)*100</f>
        <v>4.5150235819893636</v>
      </c>
      <c r="J87" s="58">
        <f ca="1">('Historical Data'!AD88)*100</f>
        <v>1.1751875180840976</v>
      </c>
      <c r="K87" s="8"/>
      <c r="L87" s="8"/>
      <c r="M87" s="8"/>
      <c r="X87" s="59">
        <f t="shared" ca="1" si="37"/>
        <v>-1.134289306210891</v>
      </c>
      <c r="Y87" s="59">
        <f t="shared" ca="1" si="28"/>
        <v>0.64902216601998997</v>
      </c>
      <c r="Z87" s="59">
        <f t="shared" ca="1" si="29"/>
        <v>0.15429690030271254</v>
      </c>
      <c r="AA87" s="59">
        <f t="shared" ca="1" si="30"/>
        <v>0.44669928768293521</v>
      </c>
      <c r="AB87" s="59">
        <f t="shared" ca="1" si="31"/>
        <v>2.2038319516757396</v>
      </c>
      <c r="AC87" s="59">
        <f t="shared" ca="1" si="32"/>
        <v>1.2757109001352449</v>
      </c>
      <c r="AD87" s="59">
        <f t="shared" ca="1" si="33"/>
        <v>3.4134055474248983</v>
      </c>
      <c r="AE87" s="59">
        <f t="shared" ca="1" si="34"/>
        <v>-1.3106091154217903</v>
      </c>
      <c r="AF87" s="59">
        <f t="shared" ca="1" si="35"/>
        <v>-1.0804437529908839</v>
      </c>
      <c r="AG87" s="59">
        <f t="shared" ca="1" si="36"/>
        <v>-0.4494526698695851</v>
      </c>
    </row>
    <row r="88" spans="1:33" x14ac:dyDescent="0.3">
      <c r="A88" s="58">
        <f ca="1">('Historical Data'!C89)*100</f>
        <v>-1.0303335975214489</v>
      </c>
      <c r="B88" s="58">
        <f ca="1">('Historical Data'!F89)*100</f>
        <v>0.91600414794330565</v>
      </c>
      <c r="C88" s="58">
        <f ca="1">('Historical Data'!I89)*100</f>
        <v>0.27014619676528628</v>
      </c>
      <c r="D88" s="58">
        <f ca="1">('Historical Data'!L89)*100</f>
        <v>0.32941414960470095</v>
      </c>
      <c r="E88" s="58">
        <f ca="1">('Historical Data'!O89)*100</f>
        <v>2.3665382498624155</v>
      </c>
      <c r="F88" s="58">
        <f ca="1">('Historical Data'!R89)*100</f>
        <v>1.4168142514845217</v>
      </c>
      <c r="G88" s="58">
        <f ca="1">('Historical Data'!U89)*100</f>
        <v>3.5311505960222256</v>
      </c>
      <c r="H88" s="58">
        <f ca="1">('Historical Data'!X89)*100</f>
        <v>-1.2198177676537636</v>
      </c>
      <c r="I88" s="58">
        <f ca="1">('Historical Data'!AA89)*100</f>
        <v>-0.9464735409941305</v>
      </c>
      <c r="J88" s="58">
        <f ca="1">('Historical Data'!AD89)*100</f>
        <v>6.3796554986050857E-2</v>
      </c>
      <c r="K88" s="8"/>
      <c r="L88" s="8"/>
      <c r="M88" s="8"/>
      <c r="X88" s="59">
        <f t="shared" ca="1" si="37"/>
        <v>1.1118276343507578</v>
      </c>
      <c r="Y88" s="59">
        <f t="shared" ca="1" si="28"/>
        <v>0.10979486342693062</v>
      </c>
      <c r="Z88" s="59">
        <f t="shared" ca="1" si="29"/>
        <v>0.23104887043595007</v>
      </c>
      <c r="AA88" s="59">
        <f t="shared" ca="1" si="30"/>
        <v>-0.51917493162929973</v>
      </c>
      <c r="AB88" s="59">
        <f t="shared" ca="1" si="31"/>
        <v>1.8803044545015033</v>
      </c>
      <c r="AC88" s="59">
        <f t="shared" ca="1" si="32"/>
        <v>0.22869634048431761</v>
      </c>
      <c r="AD88" s="59">
        <f t="shared" ca="1" si="33"/>
        <v>4.6212531513902713</v>
      </c>
      <c r="AE88" s="59">
        <f t="shared" ca="1" si="34"/>
        <v>1.5176671839802869</v>
      </c>
      <c r="AF88" s="59">
        <f t="shared" ca="1" si="35"/>
        <v>7.931489046541515E-2</v>
      </c>
      <c r="AG88" s="59">
        <f t="shared" ca="1" si="36"/>
        <v>0.31118026993396652</v>
      </c>
    </row>
    <row r="89" spans="1:33" x14ac:dyDescent="0.3">
      <c r="A89" s="58">
        <f ca="1">('Historical Data'!C90)*100</f>
        <v>1.2157833430401999</v>
      </c>
      <c r="B89" s="58">
        <f ca="1">('Historical Data'!F90)*100</f>
        <v>0.37677684535024625</v>
      </c>
      <c r="C89" s="58">
        <f ca="1">('Historical Data'!I90)*100</f>
        <v>0.34689816689852382</v>
      </c>
      <c r="D89" s="58">
        <f ca="1">('Historical Data'!L90)*100</f>
        <v>-0.63646006970753399</v>
      </c>
      <c r="E89" s="58">
        <f ca="1">('Historical Data'!O90)*100</f>
        <v>2.0430107526881791</v>
      </c>
      <c r="F89" s="58">
        <f ca="1">('Historical Data'!R90)*100</f>
        <v>0.3697996918335944</v>
      </c>
      <c r="G89" s="58">
        <f ca="1">('Historical Data'!U90)*100</f>
        <v>4.7389981999875985</v>
      </c>
      <c r="H89" s="58">
        <f ca="1">('Historical Data'!X90)*100</f>
        <v>1.6084585317483135</v>
      </c>
      <c r="I89" s="58">
        <f ca="1">('Historical Data'!AA90)*100</f>
        <v>0.21328510246216847</v>
      </c>
      <c r="J89" s="58">
        <f ca="1">('Historical Data'!AD90)*100</f>
        <v>0.82442949478960248</v>
      </c>
      <c r="K89" s="8"/>
      <c r="L89" s="8"/>
      <c r="M89" s="8"/>
      <c r="X89" s="59">
        <f t="shared" ca="1" si="37"/>
        <v>-5.0812987281816397</v>
      </c>
      <c r="Y89" s="59">
        <f t="shared" ca="1" si="28"/>
        <v>0.39843347618962338</v>
      </c>
      <c r="Z89" s="59">
        <f t="shared" ca="1" si="29"/>
        <v>0.54396188523116307</v>
      </c>
      <c r="AA89" s="59">
        <f t="shared" ca="1" si="30"/>
        <v>-3.9496153753679581</v>
      </c>
      <c r="AB89" s="59">
        <f t="shared" ca="1" si="31"/>
        <v>1.7076835859018211</v>
      </c>
      <c r="AC89" s="59">
        <f t="shared" ca="1" si="32"/>
        <v>-0.21274392038008319</v>
      </c>
      <c r="AD89" s="59">
        <f t="shared" ca="1" si="33"/>
        <v>-1.566676868799409</v>
      </c>
      <c r="AE89" s="59">
        <f t="shared" ca="1" si="34"/>
        <v>2.0607224282748304</v>
      </c>
      <c r="AF89" s="59">
        <f t="shared" ca="1" si="35"/>
        <v>-0.33318018271118455</v>
      </c>
      <c r="AG89" s="59">
        <f t="shared" ca="1" si="36"/>
        <v>2.9842759054293482</v>
      </c>
    </row>
    <row r="90" spans="1:33" x14ac:dyDescent="0.3">
      <c r="A90" s="58">
        <f ca="1">('Historical Data'!C91)*100</f>
        <v>-4.9773430194921975</v>
      </c>
      <c r="B90" s="58">
        <f ca="1">('Historical Data'!F91)*100</f>
        <v>0.66541545811293901</v>
      </c>
      <c r="C90" s="58">
        <f ca="1">('Historical Data'!I91)*100</f>
        <v>0.65981118169373687</v>
      </c>
      <c r="D90" s="58">
        <f ca="1">('Historical Data'!L91)*100</f>
        <v>-4.0669005134461926</v>
      </c>
      <c r="E90" s="58">
        <f ca="1">('Historical Data'!O91)*100</f>
        <v>1.8703898840884969</v>
      </c>
      <c r="F90" s="58">
        <f ca="1">('Historical Data'!R91)*100</f>
        <v>-7.16405690308064E-2</v>
      </c>
      <c r="G90" s="58">
        <f ca="1">('Historical Data'!U91)*100</f>
        <v>-1.4489318202020818</v>
      </c>
      <c r="H90" s="58">
        <f ca="1">('Historical Data'!X91)*100</f>
        <v>2.1515137760428571</v>
      </c>
      <c r="I90" s="58">
        <f ca="1">('Historical Data'!AA91)*100</f>
        <v>-0.19920997071443125</v>
      </c>
      <c r="J90" s="58">
        <f ca="1">('Historical Data'!AD91)*100</f>
        <v>3.4975251302849841</v>
      </c>
      <c r="K90" s="8"/>
      <c r="L90" s="8"/>
      <c r="M90" s="8"/>
      <c r="X90" s="59">
        <f t="shared" ca="1" si="37"/>
        <v>0.26694732665990384</v>
      </c>
      <c r="Y90" s="59">
        <f t="shared" ca="1" si="28"/>
        <v>-1.046642998872467</v>
      </c>
      <c r="Z90" s="59">
        <f t="shared" ca="1" si="29"/>
        <v>0.14216123315633905</v>
      </c>
      <c r="AA90" s="59">
        <f t="shared" ca="1" si="30"/>
        <v>-1.5519427777714794</v>
      </c>
      <c r="AB90" s="59">
        <f t="shared" ca="1" si="31"/>
        <v>0.12175193817226618</v>
      </c>
      <c r="AC90" s="59">
        <f t="shared" ca="1" si="32"/>
        <v>-0.80681412562211974</v>
      </c>
      <c r="AD90" s="59">
        <f t="shared" ca="1" si="33"/>
        <v>-0.67396874071999757</v>
      </c>
      <c r="AE90" s="59">
        <f t="shared" ca="1" si="34"/>
        <v>-0.47515037909440233</v>
      </c>
      <c r="AF90" s="59">
        <f t="shared" ca="1" si="35"/>
        <v>7.1608564766884125E-2</v>
      </c>
      <c r="AG90" s="59">
        <f t="shared" ca="1" si="36"/>
        <v>-0.83348518819704465</v>
      </c>
    </row>
    <row r="91" spans="1:33" x14ac:dyDescent="0.3">
      <c r="A91" s="58">
        <f ca="1">('Historical Data'!C92)*100</f>
        <v>0.37090303534934588</v>
      </c>
      <c r="B91" s="58">
        <f ca="1">('Historical Data'!F92)*100</f>
        <v>-0.77966101694915135</v>
      </c>
      <c r="C91" s="58">
        <f ca="1">('Historical Data'!I92)*100</f>
        <v>0.2580105296189128</v>
      </c>
      <c r="D91" s="58">
        <f ca="1">('Historical Data'!L92)*100</f>
        <v>-1.6692279158497136</v>
      </c>
      <c r="E91" s="58">
        <f ca="1">('Historical Data'!O92)*100</f>
        <v>0.28445823635894207</v>
      </c>
      <c r="F91" s="58">
        <f ca="1">('Historical Data'!R92)*100</f>
        <v>-0.66571077427284298</v>
      </c>
      <c r="G91" s="58">
        <f ca="1">('Historical Data'!U92)*100</f>
        <v>-0.55622369212267042</v>
      </c>
      <c r="H91" s="58">
        <f ca="1">('Historical Data'!X92)*100</f>
        <v>-0.38435903132637561</v>
      </c>
      <c r="I91" s="58">
        <f ca="1">('Historical Data'!AA92)*100</f>
        <v>0.20557877676363745</v>
      </c>
      <c r="J91" s="58">
        <f ca="1">('Historical Data'!AD92)*100</f>
        <v>-0.32023596334140869</v>
      </c>
      <c r="K91" s="8"/>
      <c r="L91" s="8"/>
      <c r="M91" s="8"/>
      <c r="X91" s="59">
        <f t="shared" ca="1" si="37"/>
        <v>-3.0451321792776782</v>
      </c>
      <c r="Y91" s="59">
        <f t="shared" ca="1" si="28"/>
        <v>0.1942411133961251</v>
      </c>
      <c r="Z91" s="59">
        <f t="shared" ca="1" si="29"/>
        <v>-1.2339157196933195</v>
      </c>
      <c r="AA91" s="59">
        <f t="shared" ca="1" si="30"/>
        <v>-0.96592244976397112</v>
      </c>
      <c r="AB91" s="59">
        <f t="shared" ca="1" si="31"/>
        <v>-0.39478468910983866</v>
      </c>
      <c r="AC91" s="59">
        <f t="shared" ca="1" si="32"/>
        <v>0.17851722809189427</v>
      </c>
      <c r="AD91" s="59">
        <f t="shared" ca="1" si="33"/>
        <v>-0.51079115592914526</v>
      </c>
      <c r="AE91" s="59">
        <f t="shared" ca="1" si="34"/>
        <v>0.30843250753006529</v>
      </c>
      <c r="AF91" s="59">
        <f t="shared" ca="1" si="35"/>
        <v>-4.2883901332851831E-2</v>
      </c>
      <c r="AG91" s="59">
        <f t="shared" ca="1" si="36"/>
        <v>-1.0268501379239265</v>
      </c>
    </row>
    <row r="92" spans="1:33" x14ac:dyDescent="0.3">
      <c r="A92" s="58">
        <f ca="1">('Historical Data'!C93)*100</f>
        <v>-2.9411764705882359</v>
      </c>
      <c r="B92" s="58">
        <f ca="1">('Historical Data'!F93)*100</f>
        <v>0.46122309531944072</v>
      </c>
      <c r="C92" s="58">
        <f ca="1">('Historical Data'!I93)*100</f>
        <v>-1.1180664232307458</v>
      </c>
      <c r="D92" s="58">
        <f ca="1">('Historical Data'!L93)*100</f>
        <v>-1.0832075878422054</v>
      </c>
      <c r="E92" s="58">
        <f ca="1">('Historical Data'!O93)*100</f>
        <v>-0.23207839092316274</v>
      </c>
      <c r="F92" s="58">
        <f ca="1">('Historical Data'!R93)*100</f>
        <v>0.31962057944117106</v>
      </c>
      <c r="G92" s="58">
        <f ca="1">('Historical Data'!U93)*100</f>
        <v>-0.39304610733181811</v>
      </c>
      <c r="H92" s="58">
        <f ca="1">('Historical Data'!X93)*100</f>
        <v>0.39922385529809201</v>
      </c>
      <c r="I92" s="58">
        <f ca="1">('Historical Data'!AA93)*100</f>
        <v>9.1086310663901493E-2</v>
      </c>
      <c r="J92" s="58">
        <f ca="1">('Historical Data'!AD93)*100</f>
        <v>-0.51360091306829059</v>
      </c>
      <c r="K92" s="8"/>
      <c r="L92" s="8"/>
      <c r="M92" s="8"/>
      <c r="X92" s="59">
        <f t="shared" ca="1" si="37"/>
        <v>-0.39144599617973053</v>
      </c>
      <c r="Y92" s="59">
        <f t="shared" ca="1" si="28"/>
        <v>-1.355232279491754</v>
      </c>
      <c r="Z92" s="59">
        <f t="shared" ca="1" si="29"/>
        <v>-1.8936817827903087</v>
      </c>
      <c r="AA92" s="59">
        <f t="shared" ca="1" si="30"/>
        <v>-1.4899063628751856</v>
      </c>
      <c r="AB92" s="59">
        <f t="shared" ca="1" si="31"/>
        <v>-0.91225398492743504</v>
      </c>
      <c r="AC92" s="59">
        <f t="shared" ca="1" si="32"/>
        <v>-1.610784749088219</v>
      </c>
      <c r="AD92" s="59">
        <f t="shared" ca="1" si="33"/>
        <v>-0.18452301186944045</v>
      </c>
      <c r="AE92" s="59">
        <f t="shared" ca="1" si="34"/>
        <v>1.5486257483755428</v>
      </c>
      <c r="AF92" s="59">
        <f t="shared" ca="1" si="35"/>
        <v>-0.95129998457324494</v>
      </c>
      <c r="AG92" s="59">
        <f t="shared" ca="1" si="36"/>
        <v>0.74445207108656808</v>
      </c>
    </row>
    <row r="93" spans="1:33" x14ac:dyDescent="0.3">
      <c r="A93" s="58">
        <f ca="1">('Historical Data'!C94)*100</f>
        <v>-0.28749028749028849</v>
      </c>
      <c r="B93" s="58">
        <f ca="1">('Historical Data'!F94)*100</f>
        <v>-1.0882502975684383</v>
      </c>
      <c r="C93" s="58">
        <f ca="1">('Historical Data'!I94)*100</f>
        <v>-1.7778324863277351</v>
      </c>
      <c r="D93" s="58">
        <f ca="1">('Historical Data'!L94)*100</f>
        <v>-1.6071915009534199</v>
      </c>
      <c r="E93" s="58">
        <f ca="1">('Historical Data'!O94)*100</f>
        <v>-0.74954768674075911</v>
      </c>
      <c r="F93" s="58">
        <f ca="1">('Historical Data'!R94)*100</f>
        <v>-1.4696813977389422</v>
      </c>
      <c r="G93" s="58">
        <f ca="1">('Historical Data'!U94)*100</f>
        <v>-6.6777963272113272E-2</v>
      </c>
      <c r="H93" s="58">
        <f ca="1">('Historical Data'!X94)*100</f>
        <v>1.6394170961435695</v>
      </c>
      <c r="I93" s="58">
        <f ca="1">('Historical Data'!AA94)*100</f>
        <v>-0.81732977257649164</v>
      </c>
      <c r="J93" s="58">
        <f ca="1">('Historical Data'!AD94)*100</f>
        <v>1.257701295942204</v>
      </c>
      <c r="K93" s="8"/>
      <c r="L93" s="8"/>
      <c r="M93" s="8"/>
      <c r="X93" s="59">
        <f t="shared" ca="1" si="37"/>
        <v>1.4779035603824859</v>
      </c>
      <c r="Y93" s="59">
        <f t="shared" ca="1" si="28"/>
        <v>0.66133158176931306</v>
      </c>
      <c r="Z93" s="59">
        <f t="shared" ca="1" si="29"/>
        <v>0.14374680780553789</v>
      </c>
      <c r="AA93" s="59">
        <f t="shared" ca="1" si="30"/>
        <v>-2.0809429903824541</v>
      </c>
      <c r="AB93" s="59">
        <f t="shared" ca="1" si="31"/>
        <v>0.5664603684799937</v>
      </c>
      <c r="AC93" s="59">
        <f t="shared" ca="1" si="32"/>
        <v>-0.19325730983472258</v>
      </c>
      <c r="AD93" s="59">
        <f t="shared" ca="1" si="33"/>
        <v>2.2331950236925593</v>
      </c>
      <c r="AE93" s="59">
        <f t="shared" ca="1" si="34"/>
        <v>-0.73335811788647354</v>
      </c>
      <c r="AF93" s="59">
        <f t="shared" ca="1" si="35"/>
        <v>1.3126456330344094</v>
      </c>
      <c r="AG93" s="59">
        <f t="shared" ca="1" si="36"/>
        <v>0.41621240075805632</v>
      </c>
    </row>
    <row r="94" spans="1:33" x14ac:dyDescent="0.3">
      <c r="A94" s="58">
        <f ca="1">('Historical Data'!C95)*100</f>
        <v>1.581859269071928</v>
      </c>
      <c r="B94" s="58">
        <f ca="1">('Historical Data'!F95)*100</f>
        <v>0.92831356369262874</v>
      </c>
      <c r="C94" s="58">
        <f ca="1">('Historical Data'!I95)*100</f>
        <v>0.25959610426811164</v>
      </c>
      <c r="D94" s="58">
        <f ca="1">('Historical Data'!L95)*100</f>
        <v>-2.1982281284606886</v>
      </c>
      <c r="E94" s="58">
        <f ca="1">('Historical Data'!O95)*100</f>
        <v>0.72916666666666963</v>
      </c>
      <c r="F94" s="58">
        <f ca="1">('Historical Data'!R95)*100</f>
        <v>-5.2153958485445795E-2</v>
      </c>
      <c r="G94" s="58">
        <f ca="1">('Historical Data'!U95)*100</f>
        <v>2.3509400722898866</v>
      </c>
      <c r="H94" s="58">
        <f ca="1">('Historical Data'!X95)*100</f>
        <v>-0.64256677011844676</v>
      </c>
      <c r="I94" s="58">
        <f ca="1">('Historical Data'!AA95)*100</f>
        <v>1.4466158450311628</v>
      </c>
      <c r="J94" s="58">
        <f ca="1">('Historical Data'!AD95)*100</f>
        <v>0.92946162561369228</v>
      </c>
      <c r="K94" s="8"/>
      <c r="L94" s="8"/>
      <c r="M94" s="8"/>
      <c r="X94" s="59">
        <f t="shared" ca="1" si="37"/>
        <v>1.6220338586625067</v>
      </c>
      <c r="Y94" s="59">
        <f t="shared" ca="1" si="28"/>
        <v>0.3291685886779348</v>
      </c>
      <c r="Z94" s="59">
        <f t="shared" ca="1" si="29"/>
        <v>0.52342500221065758</v>
      </c>
      <c r="AA94" s="59">
        <f t="shared" ca="1" si="30"/>
        <v>2.0591976104781549</v>
      </c>
      <c r="AB94" s="59">
        <f t="shared" ca="1" si="31"/>
        <v>0.97483248154445279</v>
      </c>
      <c r="AC94" s="59">
        <f t="shared" ca="1" si="32"/>
        <v>2.1966132005187973</v>
      </c>
      <c r="AD94" s="59">
        <f t="shared" ca="1" si="33"/>
        <v>2.4225404367574601</v>
      </c>
      <c r="AE94" s="59">
        <f t="shared" ca="1" si="34"/>
        <v>-1.8483804370773016</v>
      </c>
      <c r="AF94" s="59">
        <f t="shared" ca="1" si="35"/>
        <v>2.3105794228423129</v>
      </c>
      <c r="AG94" s="59">
        <f t="shared" ca="1" si="36"/>
        <v>0.24966523310091793</v>
      </c>
    </row>
    <row r="95" spans="1:33" x14ac:dyDescent="0.3">
      <c r="A95" s="58">
        <f ca="1">('Historical Data'!C96)*100</f>
        <v>1.7259895673519488</v>
      </c>
      <c r="B95" s="58">
        <f ca="1">('Historical Data'!F96)*100</f>
        <v>0.59615057060125043</v>
      </c>
      <c r="C95" s="58">
        <f ca="1">('Historical Data'!I96)*100</f>
        <v>0.63927429867323138</v>
      </c>
      <c r="D95" s="58">
        <f ca="1">('Historical Data'!L96)*100</f>
        <v>1.9419124723999204</v>
      </c>
      <c r="E95" s="58">
        <f ca="1">('Historical Data'!O96)*100</f>
        <v>1.1375387797311287</v>
      </c>
      <c r="F95" s="58">
        <f ca="1">('Historical Data'!R96)*100</f>
        <v>2.3377165518680743</v>
      </c>
      <c r="G95" s="58">
        <f ca="1">('Historical Data'!U96)*100</f>
        <v>2.5402854853547874</v>
      </c>
      <c r="H95" s="58">
        <f ca="1">('Historical Data'!X96)*100</f>
        <v>-1.7575890893092749</v>
      </c>
      <c r="I95" s="58">
        <f ca="1">('Historical Data'!AA96)*100</f>
        <v>2.4445496348390661</v>
      </c>
      <c r="J95" s="58">
        <f ca="1">('Historical Data'!AD96)*100</f>
        <v>0.76291445795655388</v>
      </c>
      <c r="K95" s="8"/>
      <c r="L95" s="8"/>
      <c r="M95" s="8"/>
      <c r="X95" s="59">
        <f t="shared" ca="1" si="37"/>
        <v>1.3816034497450709</v>
      </c>
      <c r="Y95" s="59">
        <f t="shared" ca="1" si="28"/>
        <v>-0.50402905269879139</v>
      </c>
      <c r="Z95" s="59">
        <f t="shared" ca="1" si="29"/>
        <v>-0.71025302967288739</v>
      </c>
      <c r="AA95" s="59">
        <f t="shared" ca="1" si="30"/>
        <v>-1.0601001779275292</v>
      </c>
      <c r="AB95" s="59">
        <f t="shared" ca="1" si="31"/>
        <v>1.1920994277846995</v>
      </c>
      <c r="AC95" s="59">
        <f t="shared" ca="1" si="32"/>
        <v>1.4191658715754605</v>
      </c>
      <c r="AD95" s="59">
        <f t="shared" ca="1" si="33"/>
        <v>6.7014538771240362E-3</v>
      </c>
      <c r="AE95" s="59">
        <f t="shared" ca="1" si="34"/>
        <v>-0.4983057339215114</v>
      </c>
      <c r="AF95" s="59">
        <f t="shared" ca="1" si="35"/>
        <v>-3.2481714026527581E-2</v>
      </c>
      <c r="AG95" s="59">
        <f t="shared" ca="1" si="36"/>
        <v>0.62967865103148712</v>
      </c>
    </row>
    <row r="96" spans="1:33" x14ac:dyDescent="0.3">
      <c r="A96" s="58">
        <f ca="1">('Historical Data'!C97)*100</f>
        <v>1.4855591584345129</v>
      </c>
      <c r="B96" s="58">
        <f ca="1">('Historical Data'!F97)*100</f>
        <v>-0.23704707077547571</v>
      </c>
      <c r="C96" s="58">
        <f ca="1">('Historical Data'!I97)*100</f>
        <v>-0.59440373321031359</v>
      </c>
      <c r="D96" s="58">
        <f ca="1">('Historical Data'!L97)*100</f>
        <v>-1.1773853160057635</v>
      </c>
      <c r="E96" s="58">
        <f ca="1">('Historical Data'!O97)*100</f>
        <v>1.3548057259713753</v>
      </c>
      <c r="F96" s="58">
        <f ca="1">('Historical Data'!R97)*100</f>
        <v>1.5602692229247372</v>
      </c>
      <c r="G96" s="58">
        <f ca="1">('Historical Data'!U97)*100</f>
        <v>0.12444650247445121</v>
      </c>
      <c r="H96" s="58">
        <f ca="1">('Historical Data'!X97)*100</f>
        <v>-0.40751438615348468</v>
      </c>
      <c r="I96" s="58">
        <f ca="1">('Historical Data'!AA97)*100</f>
        <v>0.10148849797022574</v>
      </c>
      <c r="J96" s="58">
        <f ca="1">('Historical Data'!AD97)*100</f>
        <v>1.1429278758871231</v>
      </c>
      <c r="K96" s="8"/>
      <c r="L96" s="8"/>
      <c r="M96" s="8"/>
      <c r="X96" s="59">
        <f t="shared" ca="1" si="37"/>
        <v>-0.438329315466081</v>
      </c>
      <c r="Y96" s="59">
        <f t="shared" ca="1" si="28"/>
        <v>0.95501394475692591</v>
      </c>
      <c r="Z96" s="59">
        <f t="shared" ca="1" si="29"/>
        <v>0.79625979963911375</v>
      </c>
      <c r="AA96" s="59">
        <f t="shared" ca="1" si="30"/>
        <v>3.2306941523526942</v>
      </c>
      <c r="AB96" s="59">
        <f t="shared" ca="1" si="31"/>
        <v>-0.3644717458537664</v>
      </c>
      <c r="AC96" s="59">
        <f t="shared" ca="1" si="32"/>
        <v>1.9976656013568281</v>
      </c>
      <c r="AD96" s="59">
        <f t="shared" ca="1" si="33"/>
        <v>0.46902798874802898</v>
      </c>
      <c r="AE96" s="59">
        <f t="shared" ca="1" si="34"/>
        <v>0.15314399250491156</v>
      </c>
      <c r="AF96" s="59">
        <f t="shared" ca="1" si="35"/>
        <v>5.331958314575086E-3</v>
      </c>
      <c r="AG96" s="59">
        <f t="shared" ca="1" si="36"/>
        <v>-0.52140816093037845</v>
      </c>
    </row>
    <row r="97" spans="1:33" x14ac:dyDescent="0.3">
      <c r="A97" s="58">
        <f ca="1">('Historical Data'!C98)*100</f>
        <v>-0.33437360677663897</v>
      </c>
      <c r="B97" s="58">
        <f ca="1">('Historical Data'!F98)*100</f>
        <v>1.2219959266802416</v>
      </c>
      <c r="C97" s="58">
        <f ca="1">('Historical Data'!I98)*100</f>
        <v>0.91210909610168756</v>
      </c>
      <c r="D97" s="58">
        <f ca="1">('Historical Data'!L98)*100</f>
        <v>3.1134090142744597</v>
      </c>
      <c r="E97" s="58">
        <f ca="1">('Historical Data'!O98)*100</f>
        <v>-0.20176544766709048</v>
      </c>
      <c r="F97" s="58">
        <f ca="1">('Historical Data'!R98)*100</f>
        <v>2.1387689527061049</v>
      </c>
      <c r="G97" s="58">
        <f ca="1">('Historical Data'!U98)*100</f>
        <v>0.58677303734535613</v>
      </c>
      <c r="H97" s="58">
        <f ca="1">('Historical Data'!X98)*100</f>
        <v>0.24393534027293828</v>
      </c>
      <c r="I97" s="58">
        <f ca="1">('Historical Data'!AA98)*100</f>
        <v>0.13930217031132841</v>
      </c>
      <c r="J97" s="58">
        <f ca="1">('Historical Data'!AD98)*100</f>
        <v>-8.1589360747424955E-3</v>
      </c>
      <c r="K97" s="8"/>
      <c r="L97" s="8"/>
      <c r="M97" s="8"/>
      <c r="X97" s="59">
        <f t="shared" ca="1" si="37"/>
        <v>1.0441841556213067</v>
      </c>
      <c r="Y97" s="59">
        <f t="shared" ca="1" si="28"/>
        <v>0.18573431586342154</v>
      </c>
      <c r="Z97" s="59">
        <f t="shared" ca="1" si="29"/>
        <v>0.62882214600670638</v>
      </c>
      <c r="AA97" s="59">
        <f t="shared" ca="1" si="30"/>
        <v>0.88576126626658991</v>
      </c>
      <c r="AB97" s="59">
        <f t="shared" ca="1" si="31"/>
        <v>0.21636875867457964</v>
      </c>
      <c r="AC97" s="59">
        <f t="shared" ca="1" si="32"/>
        <v>0.53722932659014266</v>
      </c>
      <c r="AD97" s="59">
        <f t="shared" ca="1" si="33"/>
        <v>1.3305724317900349</v>
      </c>
      <c r="AE97" s="59">
        <f t="shared" ca="1" si="34"/>
        <v>-2.0565889367783918</v>
      </c>
      <c r="AF97" s="59">
        <f t="shared" ca="1" si="35"/>
        <v>3.0350670591740627</v>
      </c>
      <c r="AG97" s="59">
        <f t="shared" ca="1" si="36"/>
        <v>1.2981823772821781</v>
      </c>
    </row>
    <row r="98" spans="1:33" x14ac:dyDescent="0.3">
      <c r="A98" s="58">
        <f ca="1">('Historical Data'!C99)*100</f>
        <v>1.1481398643107488</v>
      </c>
      <c r="B98" s="58">
        <f ca="1">('Historical Data'!F99)*100</f>
        <v>0.45271629778673717</v>
      </c>
      <c r="C98" s="58">
        <f ca="1">('Historical Data'!I99)*100</f>
        <v>0.74467144246928019</v>
      </c>
      <c r="D98" s="58">
        <f ca="1">('Historical Data'!L99)*100</f>
        <v>0.76847612818835564</v>
      </c>
      <c r="E98" s="58">
        <f ca="1">('Historical Data'!O99)*100</f>
        <v>0.37907505686125553</v>
      </c>
      <c r="F98" s="58">
        <f ca="1">('Historical Data'!R99)*100</f>
        <v>0.67833267793941943</v>
      </c>
      <c r="G98" s="58">
        <f ca="1">('Historical Data'!U99)*100</f>
        <v>1.4483174803873622</v>
      </c>
      <c r="H98" s="58">
        <f ca="1">('Historical Data'!X99)*100</f>
        <v>-1.9657975890103652</v>
      </c>
      <c r="I98" s="58">
        <f ca="1">('Historical Data'!AA99)*100</f>
        <v>3.1690372711708159</v>
      </c>
      <c r="J98" s="58">
        <f ca="1">('Historical Data'!AD99)*100</f>
        <v>1.8114316021378141</v>
      </c>
      <c r="K98" s="8"/>
      <c r="L98" s="8"/>
      <c r="M98" s="8"/>
      <c r="X98" s="59">
        <f t="shared" ca="1" si="37"/>
        <v>-3.0247445993182756E-2</v>
      </c>
      <c r="Y98" s="59">
        <f t="shared" ca="1" si="28"/>
        <v>6.6852102536700653E-2</v>
      </c>
      <c r="Z98" s="59">
        <f t="shared" ca="1" si="29"/>
        <v>0.71988354994517023</v>
      </c>
      <c r="AA98" s="59">
        <f t="shared" ca="1" si="30"/>
        <v>-0.33703905468503259</v>
      </c>
      <c r="AB98" s="59">
        <f t="shared" ca="1" si="31"/>
        <v>-0.91799330725011929</v>
      </c>
      <c r="AC98" s="59">
        <f t="shared" ca="1" si="32"/>
        <v>0.18113080547136759</v>
      </c>
      <c r="AD98" s="59">
        <f t="shared" ca="1" si="33"/>
        <v>2.9551215176283646E-2</v>
      </c>
      <c r="AE98" s="59">
        <f t="shared" ca="1" si="34"/>
        <v>-3.5885260055568205E-2</v>
      </c>
      <c r="AF98" s="59">
        <f t="shared" ca="1" si="35"/>
        <v>-0.27199698759552959</v>
      </c>
      <c r="AG98" s="59">
        <f t="shared" ca="1" si="36"/>
        <v>-0.35696791850420029</v>
      </c>
    </row>
    <row r="99" spans="1:33" x14ac:dyDescent="0.3">
      <c r="A99" s="58">
        <f ca="1">('Historical Data'!C100)*100</f>
        <v>7.3708262696259297E-2</v>
      </c>
      <c r="B99" s="58">
        <f ca="1">('Historical Data'!F100)*100</f>
        <v>0.33383408446001628</v>
      </c>
      <c r="C99" s="58">
        <f ca="1">('Historical Data'!I100)*100</f>
        <v>0.83573284640774403</v>
      </c>
      <c r="D99" s="58">
        <f ca="1">('Historical Data'!L100)*100</f>
        <v>-0.45432419276326685</v>
      </c>
      <c r="E99" s="58">
        <f ca="1">('Historical Data'!O100)*100</f>
        <v>-0.75528700906344337</v>
      </c>
      <c r="F99" s="58">
        <f ca="1">('Historical Data'!R100)*100</f>
        <v>0.32223415682064438</v>
      </c>
      <c r="G99" s="58">
        <f ca="1">('Historical Data'!U100)*100</f>
        <v>0.14729626377361082</v>
      </c>
      <c r="H99" s="58">
        <f ca="1">('Historical Data'!X100)*100</f>
        <v>5.4906087712458529E-2</v>
      </c>
      <c r="I99" s="58">
        <f ca="1">('Historical Data'!AA100)*100</f>
        <v>-0.1380267755987763</v>
      </c>
      <c r="J99" s="58">
        <f ca="1">('Historical Data'!AD100)*100</f>
        <v>0.15628130635143567</v>
      </c>
      <c r="K99" s="8"/>
      <c r="L99" s="8"/>
      <c r="M99" s="8"/>
      <c r="X99" s="59">
        <f t="shared" ca="1" si="37"/>
        <v>-0.1702442849581336</v>
      </c>
      <c r="Y99" s="59">
        <f t="shared" ca="1" si="28"/>
        <v>-8.3984144625022406E-2</v>
      </c>
      <c r="Z99" s="59">
        <f t="shared" ca="1" si="29"/>
        <v>-1.2563284718351844</v>
      </c>
      <c r="AA99" s="59">
        <f t="shared" ca="1" si="30"/>
        <v>1.247412820773149</v>
      </c>
      <c r="AB99" s="59">
        <f t="shared" ca="1" si="31"/>
        <v>1.765249054426222</v>
      </c>
      <c r="AC99" s="59">
        <f t="shared" ca="1" si="32"/>
        <v>0.65702785363416649</v>
      </c>
      <c r="AD99" s="59">
        <f t="shared" ca="1" si="33"/>
        <v>0.71382050082992177</v>
      </c>
      <c r="AE99" s="59">
        <f t="shared" ca="1" si="34"/>
        <v>-1.0728423366785034</v>
      </c>
      <c r="AF99" s="59">
        <f t="shared" ca="1" si="35"/>
        <v>-0.63331108204828779</v>
      </c>
      <c r="AG99" s="59">
        <f t="shared" ca="1" si="36"/>
        <v>1.5352424131374858</v>
      </c>
    </row>
    <row r="100" spans="1:33" x14ac:dyDescent="0.3">
      <c r="A100" s="58">
        <f ca="1">('Historical Data'!C101)*100</f>
        <v>-6.6288576268691557E-2</v>
      </c>
      <c r="B100" s="58">
        <f ca="1">('Historical Data'!F101)*100</f>
        <v>0.18299783729829322</v>
      </c>
      <c r="C100" s="58">
        <f ca="1">('Historical Data'!I101)*100</f>
        <v>-1.1404791753726107</v>
      </c>
      <c r="D100" s="58">
        <f ca="1">('Historical Data'!L101)*100</f>
        <v>1.1301276826949147</v>
      </c>
      <c r="E100" s="58">
        <f ca="1">('Historical Data'!O101)*100</f>
        <v>1.9279553526128979</v>
      </c>
      <c r="F100" s="58">
        <f ca="1">('Historical Data'!R101)*100</f>
        <v>0.79813120498344325</v>
      </c>
      <c r="G100" s="58">
        <f ca="1">('Historical Data'!U101)*100</f>
        <v>0.83156554942724892</v>
      </c>
      <c r="H100" s="58">
        <f ca="1">('Historical Data'!X101)*100</f>
        <v>-0.98205098891047671</v>
      </c>
      <c r="I100" s="58">
        <f ca="1">('Historical Data'!AA101)*100</f>
        <v>-0.49934087005153449</v>
      </c>
      <c r="J100" s="58">
        <f ca="1">('Historical Data'!AD101)*100</f>
        <v>2.0484916379931217</v>
      </c>
      <c r="K100" s="8"/>
      <c r="L100" s="8"/>
      <c r="M100" s="8"/>
      <c r="X100" s="59">
        <f t="shared" ca="1" si="37"/>
        <v>0.73625655546149926</v>
      </c>
      <c r="Y100" s="59">
        <f t="shared" ref="Y100:Y131" ca="1" si="40">B101-$N$4</f>
        <v>0.18137404597438495</v>
      </c>
      <c r="Z100" s="59">
        <f t="shared" ref="Z100:Z131" ca="1" si="41">C101-$O$4</f>
        <v>-1.4579420452869154</v>
      </c>
      <c r="AA100" s="59">
        <f t="shared" ref="AA100:AA131" ca="1" si="42">D101-$P$4</f>
        <v>-1.7255129062993462</v>
      </c>
      <c r="AB100" s="59">
        <f t="shared" ref="AB100:AB131" ca="1" si="43">E101-$Q$4</f>
        <v>0.53415781331157619</v>
      </c>
      <c r="AC100" s="59">
        <f t="shared" ref="AC100:AC131" ca="1" si="44">F101-$R$4</f>
        <v>-0.83635248228784564</v>
      </c>
      <c r="AD100" s="59">
        <f t="shared" ref="AD100:AD131" ca="1" si="45">G101-$S$4</f>
        <v>-1.8681447793050685</v>
      </c>
      <c r="AE100" s="59">
        <f t="shared" ref="AE100:AE131" ca="1" si="46">H101-$T$4</f>
        <v>-2.8283189135506648</v>
      </c>
      <c r="AF100" s="59">
        <f t="shared" ref="AF100:AF131" ca="1" si="47">I101-$U$4</f>
        <v>0.46744298858136257</v>
      </c>
      <c r="AG100" s="59">
        <f t="shared" ref="AG100:AG131" ca="1" si="48">J101-$V$4</f>
        <v>-0.1564704277098623</v>
      </c>
    </row>
    <row r="101" spans="1:33" x14ac:dyDescent="0.3">
      <c r="A101" s="58">
        <f ca="1">('Historical Data'!C102)*100</f>
        <v>0.8402122641509413</v>
      </c>
      <c r="B101" s="58">
        <f ca="1">('Historical Data'!F102)*100</f>
        <v>0.44835602789770057</v>
      </c>
      <c r="C101" s="58">
        <f ca="1">('Historical Data'!I102)*100</f>
        <v>-1.3420927488243417</v>
      </c>
      <c r="D101" s="58">
        <f ca="1">('Historical Data'!L102)*100</f>
        <v>-1.8427980443775804</v>
      </c>
      <c r="E101" s="58">
        <f ca="1">('Historical Data'!O102)*100</f>
        <v>0.69686411149825211</v>
      </c>
      <c r="F101" s="58">
        <f ca="1">('Historical Data'!R102)*100</f>
        <v>-0.69524913093856888</v>
      </c>
      <c r="G101" s="58">
        <f ca="1">('Historical Data'!U102)*100</f>
        <v>-1.7503997307077412</v>
      </c>
      <c r="H101" s="58">
        <f ca="1">('Historical Data'!X102)*100</f>
        <v>-2.7375275657826381</v>
      </c>
      <c r="I101" s="58">
        <f ca="1">('Historical Data'!AA102)*100</f>
        <v>0.60141320057811587</v>
      </c>
      <c r="J101" s="58">
        <f ca="1">('Historical Data'!AD102)*100</f>
        <v>0.35677879714577365</v>
      </c>
      <c r="K101" s="8"/>
      <c r="L101" s="8"/>
      <c r="M101" s="8"/>
      <c r="X101" s="59">
        <f t="shared" ref="X101:X132" ca="1" si="49">A102-$M$4</f>
        <v>-1.4487883354983981</v>
      </c>
      <c r="Y101" s="59">
        <f t="shared" ca="1" si="40"/>
        <v>0.29509439433721846</v>
      </c>
      <c r="Z101" s="59">
        <f t="shared" ca="1" si="41"/>
        <v>-0.76567523594305997</v>
      </c>
      <c r="AA101" s="59">
        <f t="shared" ca="1" si="42"/>
        <v>1.7538478091236727</v>
      </c>
      <c r="AB101" s="59">
        <f t="shared" ca="1" si="43"/>
        <v>0.40575638100263178</v>
      </c>
      <c r="AC101" s="59">
        <f t="shared" ca="1" si="44"/>
        <v>2.5815726502065468</v>
      </c>
      <c r="AD101" s="59">
        <f t="shared" ca="1" si="45"/>
        <v>2.4746889271343067</v>
      </c>
      <c r="AE101" s="59">
        <f t="shared" ca="1" si="46"/>
        <v>1.6672808269708184</v>
      </c>
      <c r="AF101" s="59">
        <f t="shared" ca="1" si="47"/>
        <v>1.9715617979961519</v>
      </c>
      <c r="AG101" s="59">
        <f t="shared" ca="1" si="48"/>
        <v>-0.94298708476109061</v>
      </c>
    </row>
    <row r="102" spans="1:33" x14ac:dyDescent="0.3">
      <c r="A102" s="58">
        <f ca="1">('Historical Data'!C103)*100</f>
        <v>-1.3448326268089561</v>
      </c>
      <c r="B102" s="58">
        <f ca="1">('Historical Data'!F103)*100</f>
        <v>0.56207637626053408</v>
      </c>
      <c r="C102" s="58">
        <f ca="1">('Historical Data'!I103)*100</f>
        <v>-0.64982593948048617</v>
      </c>
      <c r="D102" s="58">
        <f ca="1">('Historical Data'!L103)*100</f>
        <v>1.6365626710454384</v>
      </c>
      <c r="E102" s="58">
        <f ca="1">('Historical Data'!O103)*100</f>
        <v>0.56846267918930771</v>
      </c>
      <c r="F102" s="58">
        <f ca="1">('Historical Data'!R103)*100</f>
        <v>2.7226760015558238</v>
      </c>
      <c r="G102" s="58">
        <f ca="1">('Historical Data'!U103)*100</f>
        <v>2.5924339757316339</v>
      </c>
      <c r="H102" s="58">
        <f ca="1">('Historical Data'!X103)*100</f>
        <v>1.758072174738845</v>
      </c>
      <c r="I102" s="58">
        <f ca="1">('Historical Data'!AA103)*100</f>
        <v>2.1055320099929054</v>
      </c>
      <c r="J102" s="58">
        <f ca="1">('Historical Data'!AD103)*100</f>
        <v>-0.42973785990545466</v>
      </c>
      <c r="K102" s="8"/>
      <c r="L102" s="8"/>
      <c r="M102" s="8"/>
      <c r="X102" s="59">
        <f t="shared" ca="1" si="49"/>
        <v>-1.2967250078448693</v>
      </c>
      <c r="Y102" s="59">
        <f t="shared" ca="1" si="40"/>
        <v>-0.49713157916152068</v>
      </c>
      <c r="Z102" s="59">
        <f t="shared" ca="1" si="41"/>
        <v>-0.18233507389695119</v>
      </c>
      <c r="AA102" s="59">
        <f t="shared" ca="1" si="42"/>
        <v>2.0183029634861591</v>
      </c>
      <c r="AB102" s="59">
        <f t="shared" ca="1" si="43"/>
        <v>-0.45761905316332652</v>
      </c>
      <c r="AC102" s="59">
        <f t="shared" ca="1" si="44"/>
        <v>0.66351611097560803</v>
      </c>
      <c r="AD102" s="59">
        <f t="shared" ca="1" si="45"/>
        <v>0.13828701106927274</v>
      </c>
      <c r="AE102" s="59">
        <f t="shared" ca="1" si="46"/>
        <v>-0.69741049593475835</v>
      </c>
      <c r="AF102" s="59">
        <f t="shared" ca="1" si="47"/>
        <v>10.501001295190932</v>
      </c>
      <c r="AG102" s="59">
        <f t="shared" ca="1" si="48"/>
        <v>-0.44654855392534953</v>
      </c>
    </row>
    <row r="103" spans="1:33" x14ac:dyDescent="0.3">
      <c r="A103" s="58">
        <f ca="1">('Historical Data'!C104)*100</f>
        <v>-1.1927692991554273</v>
      </c>
      <c r="B103" s="58">
        <f ca="1">('Historical Data'!F104)*100</f>
        <v>-0.23014959723820505</v>
      </c>
      <c r="C103" s="58">
        <f ca="1">('Historical Data'!I104)*100</f>
        <v>-6.6485777434377447E-2</v>
      </c>
      <c r="D103" s="58">
        <f ca="1">('Historical Data'!L104)*100</f>
        <v>1.9010178254079246</v>
      </c>
      <c r="E103" s="58">
        <f ca="1">('Historical Data'!O104)*100</f>
        <v>-0.29491275497665059</v>
      </c>
      <c r="F103" s="58">
        <f ca="1">('Historical Data'!R104)*100</f>
        <v>0.80461946232488479</v>
      </c>
      <c r="G103" s="58">
        <f ca="1">('Historical Data'!U104)*100</f>
        <v>0.25603205966659992</v>
      </c>
      <c r="H103" s="58">
        <f ca="1">('Historical Data'!X104)*100</f>
        <v>-0.60661914816673157</v>
      </c>
      <c r="I103" s="58">
        <f ca="1">('Historical Data'!AA104)*100</f>
        <v>10.634971507187686</v>
      </c>
      <c r="J103" s="58">
        <f ca="1">('Historical Data'!AD104)*100</f>
        <v>6.6700670930286421E-2</v>
      </c>
      <c r="K103" s="8"/>
      <c r="L103" s="8"/>
      <c r="M103" s="8"/>
      <c r="X103" s="59">
        <f t="shared" ca="1" si="49"/>
        <v>1.5605865421915761</v>
      </c>
      <c r="Y103" s="59">
        <f t="shared" ca="1" si="40"/>
        <v>-0.39879941477880115</v>
      </c>
      <c r="Z103" s="59">
        <f t="shared" ca="1" si="41"/>
        <v>1.227337670847821</v>
      </c>
      <c r="AA103" s="59">
        <f t="shared" ca="1" si="42"/>
        <v>0.36038840411776918</v>
      </c>
      <c r="AB103" s="59">
        <f t="shared" ca="1" si="43"/>
        <v>3.9782845817738841</v>
      </c>
      <c r="AC103" s="59">
        <f t="shared" ca="1" si="44"/>
        <v>-0.91112870584266337</v>
      </c>
      <c r="AD103" s="59">
        <f t="shared" ca="1" si="45"/>
        <v>0.25977056555951539</v>
      </c>
      <c r="AE103" s="59">
        <f t="shared" ca="1" si="46"/>
        <v>-4.0743126679403279</v>
      </c>
      <c r="AF103" s="59">
        <f t="shared" ca="1" si="47"/>
        <v>1.738397874372416</v>
      </c>
      <c r="AG103" s="59">
        <f t="shared" ca="1" si="48"/>
        <v>0.22389004741537866</v>
      </c>
    </row>
    <row r="104" spans="1:33" x14ac:dyDescent="0.3">
      <c r="A104" s="58">
        <f ca="1">('Historical Data'!C105)*100</f>
        <v>1.6645422508810181</v>
      </c>
      <c r="B104" s="58">
        <f ca="1">('Historical Data'!F105)*100</f>
        <v>-0.13181743285548553</v>
      </c>
      <c r="C104" s="58">
        <f ca="1">('Historical Data'!I105)*100</f>
        <v>1.3431869673103947</v>
      </c>
      <c r="D104" s="58">
        <f ca="1">('Historical Data'!L105)*100</f>
        <v>0.24310326603953492</v>
      </c>
      <c r="E104" s="58">
        <f ca="1">('Historical Data'!O105)*100</f>
        <v>4.1409908799605599</v>
      </c>
      <c r="F104" s="58">
        <f ca="1">('Historical Data'!R105)*100</f>
        <v>-0.7700253544933866</v>
      </c>
      <c r="G104" s="58">
        <f ca="1">('Historical Data'!U105)*100</f>
        <v>0.37751561415684254</v>
      </c>
      <c r="H104" s="58">
        <f ca="1">('Historical Data'!X105)*100</f>
        <v>-3.9835213201723008</v>
      </c>
      <c r="I104" s="58">
        <f ca="1">('Historical Data'!AA105)*100</f>
        <v>1.8723680863691694</v>
      </c>
      <c r="J104" s="58">
        <f ca="1">('Historical Data'!AD105)*100</f>
        <v>0.73713927227101461</v>
      </c>
      <c r="K104" s="8"/>
      <c r="L104" s="8"/>
      <c r="M104" s="8"/>
      <c r="X104" s="59">
        <f t="shared" ca="1" si="49"/>
        <v>2.3298520942458749</v>
      </c>
      <c r="Y104" s="59">
        <f t="shared" ca="1" si="40"/>
        <v>1.2014225717806901</v>
      </c>
      <c r="Z104" s="59">
        <f t="shared" ca="1" si="41"/>
        <v>0.69144652866473388</v>
      </c>
      <c r="AA104" s="59">
        <f t="shared" ca="1" si="42"/>
        <v>0.51268792171382427</v>
      </c>
      <c r="AB104" s="59">
        <f t="shared" ca="1" si="43"/>
        <v>0.5473528734109564</v>
      </c>
      <c r="AC104" s="59">
        <f t="shared" ca="1" si="44"/>
        <v>0.88094642626025821</v>
      </c>
      <c r="AD104" s="59">
        <f t="shared" ca="1" si="45"/>
        <v>0.2500545144678582</v>
      </c>
      <c r="AE104" s="59">
        <f t="shared" ca="1" si="46"/>
        <v>0.40060914363245764</v>
      </c>
      <c r="AF104" s="59">
        <f t="shared" ca="1" si="47"/>
        <v>0.58595321811240619</v>
      </c>
      <c r="AG104" s="59">
        <f t="shared" ca="1" si="48"/>
        <v>3.0267632303833696</v>
      </c>
    </row>
    <row r="105" spans="1:33" x14ac:dyDescent="0.3">
      <c r="A105" s="58">
        <f ca="1">('Historical Data'!C106)*100</f>
        <v>2.4338078029353172</v>
      </c>
      <c r="B105" s="58">
        <f ca="1">('Historical Data'!F106)*100</f>
        <v>1.4684045537040058</v>
      </c>
      <c r="C105" s="58">
        <f ca="1">('Historical Data'!I106)*100</f>
        <v>0.80729582512730769</v>
      </c>
      <c r="D105" s="58">
        <f ca="1">('Historical Data'!L106)*100</f>
        <v>0.39540278363559</v>
      </c>
      <c r="E105" s="58">
        <f ca="1">('Historical Data'!O106)*100</f>
        <v>0.71005917159763232</v>
      </c>
      <c r="F105" s="58">
        <f ca="1">('Historical Data'!R106)*100</f>
        <v>1.022049777609535</v>
      </c>
      <c r="G105" s="58">
        <f ca="1">('Historical Data'!U106)*100</f>
        <v>0.36779956306518535</v>
      </c>
      <c r="H105" s="58">
        <f ca="1">('Historical Data'!X106)*100</f>
        <v>0.49140049140048436</v>
      </c>
      <c r="I105" s="58">
        <f ca="1">('Historical Data'!AA106)*100</f>
        <v>0.71992343010915949</v>
      </c>
      <c r="J105" s="58">
        <f ca="1">('Historical Data'!AD106)*100</f>
        <v>3.5400124552390055</v>
      </c>
      <c r="K105" s="8"/>
      <c r="L105" s="8"/>
      <c r="M105" s="8"/>
      <c r="X105" s="59">
        <f t="shared" ca="1" si="49"/>
        <v>-1.205546895959954</v>
      </c>
      <c r="Y105" s="59">
        <f t="shared" ca="1" si="40"/>
        <v>0.52976598555634502</v>
      </c>
      <c r="Z105" s="59">
        <f t="shared" ca="1" si="41"/>
        <v>-2.5570630390703024</v>
      </c>
      <c r="AA105" s="59">
        <f t="shared" ca="1" si="42"/>
        <v>1.7571225344588243E-3</v>
      </c>
      <c r="AB105" s="59">
        <f t="shared" ca="1" si="43"/>
        <v>1.0123818334231935</v>
      </c>
      <c r="AC105" s="59">
        <f t="shared" ca="1" si="44"/>
        <v>1.4232994589551782</v>
      </c>
      <c r="AD105" s="59">
        <f t="shared" ca="1" si="45"/>
        <v>-1.3107797099738736</v>
      </c>
      <c r="AE105" s="59">
        <f t="shared" ca="1" si="46"/>
        <v>-0.70021367379071731</v>
      </c>
      <c r="AF105" s="59">
        <f t="shared" ca="1" si="47"/>
        <v>0.98020138971099413</v>
      </c>
      <c r="AG105" s="59">
        <f t="shared" ca="1" si="48"/>
        <v>0.37015960547347726</v>
      </c>
    </row>
    <row r="106" spans="1:33" x14ac:dyDescent="0.3">
      <c r="A106" s="58">
        <f ca="1">('Historical Data'!C107)*100</f>
        <v>-1.101591187270512</v>
      </c>
      <c r="B106" s="58">
        <f ca="1">('Historical Data'!F107)*100</f>
        <v>0.7967479674796607</v>
      </c>
      <c r="C106" s="58">
        <f ca="1">('Historical Data'!I107)*100</f>
        <v>-2.4412137426077285</v>
      </c>
      <c r="D106" s="58">
        <f ca="1">('Historical Data'!L107)*100</f>
        <v>-0.11552801554377545</v>
      </c>
      <c r="E106" s="58">
        <f ca="1">('Historical Data'!O107)*100</f>
        <v>1.1750881316098694</v>
      </c>
      <c r="F106" s="58">
        <f ca="1">('Historical Data'!R107)*100</f>
        <v>1.5644028103044549</v>
      </c>
      <c r="G106" s="58">
        <f ca="1">('Historical Data'!U107)*100</f>
        <v>-1.1930346613765463</v>
      </c>
      <c r="H106" s="58">
        <f ca="1">('Historical Data'!X107)*100</f>
        <v>-0.60942232602269053</v>
      </c>
      <c r="I106" s="58">
        <f ca="1">('Historical Data'!AA107)*100</f>
        <v>1.1141716017077474</v>
      </c>
      <c r="J106" s="58">
        <f ca="1">('Historical Data'!AD107)*100</f>
        <v>0.88340883032911321</v>
      </c>
      <c r="K106" s="8"/>
      <c r="L106" s="8"/>
      <c r="M106" s="8"/>
      <c r="X106" s="59">
        <f t="shared" ca="1" si="49"/>
        <v>0.82062204320338794</v>
      </c>
      <c r="Y106" s="59">
        <f t="shared" ca="1" si="40"/>
        <v>-0.84772081076667916</v>
      </c>
      <c r="Z106" s="59">
        <f t="shared" ca="1" si="41"/>
        <v>0.98285354861853824</v>
      </c>
      <c r="AA106" s="59">
        <f t="shared" ca="1" si="42"/>
        <v>0.76393883662196527</v>
      </c>
      <c r="AB106" s="59">
        <f t="shared" ca="1" si="43"/>
        <v>-1.6261209323330186</v>
      </c>
      <c r="AC106" s="59">
        <f t="shared" ca="1" si="44"/>
        <v>-0.37168811430813986</v>
      </c>
      <c r="AD106" s="59">
        <f t="shared" ca="1" si="45"/>
        <v>-0.29900045140260756</v>
      </c>
      <c r="AE106" s="59">
        <f t="shared" ca="1" si="46"/>
        <v>0.17601239237982064</v>
      </c>
      <c r="AF106" s="59">
        <f t="shared" ca="1" si="47"/>
        <v>-0.75438182207043225</v>
      </c>
      <c r="AG106" s="59">
        <f t="shared" ca="1" si="48"/>
        <v>0.52079023632595467</v>
      </c>
    </row>
    <row r="107" spans="1:33" x14ac:dyDescent="0.3">
      <c r="A107" s="58">
        <f ca="1">('Historical Data'!C108)*100</f>
        <v>0.92457775189282998</v>
      </c>
      <c r="B107" s="58">
        <f ca="1">('Historical Data'!F108)*100</f>
        <v>-0.58073882884336347</v>
      </c>
      <c r="C107" s="58">
        <f ca="1">('Historical Data'!I108)*100</f>
        <v>1.098702845081112</v>
      </c>
      <c r="D107" s="58">
        <f ca="1">('Historical Data'!L108)*100</f>
        <v>0.646653698543731</v>
      </c>
      <c r="E107" s="58">
        <f ca="1">('Historical Data'!O108)*100</f>
        <v>-1.4634146341463428</v>
      </c>
      <c r="F107" s="58">
        <f ca="1">('Historical Data'!R108)*100</f>
        <v>-0.2305847629588631</v>
      </c>
      <c r="G107" s="58">
        <f ca="1">('Historical Data'!U108)*100</f>
        <v>-0.18125540280528041</v>
      </c>
      <c r="H107" s="58">
        <f ca="1">('Historical Data'!X108)*100</f>
        <v>0.26680374014784736</v>
      </c>
      <c r="I107" s="58">
        <f ca="1">('Historical Data'!AA108)*100</f>
        <v>-0.62041161007367895</v>
      </c>
      <c r="J107" s="58">
        <f ca="1">('Historical Data'!AD108)*100</f>
        <v>1.0340394611815906</v>
      </c>
      <c r="K107" s="8"/>
      <c r="L107" s="8"/>
      <c r="M107" s="8"/>
      <c r="X107" s="59">
        <f t="shared" ca="1" si="49"/>
        <v>6.195354616160674E-2</v>
      </c>
      <c r="Y107" s="59">
        <f t="shared" ca="1" si="40"/>
        <v>0.17111634681268734</v>
      </c>
      <c r="Z107" s="59">
        <f t="shared" ca="1" si="41"/>
        <v>6.6170047553985853E-2</v>
      </c>
      <c r="AA107" s="59">
        <f t="shared" ca="1" si="42"/>
        <v>0.21130937543719264</v>
      </c>
      <c r="AB107" s="59">
        <f t="shared" ca="1" si="43"/>
        <v>-2.4965111072390069</v>
      </c>
      <c r="AC107" s="59">
        <f t="shared" ca="1" si="44"/>
        <v>-1.5462988769108967</v>
      </c>
      <c r="AD107" s="59">
        <f t="shared" ca="1" si="45"/>
        <v>-0.65970504412755504</v>
      </c>
      <c r="AE107" s="59">
        <f t="shared" ca="1" si="46"/>
        <v>1.1701026297238459</v>
      </c>
      <c r="AF107" s="59">
        <f t="shared" ca="1" si="47"/>
        <v>0.14425109043527126</v>
      </c>
      <c r="AG107" s="59">
        <f t="shared" ca="1" si="48"/>
        <v>-6.3297170566353866E-2</v>
      </c>
    </row>
    <row r="108" spans="1:33" x14ac:dyDescent="0.3">
      <c r="A108" s="58">
        <f ca="1">('Historical Data'!C109)*100</f>
        <v>0.16590925485104879</v>
      </c>
      <c r="B108" s="58">
        <f ca="1">('Historical Data'!F109)*100</f>
        <v>0.43809832873600296</v>
      </c>
      <c r="C108" s="58">
        <f ca="1">('Historical Data'!I109)*100</f>
        <v>0.18201934401655961</v>
      </c>
      <c r="D108" s="58">
        <f ca="1">('Historical Data'!L109)*100</f>
        <v>9.4024237358958374E-2</v>
      </c>
      <c r="E108" s="58">
        <f ca="1">('Historical Data'!O109)*100</f>
        <v>-2.3338048090523311</v>
      </c>
      <c r="F108" s="58">
        <f ca="1">('Historical Data'!R109)*100</f>
        <v>-1.40519552556162</v>
      </c>
      <c r="G108" s="58">
        <f ca="1">('Historical Data'!U109)*100</f>
        <v>-0.54195999553022789</v>
      </c>
      <c r="H108" s="58">
        <f ca="1">('Historical Data'!X109)*100</f>
        <v>1.2608939774918726</v>
      </c>
      <c r="I108" s="58">
        <f ca="1">('Historical Data'!AA109)*100</f>
        <v>0.27822130243202459</v>
      </c>
      <c r="J108" s="58">
        <f ca="1">('Historical Data'!AD109)*100</f>
        <v>0.44995205428928209</v>
      </c>
      <c r="K108" s="8"/>
      <c r="L108" s="8"/>
      <c r="M108" s="8"/>
      <c r="X108" s="59">
        <f t="shared" ca="1" si="49"/>
        <v>1.2427244007733302</v>
      </c>
      <c r="Y108" s="59">
        <f t="shared" ca="1" si="40"/>
        <v>0.16920541710739184</v>
      </c>
      <c r="Z108" s="59">
        <f t="shared" ca="1" si="41"/>
        <v>-1.4090448789349688</v>
      </c>
      <c r="AA108" s="59">
        <f t="shared" ca="1" si="42"/>
        <v>8.0754504532672536E-2</v>
      </c>
      <c r="AB108" s="59">
        <f t="shared" ca="1" si="43"/>
        <v>0.46485826855239354</v>
      </c>
      <c r="AC108" s="59">
        <f t="shared" ca="1" si="44"/>
        <v>-0.55366781454666136</v>
      </c>
      <c r="AD108" s="59">
        <f t="shared" ca="1" si="45"/>
        <v>0.29515310319191557</v>
      </c>
      <c r="AE108" s="59">
        <f t="shared" ca="1" si="46"/>
        <v>0.12377247291449615</v>
      </c>
      <c r="AF108" s="59">
        <f t="shared" ca="1" si="47"/>
        <v>-0.29729632435691589</v>
      </c>
      <c r="AG108" s="59">
        <f t="shared" ca="1" si="48"/>
        <v>-1.4384952227995269</v>
      </c>
    </row>
    <row r="109" spans="1:33" x14ac:dyDescent="0.3">
      <c r="A109" s="58">
        <f ca="1">('Historical Data'!C110)*100</f>
        <v>1.3466801094627723</v>
      </c>
      <c r="B109" s="58">
        <f ca="1">('Historical Data'!F110)*100</f>
        <v>0.43618739903070747</v>
      </c>
      <c r="C109" s="58">
        <f ca="1">('Historical Data'!I110)*100</f>
        <v>-1.2931955824723951</v>
      </c>
      <c r="D109" s="58">
        <f ca="1">('Historical Data'!L110)*100</f>
        <v>-3.6530633545561741E-2</v>
      </c>
      <c r="E109" s="58">
        <f ca="1">('Historical Data'!O110)*100</f>
        <v>0.62756456673906946</v>
      </c>
      <c r="F109" s="58">
        <f ca="1">('Historical Data'!R110)*100</f>
        <v>-0.4125644631973846</v>
      </c>
      <c r="G109" s="58">
        <f ca="1">('Historical Data'!U110)*100</f>
        <v>0.41289815178924272</v>
      </c>
      <c r="H109" s="58">
        <f ca="1">('Historical Data'!X110)*100</f>
        <v>0.21456382068252289</v>
      </c>
      <c r="I109" s="58">
        <f ca="1">('Historical Data'!AA110)*100</f>
        <v>-0.16332611236016259</v>
      </c>
      <c r="J109" s="58">
        <f ca="1">('Historical Data'!AD110)*100</f>
        <v>-0.92524599794389095</v>
      </c>
      <c r="K109" s="8"/>
      <c r="L109" s="8"/>
      <c r="M109" s="8"/>
      <c r="X109" s="59">
        <f t="shared" ca="1" si="49"/>
        <v>-4.474432486768945E-3</v>
      </c>
      <c r="Y109" s="59">
        <f t="shared" ca="1" si="40"/>
        <v>0.47292472549181214</v>
      </c>
      <c r="Z109" s="59">
        <f t="shared" ca="1" si="41"/>
        <v>-1.2942518662102789</v>
      </c>
      <c r="AA109" s="59">
        <f t="shared" ca="1" si="42"/>
        <v>0.98389959905447921</v>
      </c>
      <c r="AB109" s="59">
        <f t="shared" ca="1" si="43"/>
        <v>3.1714265873974088</v>
      </c>
      <c r="AC109" s="59">
        <f t="shared" ca="1" si="44"/>
        <v>-2.1465642307391635</v>
      </c>
      <c r="AD109" s="59">
        <f t="shared" ca="1" si="45"/>
        <v>2.2431601515481416</v>
      </c>
      <c r="AE109" s="59">
        <f t="shared" ca="1" si="46"/>
        <v>1.5089777081276678</v>
      </c>
      <c r="AF109" s="59">
        <f t="shared" ca="1" si="47"/>
        <v>0.3793978934695853</v>
      </c>
      <c r="AG109" s="59">
        <f t="shared" ca="1" si="48"/>
        <v>2.9517670811034429</v>
      </c>
    </row>
    <row r="110" spans="1:33" x14ac:dyDescent="0.3">
      <c r="A110" s="58">
        <f ca="1">('Historical Data'!C111)*100</f>
        <v>9.9481276202673108E-2</v>
      </c>
      <c r="B110" s="58">
        <f ca="1">('Historical Data'!F111)*100</f>
        <v>0.73990670741512776</v>
      </c>
      <c r="C110" s="58">
        <f ca="1">('Historical Data'!I111)*100</f>
        <v>-1.1784025697477052</v>
      </c>
      <c r="D110" s="58">
        <f ca="1">('Historical Data'!L111)*100</f>
        <v>0.86661446097624495</v>
      </c>
      <c r="E110" s="58">
        <f ca="1">('Historical Data'!O111)*100</f>
        <v>3.3341328855840846</v>
      </c>
      <c r="F110" s="58">
        <f ca="1">('Historical Data'!R111)*100</f>
        <v>-2.0054608793898865</v>
      </c>
      <c r="G110" s="58">
        <f ca="1">('Historical Data'!U111)*100</f>
        <v>2.3609052001454689</v>
      </c>
      <c r="H110" s="58">
        <f ca="1">('Historical Data'!X111)*100</f>
        <v>1.5997690558956945</v>
      </c>
      <c r="I110" s="58">
        <f ca="1">('Historical Data'!AA111)*100</f>
        <v>0.5133681054663386</v>
      </c>
      <c r="J110" s="58">
        <f ca="1">('Historical Data'!AD111)*100</f>
        <v>3.4650163059590788</v>
      </c>
      <c r="K110" s="8"/>
      <c r="L110" s="8"/>
      <c r="M110" s="8"/>
      <c r="X110" s="59">
        <f t="shared" ca="1" si="49"/>
        <v>1.4435703791930028</v>
      </c>
      <c r="Y110" s="59">
        <f t="shared" ca="1" si="40"/>
        <v>-0.88968675599324221</v>
      </c>
      <c r="Z110" s="59">
        <f t="shared" ca="1" si="41"/>
        <v>1.2500863146475181</v>
      </c>
      <c r="AA110" s="59">
        <f t="shared" ca="1" si="42"/>
        <v>-1.3319152138704198</v>
      </c>
      <c r="AB110" s="59">
        <f t="shared" ca="1" si="43"/>
        <v>1.9032175643945668</v>
      </c>
      <c r="AC110" s="59">
        <f t="shared" ca="1" si="44"/>
        <v>-1.2364146503500331</v>
      </c>
      <c r="AD110" s="59">
        <f t="shared" ca="1" si="45"/>
        <v>1.2759641307539162</v>
      </c>
      <c r="AE110" s="59">
        <f t="shared" ca="1" si="46"/>
        <v>0.38158247869674028</v>
      </c>
      <c r="AF110" s="59">
        <f t="shared" ca="1" si="47"/>
        <v>-2.7598861499989855</v>
      </c>
      <c r="AG110" s="59">
        <f t="shared" ca="1" si="48"/>
        <v>0.75112270823650951</v>
      </c>
    </row>
    <row r="111" spans="1:33" x14ac:dyDescent="0.3">
      <c r="A111" s="58">
        <f ca="1">('Historical Data'!C112)*100</f>
        <v>1.5475260878824448</v>
      </c>
      <c r="B111" s="58">
        <f ca="1">('Historical Data'!F112)*100</f>
        <v>-0.62270477406992653</v>
      </c>
      <c r="C111" s="58">
        <f ca="1">('Historical Data'!I112)*100</f>
        <v>1.3659356111100918</v>
      </c>
      <c r="D111" s="58">
        <f ca="1">('Historical Data'!L112)*100</f>
        <v>-1.449200351948654</v>
      </c>
      <c r="E111" s="58">
        <f ca="1">('Historical Data'!O112)*100</f>
        <v>2.0659238625812426</v>
      </c>
      <c r="F111" s="58">
        <f ca="1">('Historical Data'!R112)*100</f>
        <v>-1.0953112990007563</v>
      </c>
      <c r="G111" s="58">
        <f ca="1">('Historical Data'!U112)*100</f>
        <v>1.3937091793512435</v>
      </c>
      <c r="H111" s="58">
        <f ca="1">('Historical Data'!X112)*100</f>
        <v>0.472373826464767</v>
      </c>
      <c r="I111" s="58">
        <f ca="1">('Historical Data'!AA112)*100</f>
        <v>-2.6259159380022323</v>
      </c>
      <c r="J111" s="58">
        <f ca="1">('Historical Data'!AD112)*100</f>
        <v>1.2643719330921455</v>
      </c>
      <c r="K111" s="8"/>
      <c r="L111" s="8"/>
      <c r="M111" s="8"/>
      <c r="X111" s="59">
        <f t="shared" ca="1" si="49"/>
        <v>-0.86592704738221049</v>
      </c>
      <c r="Y111" s="59">
        <f t="shared" ca="1" si="40"/>
        <v>-1.8575989485042868</v>
      </c>
      <c r="Z111" s="59">
        <f t="shared" ca="1" si="41"/>
        <v>0.23904810756201628</v>
      </c>
      <c r="AA111" s="59">
        <f t="shared" ca="1" si="42"/>
        <v>1.1991610899715195</v>
      </c>
      <c r="AB111" s="59">
        <f t="shared" ca="1" si="43"/>
        <v>-0.73127577737703764</v>
      </c>
      <c r="AC111" s="59">
        <f t="shared" ca="1" si="44"/>
        <v>1.8114903925792112</v>
      </c>
      <c r="AD111" s="59">
        <f t="shared" ca="1" si="45"/>
        <v>0.52910291517919295</v>
      </c>
      <c r="AE111" s="59">
        <f t="shared" ca="1" si="46"/>
        <v>0.2627071086220511</v>
      </c>
      <c r="AF111" s="59">
        <f t="shared" ca="1" si="47"/>
        <v>2.2375574686477719</v>
      </c>
      <c r="AG111" s="59">
        <f t="shared" ca="1" si="48"/>
        <v>-0.27096003413689962</v>
      </c>
    </row>
    <row r="112" spans="1:33" x14ac:dyDescent="0.3">
      <c r="A112" s="58">
        <f ca="1">('Historical Data'!C113)*100</f>
        <v>-0.76197133869276845</v>
      </c>
      <c r="B112" s="58">
        <f ca="1">('Historical Data'!F113)*100</f>
        <v>-1.5906169665809711</v>
      </c>
      <c r="C112" s="58">
        <f ca="1">('Historical Data'!I113)*100</f>
        <v>0.35489740402459002</v>
      </c>
      <c r="D112" s="58">
        <f ca="1">('Historical Data'!L113)*100</f>
        <v>1.0818759518932852</v>
      </c>
      <c r="E112" s="58">
        <f ca="1">('Historical Data'!O113)*100</f>
        <v>-0.56856947919036172</v>
      </c>
      <c r="F112" s="58">
        <f ca="1">('Historical Data'!R113)*100</f>
        <v>1.9525937439284879</v>
      </c>
      <c r="G112" s="58">
        <f ca="1">('Historical Data'!U113)*100</f>
        <v>0.6468479637765201</v>
      </c>
      <c r="H112" s="58">
        <f ca="1">('Historical Data'!X113)*100</f>
        <v>0.35349845639007782</v>
      </c>
      <c r="I112" s="58">
        <f ca="1">('Historical Data'!AA113)*100</f>
        <v>2.3715276806445251</v>
      </c>
      <c r="J112" s="58">
        <f ca="1">('Historical Data'!AD113)*100</f>
        <v>0.24228919071873634</v>
      </c>
      <c r="K112" s="8"/>
      <c r="L112" s="8"/>
      <c r="M112" s="8"/>
      <c r="X112" s="59">
        <f t="shared" ca="1" si="49"/>
        <v>-0.11804418431636977</v>
      </c>
      <c r="Y112" s="59">
        <f t="shared" ca="1" si="40"/>
        <v>0.48403842623994536</v>
      </c>
      <c r="Z112" s="59">
        <f t="shared" ca="1" si="41"/>
        <v>-0.95597423812056748</v>
      </c>
      <c r="AA112" s="59">
        <f t="shared" ca="1" si="42"/>
        <v>-0.50099303514357474</v>
      </c>
      <c r="AB112" s="59">
        <f t="shared" ca="1" si="43"/>
        <v>1.2325361537803956</v>
      </c>
      <c r="AC112" s="59">
        <f t="shared" ca="1" si="44"/>
        <v>0.9927699216378747</v>
      </c>
      <c r="AD112" s="59">
        <f t="shared" ca="1" si="45"/>
        <v>-1.2263865610628519</v>
      </c>
      <c r="AE112" s="59">
        <f t="shared" ca="1" si="46"/>
        <v>-3.2082473334560449E-2</v>
      </c>
      <c r="AF112" s="59">
        <f t="shared" ca="1" si="47"/>
        <v>-0.26445340972320308</v>
      </c>
      <c r="AG112" s="59">
        <f t="shared" ca="1" si="48"/>
        <v>0.56294914849698552</v>
      </c>
    </row>
    <row r="113" spans="1:33" x14ac:dyDescent="0.3">
      <c r="A113" s="58">
        <f ca="1">('Historical Data'!C114)*100</f>
        <v>-1.4088475626927721E-2</v>
      </c>
      <c r="B113" s="58">
        <f ca="1">('Historical Data'!F114)*100</f>
        <v>0.75102040816326099</v>
      </c>
      <c r="C113" s="58">
        <f ca="1">('Historical Data'!I114)*100</f>
        <v>-0.84012494165799367</v>
      </c>
      <c r="D113" s="58">
        <f ca="1">('Historical Data'!L114)*100</f>
        <v>-0.618278173221809</v>
      </c>
      <c r="E113" s="58">
        <f ca="1">('Historical Data'!O114)*100</f>
        <v>1.3952424519670714</v>
      </c>
      <c r="F113" s="58">
        <f ca="1">('Historical Data'!R114)*100</f>
        <v>1.1338732729871515</v>
      </c>
      <c r="G113" s="58">
        <f ca="1">('Historical Data'!U114)*100</f>
        <v>-1.1086415124655247</v>
      </c>
      <c r="H113" s="58">
        <f ca="1">('Historical Data'!X114)*100</f>
        <v>5.8708874433466285E-2</v>
      </c>
      <c r="I113" s="58">
        <f ca="1">('Historical Data'!AA114)*100</f>
        <v>-0.13048319772644978</v>
      </c>
      <c r="J113" s="58">
        <f ca="1">('Historical Data'!AD114)*100</f>
        <v>1.0761983733526215</v>
      </c>
      <c r="K113" s="8"/>
      <c r="L113" s="8"/>
      <c r="M113" s="8"/>
      <c r="X113" s="59">
        <f t="shared" ca="1" si="49"/>
        <v>-0.89302151114118034</v>
      </c>
      <c r="Y113" s="59">
        <f t="shared" ca="1" si="40"/>
        <v>0.38121117963883383</v>
      </c>
      <c r="Z113" s="59">
        <f t="shared" ca="1" si="41"/>
        <v>1.879154143198529</v>
      </c>
      <c r="AA113" s="59">
        <f t="shared" ca="1" si="42"/>
        <v>0.30549090972190229</v>
      </c>
      <c r="AB113" s="59">
        <f t="shared" ca="1" si="43"/>
        <v>0.40124587866873307</v>
      </c>
      <c r="AC113" s="59">
        <f t="shared" ca="1" si="44"/>
        <v>-1.036147632487401</v>
      </c>
      <c r="AD113" s="59">
        <f t="shared" ca="1" si="45"/>
        <v>1.4941999522045973E-2</v>
      </c>
      <c r="AE113" s="59">
        <f t="shared" ca="1" si="46"/>
        <v>0.77759017682829101</v>
      </c>
      <c r="AF113" s="59">
        <f t="shared" ca="1" si="47"/>
        <v>-0.45273782630161341</v>
      </c>
      <c r="AG113" s="59">
        <f t="shared" ca="1" si="48"/>
        <v>3.3721778055679912</v>
      </c>
    </row>
    <row r="114" spans="1:33" x14ac:dyDescent="0.3">
      <c r="A114" s="58">
        <f ca="1">('Historical Data'!C115)*100</f>
        <v>-0.7890658024517383</v>
      </c>
      <c r="B114" s="58">
        <f ca="1">('Historical Data'!F115)*100</f>
        <v>0.64819316156214946</v>
      </c>
      <c r="C114" s="58">
        <f ca="1">('Historical Data'!I115)*100</f>
        <v>1.9950034396611027</v>
      </c>
      <c r="D114" s="58">
        <f ca="1">('Historical Data'!L115)*100</f>
        <v>0.18820577164366803</v>
      </c>
      <c r="E114" s="58">
        <f ca="1">('Historical Data'!O115)*100</f>
        <v>0.56395217685540899</v>
      </c>
      <c r="F114" s="58">
        <f ca="1">('Historical Data'!R115)*100</f>
        <v>-0.89504428113812429</v>
      </c>
      <c r="G114" s="58">
        <f ca="1">('Historical Data'!U115)*100</f>
        <v>0.13268704811937315</v>
      </c>
      <c r="H114" s="58">
        <f ca="1">('Historical Data'!X115)*100</f>
        <v>0.86838152459631779</v>
      </c>
      <c r="I114" s="58">
        <f ca="1">('Historical Data'!AA115)*100</f>
        <v>-0.31876761430486011</v>
      </c>
      <c r="J114" s="58">
        <f ca="1">('Historical Data'!AD115)*100</f>
        <v>3.8854270304236271</v>
      </c>
      <c r="K114" s="8"/>
      <c r="L114" s="8"/>
      <c r="M114" s="8"/>
      <c r="X114" s="59">
        <f t="shared" ca="1" si="49"/>
        <v>2.5732208287342333</v>
      </c>
      <c r="Y114" s="59">
        <f t="shared" ca="1" si="40"/>
        <v>0.37703669461830885</v>
      </c>
      <c r="Z114" s="59">
        <f t="shared" ca="1" si="41"/>
        <v>3.3080058686066489</v>
      </c>
      <c r="AA114" s="59">
        <f t="shared" ca="1" si="42"/>
        <v>2.4550016899463087</v>
      </c>
      <c r="AB114" s="59">
        <f t="shared" ca="1" si="43"/>
        <v>-0.81322222461108684</v>
      </c>
      <c r="AC114" s="59">
        <f t="shared" ca="1" si="44"/>
        <v>0.27718736069558969</v>
      </c>
      <c r="AD114" s="59">
        <f t="shared" ca="1" si="45"/>
        <v>0.25004120268722485</v>
      </c>
      <c r="AE114" s="59">
        <f t="shared" ca="1" si="46"/>
        <v>0.33035435468437008</v>
      </c>
      <c r="AF114" s="59">
        <f t="shared" ca="1" si="47"/>
        <v>3.1736978134215112</v>
      </c>
      <c r="AG114" s="59">
        <f t="shared" ca="1" si="48"/>
        <v>0.58895686752133125</v>
      </c>
    </row>
    <row r="115" spans="1:33" x14ac:dyDescent="0.3">
      <c r="A115" s="58">
        <f ca="1">('Historical Data'!C116)*100</f>
        <v>2.6771765374236756</v>
      </c>
      <c r="B115" s="58">
        <f ca="1">('Historical Data'!F116)*100</f>
        <v>0.64401867654162448</v>
      </c>
      <c r="C115" s="58">
        <f ca="1">('Historical Data'!I116)*100</f>
        <v>3.4238551650692228</v>
      </c>
      <c r="D115" s="58">
        <f ca="1">('Historical Data'!L116)*100</f>
        <v>2.3377165518680743</v>
      </c>
      <c r="E115" s="58">
        <f ca="1">('Historical Data'!O116)*100</f>
        <v>-0.65051592642441092</v>
      </c>
      <c r="F115" s="58">
        <f ca="1">('Historical Data'!R116)*100</f>
        <v>0.41829071204486645</v>
      </c>
      <c r="G115" s="58">
        <f ca="1">('Historical Data'!U116)*100</f>
        <v>0.367786251284552</v>
      </c>
      <c r="H115" s="58">
        <f ca="1">('Historical Data'!X116)*100</f>
        <v>0.4211457024523968</v>
      </c>
      <c r="I115" s="58">
        <f ca="1">('Historical Data'!AA116)*100</f>
        <v>3.3076680254182644</v>
      </c>
      <c r="J115" s="58">
        <f ca="1">('Historical Data'!AD116)*100</f>
        <v>1.1022060923769672</v>
      </c>
      <c r="K115" s="8"/>
      <c r="L115" s="8"/>
      <c r="M115" s="8"/>
      <c r="X115" s="59">
        <f t="shared" ca="1" si="49"/>
        <v>1.3138463523106199</v>
      </c>
      <c r="Y115" s="59">
        <f t="shared" ca="1" si="40"/>
        <v>0.72485932346780113</v>
      </c>
      <c r="Z115" s="59">
        <f t="shared" ca="1" si="41"/>
        <v>-0.29604802992290874</v>
      </c>
      <c r="AA115" s="59">
        <f t="shared" ca="1" si="42"/>
        <v>-0.60676136406331671</v>
      </c>
      <c r="AB115" s="59">
        <f t="shared" ca="1" si="43"/>
        <v>-2.7235537292568418E-2</v>
      </c>
      <c r="AC115" s="59">
        <f t="shared" ca="1" si="44"/>
        <v>0.65412527688134969</v>
      </c>
      <c r="AD115" s="59">
        <f t="shared" ca="1" si="45"/>
        <v>1.9758045553257233</v>
      </c>
      <c r="AE115" s="59">
        <f t="shared" ca="1" si="46"/>
        <v>-2.1946399077439116</v>
      </c>
      <c r="AF115" s="59">
        <f t="shared" ca="1" si="47"/>
        <v>-0.65010524408082848</v>
      </c>
      <c r="AG115" s="59">
        <f t="shared" ca="1" si="48"/>
        <v>4.306188064293984</v>
      </c>
    </row>
    <row r="116" spans="1:33" x14ac:dyDescent="0.3">
      <c r="A116" s="58">
        <f ca="1">('Historical Data'!C117)*100</f>
        <v>1.4178020610000619</v>
      </c>
      <c r="B116" s="58">
        <f ca="1">('Historical Data'!F117)*100</f>
        <v>0.99184130539111681</v>
      </c>
      <c r="C116" s="58">
        <f ca="1">('Historical Data'!I117)*100</f>
        <v>-0.18019873346033499</v>
      </c>
      <c r="D116" s="58">
        <f ca="1">('Historical Data'!L117)*100</f>
        <v>-0.72404650214155097</v>
      </c>
      <c r="E116" s="58">
        <f ca="1">('Historical Data'!O117)*100</f>
        <v>0.13547076089410748</v>
      </c>
      <c r="F116" s="58">
        <f ca="1">('Historical Data'!R117)*100</f>
        <v>0.79522862823062646</v>
      </c>
      <c r="G116" s="58">
        <f ca="1">('Historical Data'!U117)*100</f>
        <v>2.0935496039230506</v>
      </c>
      <c r="H116" s="58">
        <f ca="1">('Historical Data'!X117)*100</f>
        <v>-2.1038485599758849</v>
      </c>
      <c r="I116" s="58">
        <f ca="1">('Historical Data'!AA117)*100</f>
        <v>-0.51613503208407518</v>
      </c>
      <c r="J116" s="58">
        <f ca="1">('Historical Data'!AD117)*100</f>
        <v>4.8194372891496196</v>
      </c>
      <c r="K116" s="8"/>
      <c r="L116" s="8"/>
      <c r="M116" s="8"/>
      <c r="X116" s="59">
        <f t="shared" ca="1" si="49"/>
        <v>-0.2267052995241563</v>
      </c>
      <c r="Y116" s="59">
        <f t="shared" ca="1" si="40"/>
        <v>-1.4233260338795863</v>
      </c>
      <c r="Z116" s="59">
        <f t="shared" ca="1" si="41"/>
        <v>-2.5073629475181951</v>
      </c>
      <c r="AA116" s="59">
        <f t="shared" ca="1" si="42"/>
        <v>-0.23710623326228908</v>
      </c>
      <c r="AB116" s="59">
        <f t="shared" ca="1" si="43"/>
        <v>-2.2371144154358249</v>
      </c>
      <c r="AC116" s="59">
        <f t="shared" ca="1" si="44"/>
        <v>-2.3952594516592223</v>
      </c>
      <c r="AD116" s="59">
        <f t="shared" ca="1" si="45"/>
        <v>2.0727487362064547</v>
      </c>
      <c r="AE116" s="59">
        <f t="shared" ca="1" si="46"/>
        <v>-0.59018781175704815</v>
      </c>
      <c r="AF116" s="59">
        <f t="shared" ca="1" si="47"/>
        <v>-2.6252064821533359</v>
      </c>
      <c r="AG116" s="59">
        <f t="shared" ca="1" si="48"/>
        <v>-1.2568320574464527</v>
      </c>
    </row>
    <row r="117" spans="1:33" x14ac:dyDescent="0.3">
      <c r="A117" s="58">
        <f ca="1">('Historical Data'!C118)*100</f>
        <v>-0.12274959083471426</v>
      </c>
      <c r="B117" s="58">
        <f ca="1">('Historical Data'!F118)*100</f>
        <v>-1.1563440519562707</v>
      </c>
      <c r="C117" s="58">
        <f ca="1">('Historical Data'!I118)*100</f>
        <v>-2.3915136510556212</v>
      </c>
      <c r="D117" s="58">
        <f ca="1">('Historical Data'!L118)*100</f>
        <v>-0.35439137134052334</v>
      </c>
      <c r="E117" s="58">
        <f ca="1">('Historical Data'!O118)*100</f>
        <v>-2.0744081172491491</v>
      </c>
      <c r="F117" s="58">
        <f ca="1">('Historical Data'!R118)*100</f>
        <v>-2.2541561003099453</v>
      </c>
      <c r="G117" s="58">
        <f ca="1">('Historical Data'!U118)*100</f>
        <v>2.190493784803782</v>
      </c>
      <c r="H117" s="58">
        <f ca="1">('Historical Data'!X118)*100</f>
        <v>-0.49939646398902138</v>
      </c>
      <c r="I117" s="58">
        <f ca="1">('Historical Data'!AA118)*100</f>
        <v>-2.4912362701565827</v>
      </c>
      <c r="J117" s="58">
        <f ca="1">('Historical Data'!AD118)*100</f>
        <v>-0.7435828325908167</v>
      </c>
      <c r="K117" s="8"/>
      <c r="L117" s="8"/>
      <c r="M117" s="8"/>
      <c r="X117" s="59">
        <f t="shared" ca="1" si="49"/>
        <v>-0.74576917311658542</v>
      </c>
      <c r="Y117" s="59">
        <f t="shared" ca="1" si="40"/>
        <v>0.50224878730745082</v>
      </c>
      <c r="Z117" s="59">
        <f t="shared" ca="1" si="41"/>
        <v>-2.1625968701331559</v>
      </c>
      <c r="AA117" s="59">
        <f t="shared" ca="1" si="42"/>
        <v>-0.97544204093314257</v>
      </c>
      <c r="AB117" s="59">
        <f t="shared" ca="1" si="43"/>
        <v>0.36688154431850994</v>
      </c>
      <c r="AC117" s="59">
        <f t="shared" ca="1" si="44"/>
        <v>-1.8803173419325427</v>
      </c>
      <c r="AD117" s="59">
        <f t="shared" ca="1" si="45"/>
        <v>-2.979241394249553</v>
      </c>
      <c r="AE117" s="59">
        <f t="shared" ca="1" si="46"/>
        <v>-0.49635747526565194</v>
      </c>
      <c r="AF117" s="59">
        <f t="shared" ca="1" si="47"/>
        <v>-2.8662106491552262</v>
      </c>
      <c r="AG117" s="59">
        <f t="shared" ca="1" si="48"/>
        <v>-3.0242708848134598</v>
      </c>
    </row>
    <row r="118" spans="1:33" x14ac:dyDescent="0.3">
      <c r="A118" s="58">
        <f ca="1">('Historical Data'!C119)*100</f>
        <v>-0.64181346442714338</v>
      </c>
      <c r="B118" s="58">
        <f ca="1">('Historical Data'!F119)*100</f>
        <v>0.7692307692307665</v>
      </c>
      <c r="C118" s="58">
        <f ca="1">('Historical Data'!I119)*100</f>
        <v>-2.046747573670582</v>
      </c>
      <c r="D118" s="58">
        <f ca="1">('Historical Data'!L119)*100</f>
        <v>-1.0927271790113768</v>
      </c>
      <c r="E118" s="58">
        <f ca="1">('Historical Data'!O119)*100</f>
        <v>0.52958784250518587</v>
      </c>
      <c r="F118" s="58">
        <f ca="1">('Historical Data'!R119)*100</f>
        <v>-1.739213990583266</v>
      </c>
      <c r="G118" s="58">
        <f ca="1">('Historical Data'!U119)*100</f>
        <v>-2.8614963456522258</v>
      </c>
      <c r="H118" s="58">
        <f ca="1">('Historical Data'!X119)*100</f>
        <v>-0.40556612749762522</v>
      </c>
      <c r="I118" s="58">
        <f ca="1">('Historical Data'!AA119)*100</f>
        <v>-2.732240437158473</v>
      </c>
      <c r="J118" s="58">
        <f ca="1">('Historical Data'!AD119)*100</f>
        <v>-2.5110216599578239</v>
      </c>
      <c r="K118" s="8"/>
      <c r="L118" s="8"/>
      <c r="M118" s="8"/>
      <c r="X118" s="59">
        <f t="shared" ca="1" si="49"/>
        <v>1.2704258196228209</v>
      </c>
      <c r="Y118" s="59">
        <f t="shared" ca="1" si="40"/>
        <v>0.21011725471791626</v>
      </c>
      <c r="Z118" s="59">
        <f t="shared" ca="1" si="41"/>
        <v>0.70593056723345227</v>
      </c>
      <c r="AA118" s="59">
        <f t="shared" ca="1" si="42"/>
        <v>-1.190755927115376</v>
      </c>
      <c r="AB118" s="59">
        <f t="shared" ca="1" si="43"/>
        <v>1.9215813793213363</v>
      </c>
      <c r="AC118" s="59">
        <f t="shared" ca="1" si="44"/>
        <v>1.9320435291514102</v>
      </c>
      <c r="AD118" s="59">
        <f t="shared" ca="1" si="45"/>
        <v>-0.30916822675381839</v>
      </c>
      <c r="AE118" s="59">
        <f t="shared" ca="1" si="46"/>
        <v>0.82156729038146403</v>
      </c>
      <c r="AF118" s="59">
        <f t="shared" ca="1" si="47"/>
        <v>1.3514849990646061</v>
      </c>
      <c r="AG118" s="59">
        <f t="shared" ca="1" si="48"/>
        <v>-1.19977432644168</v>
      </c>
    </row>
    <row r="119" spans="1:33" x14ac:dyDescent="0.3">
      <c r="A119" s="58">
        <f ca="1">('Historical Data'!C120)*100</f>
        <v>1.3743815283122629</v>
      </c>
      <c r="B119" s="58">
        <f ca="1">('Historical Data'!F120)*100</f>
        <v>0.47709923664123188</v>
      </c>
      <c r="C119" s="58">
        <f ca="1">('Historical Data'!I120)*100</f>
        <v>0.82177986369602607</v>
      </c>
      <c r="D119" s="58">
        <f ca="1">('Historical Data'!L120)*100</f>
        <v>-1.3080410651936103</v>
      </c>
      <c r="E119" s="58">
        <f ca="1">('Historical Data'!O120)*100</f>
        <v>2.0842876775080121</v>
      </c>
      <c r="F119" s="58">
        <f ca="1">('Historical Data'!R120)*100</f>
        <v>2.073146880500687</v>
      </c>
      <c r="G119" s="58">
        <f ca="1">('Historical Data'!U120)*100</f>
        <v>-0.19142317815649124</v>
      </c>
      <c r="H119" s="58">
        <f ca="1">('Historical Data'!X120)*100</f>
        <v>0.91235863814949081</v>
      </c>
      <c r="I119" s="58">
        <f ca="1">('Historical Data'!AA120)*100</f>
        <v>1.4854552110613595</v>
      </c>
      <c r="J119" s="58">
        <f ca="1">('Historical Data'!AD120)*100</f>
        <v>-0.68652510158604407</v>
      </c>
      <c r="K119" s="8"/>
      <c r="L119" s="8"/>
      <c r="M119" s="8"/>
      <c r="X119" s="59">
        <f t="shared" ca="1" si="49"/>
        <v>5.1955354217268587E-2</v>
      </c>
      <c r="Y119" s="59">
        <f t="shared" ca="1" si="40"/>
        <v>-0.83678255172387606</v>
      </c>
      <c r="Z119" s="59">
        <f t="shared" ca="1" si="41"/>
        <v>-1.0619932119278211E-2</v>
      </c>
      <c r="AA119" s="59">
        <f t="shared" ca="1" si="42"/>
        <v>0.35490262672540251</v>
      </c>
      <c r="AB119" s="59">
        <f t="shared" ca="1" si="43"/>
        <v>0.19627956674489547</v>
      </c>
      <c r="AC119" s="59">
        <f t="shared" ca="1" si="44"/>
        <v>-0.63928307926650185</v>
      </c>
      <c r="AD119" s="59">
        <f t="shared" ca="1" si="45"/>
        <v>0.75063885167171585</v>
      </c>
      <c r="AE119" s="59">
        <f t="shared" ca="1" si="46"/>
        <v>-0.25883271908027089</v>
      </c>
      <c r="AF119" s="59">
        <f t="shared" ca="1" si="47"/>
        <v>-0.56129099393829585</v>
      </c>
      <c r="AG119" s="59">
        <f t="shared" ca="1" si="48"/>
        <v>2.9183578561335826</v>
      </c>
    </row>
    <row r="120" spans="1:33" x14ac:dyDescent="0.3">
      <c r="A120" s="58">
        <f ca="1">('Historical Data'!C121)*100</f>
        <v>0.15591106290671064</v>
      </c>
      <c r="B120" s="58">
        <f ca="1">('Historical Data'!F121)*100</f>
        <v>-0.56980056980056037</v>
      </c>
      <c r="C120" s="58">
        <f ca="1">('Historical Data'!I121)*100</f>
        <v>0.10522936434329555</v>
      </c>
      <c r="D120" s="58">
        <f ca="1">('Historical Data'!L121)*100</f>
        <v>0.23761748864716825</v>
      </c>
      <c r="E120" s="58">
        <f ca="1">('Historical Data'!O121)*100</f>
        <v>0.35898586493157136</v>
      </c>
      <c r="F120" s="58">
        <f ca="1">('Historical Data'!R121)*100</f>
        <v>-0.49817972791722509</v>
      </c>
      <c r="G120" s="58">
        <f ca="1">('Historical Data'!U121)*100</f>
        <v>0.868383900269043</v>
      </c>
      <c r="H120" s="58">
        <f ca="1">('Historical Data'!X121)*100</f>
        <v>-0.16804137131224417</v>
      </c>
      <c r="I120" s="58">
        <f ca="1">('Historical Data'!AA121)*100</f>
        <v>-0.42732078194154255</v>
      </c>
      <c r="J120" s="58">
        <f ca="1">('Historical Data'!AD121)*100</f>
        <v>3.4316070809892185</v>
      </c>
      <c r="K120" s="8"/>
      <c r="L120" s="8"/>
      <c r="M120" s="8"/>
      <c r="X120" s="59">
        <f t="shared" ca="1" si="49"/>
        <v>0.20061281922933838</v>
      </c>
      <c r="Y120" s="59">
        <f t="shared" ca="1" si="40"/>
        <v>-0.8241293872082569</v>
      </c>
      <c r="Z120" s="59">
        <f t="shared" ca="1" si="41"/>
        <v>-0.34924855172295405</v>
      </c>
      <c r="AA120" s="59">
        <f t="shared" ca="1" si="42"/>
        <v>-0.44637708601700621</v>
      </c>
      <c r="AB120" s="59">
        <f t="shared" ca="1" si="43"/>
        <v>0.39620271142656394</v>
      </c>
      <c r="AC120" s="59">
        <f t="shared" ca="1" si="44"/>
        <v>7.0720257354743604E-2</v>
      </c>
      <c r="AD120" s="59">
        <f t="shared" ca="1" si="45"/>
        <v>-0.9337589921365449</v>
      </c>
      <c r="AE120" s="59">
        <f t="shared" ca="1" si="46"/>
        <v>0.37980525492752321</v>
      </c>
      <c r="AF120" s="59">
        <f t="shared" ca="1" si="47"/>
        <v>-1.9418538386322071</v>
      </c>
      <c r="AG120" s="59">
        <f t="shared" ca="1" si="48"/>
        <v>-2.6921208692178484</v>
      </c>
    </row>
    <row r="121" spans="1:33" x14ac:dyDescent="0.3">
      <c r="A121" s="58">
        <f ca="1">('Historical Data'!C122)*100</f>
        <v>0.30456852791878042</v>
      </c>
      <c r="B121" s="58">
        <f ca="1">('Historical Data'!F122)*100</f>
        <v>-0.55714740528494122</v>
      </c>
      <c r="C121" s="58">
        <f ca="1">('Historical Data'!I122)*100</f>
        <v>-0.2333992552603803</v>
      </c>
      <c r="D121" s="58">
        <f ca="1">('Historical Data'!L122)*100</f>
        <v>-0.56366222409524047</v>
      </c>
      <c r="E121" s="58">
        <f ca="1">('Historical Data'!O122)*100</f>
        <v>0.55890900961323986</v>
      </c>
      <c r="F121" s="58">
        <f ca="1">('Historical Data'!R122)*100</f>
        <v>0.21182360870402039</v>
      </c>
      <c r="G121" s="58">
        <f ca="1">('Historical Data'!U122)*100</f>
        <v>-0.81601394353921775</v>
      </c>
      <c r="H121" s="58">
        <f ca="1">('Historical Data'!X122)*100</f>
        <v>0.47059660269554993</v>
      </c>
      <c r="I121" s="58">
        <f ca="1">('Historical Data'!AA122)*100</f>
        <v>-1.8078836266354537</v>
      </c>
      <c r="J121" s="58">
        <f ca="1">('Historical Data'!AD122)*100</f>
        <v>-2.1788716443622125</v>
      </c>
      <c r="K121" s="8"/>
      <c r="L121" s="8"/>
      <c r="M121" s="8"/>
      <c r="X121" s="59">
        <f t="shared" ca="1" si="49"/>
        <v>-1.4737262889863338</v>
      </c>
      <c r="Y121" s="59">
        <f t="shared" ca="1" si="40"/>
        <v>-9.089746135346316E-2</v>
      </c>
      <c r="Z121" s="59">
        <f t="shared" ca="1" si="41"/>
        <v>0.84671945844847907</v>
      </c>
      <c r="AA121" s="59">
        <f t="shared" ca="1" si="42"/>
        <v>0.31330124318525621</v>
      </c>
      <c r="AB121" s="59">
        <f t="shared" ca="1" si="43"/>
        <v>2.0827361206661297</v>
      </c>
      <c r="AC121" s="59">
        <f t="shared" ca="1" si="44"/>
        <v>0.512240230510834</v>
      </c>
      <c r="AD121" s="59">
        <f t="shared" ca="1" si="45"/>
        <v>1.3466566767341606</v>
      </c>
      <c r="AE121" s="59">
        <f t="shared" ca="1" si="46"/>
        <v>-0.43530160048752548</v>
      </c>
      <c r="AF121" s="59">
        <f t="shared" ca="1" si="47"/>
        <v>7.8172285324867946E-2</v>
      </c>
      <c r="AG121" s="59">
        <f t="shared" ca="1" si="48"/>
        <v>1.8739538015438399</v>
      </c>
    </row>
    <row r="122" spans="1:33" x14ac:dyDescent="0.3">
      <c r="A122" s="58">
        <f ca="1">('Historical Data'!C123)*100</f>
        <v>-1.3697705802968918</v>
      </c>
      <c r="B122" s="58">
        <f ca="1">('Historical Data'!F123)*100</f>
        <v>0.17608452056985247</v>
      </c>
      <c r="C122" s="58">
        <f ca="1">('Historical Data'!I123)*100</f>
        <v>0.96256875491105287</v>
      </c>
      <c r="D122" s="58">
        <f ca="1">('Historical Data'!L123)*100</f>
        <v>0.19601610510702194</v>
      </c>
      <c r="E122" s="58">
        <f ca="1">('Historical Data'!O123)*100</f>
        <v>2.2454424188528055</v>
      </c>
      <c r="F122" s="58">
        <f ca="1">('Historical Data'!R123)*100</f>
        <v>0.65334358186011077</v>
      </c>
      <c r="G122" s="58">
        <f ca="1">('Historical Data'!U123)*100</f>
        <v>1.4644017253314878</v>
      </c>
      <c r="H122" s="58">
        <f ca="1">('Historical Data'!X123)*100</f>
        <v>-0.34451025271949876</v>
      </c>
      <c r="I122" s="58">
        <f ca="1">('Historical Data'!AA123)*100</f>
        <v>0.21214249732162127</v>
      </c>
      <c r="J122" s="58">
        <f ca="1">('Historical Data'!AD123)*100</f>
        <v>2.3872030263994759</v>
      </c>
      <c r="K122" s="8"/>
      <c r="L122" s="8"/>
      <c r="M122" s="8"/>
      <c r="X122" s="59">
        <f t="shared" ca="1" si="49"/>
        <v>-1.5064322770687271</v>
      </c>
      <c r="Y122" s="59">
        <f t="shared" ca="1" si="40"/>
        <v>-5.9247881571762473E-2</v>
      </c>
      <c r="Z122" s="59">
        <f t="shared" ca="1" si="41"/>
        <v>-0.10523640179555678</v>
      </c>
      <c r="AA122" s="59">
        <f t="shared" ca="1" si="42"/>
        <v>-2.8595033143090123</v>
      </c>
      <c r="AB122" s="59">
        <f t="shared" ca="1" si="43"/>
        <v>0.11996384749716285</v>
      </c>
      <c r="AC122" s="59">
        <f t="shared" ca="1" si="44"/>
        <v>-1.8497707816661781</v>
      </c>
      <c r="AD122" s="59">
        <f t="shared" ca="1" si="45"/>
        <v>-1.3720748481144893</v>
      </c>
      <c r="AE122" s="59">
        <f t="shared" ca="1" si="46"/>
        <v>-0.40215923543881488</v>
      </c>
      <c r="AF122" s="59">
        <f t="shared" ca="1" si="47"/>
        <v>-1.518119402747381</v>
      </c>
      <c r="AG122" s="59">
        <f t="shared" ca="1" si="48"/>
        <v>-0.41610154445558001</v>
      </c>
    </row>
    <row r="123" spans="1:33" x14ac:dyDescent="0.3">
      <c r="A123" s="58">
        <f ca="1">('Historical Data'!C124)*100</f>
        <v>-1.402476568379285</v>
      </c>
      <c r="B123" s="58">
        <f ca="1">('Historical Data'!F124)*100</f>
        <v>0.20773410035155315</v>
      </c>
      <c r="C123" s="58">
        <f ca="1">('Historical Data'!I124)*100</f>
        <v>1.0612894667016981E-2</v>
      </c>
      <c r="D123" s="58">
        <f ca="1">('Historical Data'!L124)*100</f>
        <v>-2.9767884523872468</v>
      </c>
      <c r="E123" s="58">
        <f ca="1">('Historical Data'!O124)*100</f>
        <v>0.28267014568383875</v>
      </c>
      <c r="F123" s="58">
        <f ca="1">('Historical Data'!R124)*100</f>
        <v>-1.7086674303169014</v>
      </c>
      <c r="G123" s="58">
        <f ca="1">('Historical Data'!U124)*100</f>
        <v>-1.2543297995171621</v>
      </c>
      <c r="H123" s="58">
        <f ca="1">('Historical Data'!X124)*100</f>
        <v>-0.31136788767078816</v>
      </c>
      <c r="I123" s="58">
        <f ca="1">('Historical Data'!AA124)*100</f>
        <v>-1.3841491907506276</v>
      </c>
      <c r="J123" s="58">
        <f ca="1">('Historical Data'!AD124)*100</f>
        <v>9.7147680400055947E-2</v>
      </c>
      <c r="K123" s="8"/>
      <c r="L123" s="8"/>
      <c r="M123" s="8"/>
      <c r="X123" s="59">
        <f t="shared" ca="1" si="49"/>
        <v>0.72868375842129862</v>
      </c>
      <c r="Y123" s="59">
        <f t="shared" ca="1" si="40"/>
        <v>1.9495704020664737</v>
      </c>
      <c r="Z123" s="59">
        <f t="shared" ca="1" si="41"/>
        <v>0.26086848355544728</v>
      </c>
      <c r="AA123" s="59">
        <f t="shared" ca="1" si="42"/>
        <v>2.4551597974787751</v>
      </c>
      <c r="AB123" s="59">
        <f t="shared" ca="1" si="43"/>
        <v>1.6586293479538337</v>
      </c>
      <c r="AC123" s="59">
        <f t="shared" ca="1" si="44"/>
        <v>3.0442904526713095</v>
      </c>
      <c r="AD123" s="59">
        <f t="shared" ca="1" si="45"/>
        <v>2.0613673617135966</v>
      </c>
      <c r="AE123" s="59">
        <f t="shared" ca="1" si="46"/>
        <v>0.73815773955666619</v>
      </c>
      <c r="AF123" s="59">
        <f t="shared" ca="1" si="47"/>
        <v>4.775317804831797</v>
      </c>
      <c r="AG123" s="59">
        <f t="shared" ca="1" si="48"/>
        <v>1.1334764163331816</v>
      </c>
    </row>
    <row r="124" spans="1:33" x14ac:dyDescent="0.3">
      <c r="A124" s="58">
        <f ca="1">('Historical Data'!C125)*100</f>
        <v>0.83263946711074066</v>
      </c>
      <c r="B124" s="58">
        <f ca="1">('Historical Data'!F125)*100</f>
        <v>2.2165523839897894</v>
      </c>
      <c r="C124" s="58">
        <f ca="1">('Historical Data'!I125)*100</f>
        <v>0.37671778001802103</v>
      </c>
      <c r="D124" s="58">
        <f ca="1">('Historical Data'!L125)*100</f>
        <v>2.3378746594005406</v>
      </c>
      <c r="E124" s="58">
        <f ca="1">('Historical Data'!O125)*100</f>
        <v>1.8213356461405095</v>
      </c>
      <c r="F124" s="58">
        <f ca="1">('Historical Data'!R125)*100</f>
        <v>3.1853938040205865</v>
      </c>
      <c r="G124" s="58">
        <f ca="1">('Historical Data'!U125)*100</f>
        <v>2.1791124103109238</v>
      </c>
      <c r="H124" s="58">
        <f ca="1">('Historical Data'!X125)*100</f>
        <v>0.82894908732469297</v>
      </c>
      <c r="I124" s="58">
        <f ca="1">('Historical Data'!AA125)*100</f>
        <v>4.9092880168285502</v>
      </c>
      <c r="J124" s="58">
        <f ca="1">('Historical Data'!AD125)*100</f>
        <v>1.6467256411888176</v>
      </c>
      <c r="K124" s="8"/>
      <c r="L124" s="8"/>
      <c r="M124" s="8"/>
      <c r="X124" s="59">
        <f t="shared" ca="1" si="49"/>
        <v>1.0589950207352745</v>
      </c>
      <c r="Y124" s="59">
        <f t="shared" ca="1" si="40"/>
        <v>-1.171818175371049</v>
      </c>
      <c r="Z124" s="59">
        <f t="shared" ca="1" si="41"/>
        <v>1.2567411817416205</v>
      </c>
      <c r="AA124" s="59">
        <f t="shared" ca="1" si="42"/>
        <v>-1.2565899351418646</v>
      </c>
      <c r="AB124" s="59">
        <f t="shared" ca="1" si="43"/>
        <v>-2.0792310000606098</v>
      </c>
      <c r="AC124" s="59">
        <f t="shared" ca="1" si="44"/>
        <v>0.24477900159189245</v>
      </c>
      <c r="AD124" s="59">
        <f t="shared" ca="1" si="45"/>
        <v>-0.61449407330473738</v>
      </c>
      <c r="AE124" s="59">
        <f t="shared" ca="1" si="46"/>
        <v>-1.1025579936261409</v>
      </c>
      <c r="AF124" s="59">
        <f t="shared" ca="1" si="47"/>
        <v>-1.84414985271531</v>
      </c>
      <c r="AG124" s="59">
        <f t="shared" ca="1" si="48"/>
        <v>0.70452590936573012</v>
      </c>
    </row>
    <row r="125" spans="1:33" x14ac:dyDescent="0.3">
      <c r="A125" s="58">
        <f ca="1">('Historical Data'!C126)*100</f>
        <v>1.1629507294247166</v>
      </c>
      <c r="B125" s="58">
        <f ca="1">('Historical Data'!F126)*100</f>
        <v>-0.90483619344773336</v>
      </c>
      <c r="C125" s="58">
        <f ca="1">('Historical Data'!I126)*100</f>
        <v>1.3725904782041942</v>
      </c>
      <c r="D125" s="58">
        <f ca="1">('Historical Data'!L126)*100</f>
        <v>-1.3738750732200988</v>
      </c>
      <c r="E125" s="58">
        <f ca="1">('Historical Data'!O126)*100</f>
        <v>-1.916524701873934</v>
      </c>
      <c r="F125" s="58">
        <f ca="1">('Historical Data'!R126)*100</f>
        <v>0.38588235294116924</v>
      </c>
      <c r="G125" s="58">
        <f ca="1">('Historical Data'!U126)*100</f>
        <v>-0.49674902470741022</v>
      </c>
      <c r="H125" s="58">
        <f ca="1">('Historical Data'!X126)*100</f>
        <v>-1.0117666458581143</v>
      </c>
      <c r="I125" s="58">
        <f ca="1">('Historical Data'!AA126)*100</f>
        <v>-1.7101796407185565</v>
      </c>
      <c r="J125" s="58">
        <f ca="1">('Historical Data'!AD126)*100</f>
        <v>1.2177751342213661</v>
      </c>
      <c r="K125" s="8"/>
      <c r="L125" s="8"/>
      <c r="M125" s="8"/>
      <c r="X125" s="59">
        <f t="shared" ca="1" si="49"/>
        <v>-0.11075796703921161</v>
      </c>
      <c r="Y125" s="59">
        <f t="shared" ca="1" si="40"/>
        <v>1.4804991263890164</v>
      </c>
      <c r="Z125" s="59">
        <f t="shared" ca="1" si="41"/>
        <v>-1.90612618103317</v>
      </c>
      <c r="AA125" s="59">
        <f t="shared" ca="1" si="42"/>
        <v>-5.549170982413297E-2</v>
      </c>
      <c r="AB125" s="59">
        <f t="shared" ca="1" si="43"/>
        <v>-0.59692253787404426</v>
      </c>
      <c r="AC125" s="59">
        <f t="shared" ca="1" si="44"/>
        <v>0.49643649489112129</v>
      </c>
      <c r="AD125" s="59">
        <f t="shared" ca="1" si="45"/>
        <v>1.3224389603940248</v>
      </c>
      <c r="AE125" s="59">
        <f t="shared" ca="1" si="46"/>
        <v>-0.37993249148189362</v>
      </c>
      <c r="AF125" s="59">
        <f t="shared" ca="1" si="47"/>
        <v>-7.9484610602974792E-3</v>
      </c>
      <c r="AG125" s="59">
        <f t="shared" ca="1" si="48"/>
        <v>3.277054648955549</v>
      </c>
    </row>
    <row r="126" spans="1:33" x14ac:dyDescent="0.3">
      <c r="A126" s="58">
        <f ca="1">('Historical Data'!C127)*100</f>
        <v>-6.8022583497695521E-3</v>
      </c>
      <c r="B126" s="58">
        <f ca="1">('Historical Data'!F127)*100</f>
        <v>1.7474811083123321</v>
      </c>
      <c r="C126" s="58">
        <f ca="1">('Historical Data'!I127)*100</f>
        <v>-1.7902768845705963</v>
      </c>
      <c r="D126" s="58">
        <f ca="1">('Historical Data'!L127)*100</f>
        <v>-0.17277684790236725</v>
      </c>
      <c r="E126" s="58">
        <f ca="1">('Historical Data'!O127)*100</f>
        <v>-0.43421623968736833</v>
      </c>
      <c r="F126" s="58">
        <f ca="1">('Historical Data'!R127)*100</f>
        <v>0.63753984624039806</v>
      </c>
      <c r="G126" s="58">
        <f ca="1">('Historical Data'!U127)*100</f>
        <v>1.440184008991352</v>
      </c>
      <c r="H126" s="58">
        <f ca="1">('Historical Data'!X127)*100</f>
        <v>-0.2891411437138669</v>
      </c>
      <c r="I126" s="58">
        <f ca="1">('Historical Data'!AA127)*100</f>
        <v>0.12602175093645585</v>
      </c>
      <c r="J126" s="58">
        <f ca="1">('Historical Data'!AD127)*100</f>
        <v>3.7903038738111849</v>
      </c>
      <c r="K126" s="8"/>
      <c r="L126" s="8"/>
      <c r="M126" s="8"/>
      <c r="X126" s="59">
        <f t="shared" ca="1" si="49"/>
        <v>0.63073816886156497</v>
      </c>
      <c r="Y126" s="59">
        <f t="shared" ca="1" si="40"/>
        <v>1.4969047579807702</v>
      </c>
      <c r="Z126" s="59">
        <f t="shared" ca="1" si="41"/>
        <v>0.48234902929003426</v>
      </c>
      <c r="AA126" s="59">
        <f t="shared" ca="1" si="42"/>
        <v>1.3666766681772098</v>
      </c>
      <c r="AB126" s="59">
        <f t="shared" ca="1" si="43"/>
        <v>0.8403464711111871</v>
      </c>
      <c r="AC126" s="59">
        <f t="shared" ca="1" si="44"/>
        <v>0.26880907645023133</v>
      </c>
      <c r="AD126" s="59">
        <f t="shared" ca="1" si="45"/>
        <v>1.3174520655485091</v>
      </c>
      <c r="AE126" s="59">
        <f t="shared" ca="1" si="46"/>
        <v>0.48916784028910637</v>
      </c>
      <c r="AF126" s="59">
        <f t="shared" ca="1" si="47"/>
        <v>-5.2611168278443504E-2</v>
      </c>
      <c r="AG126" s="59">
        <f t="shared" ca="1" si="48"/>
        <v>-0.78889139661796071</v>
      </c>
    </row>
    <row r="127" spans="1:33" x14ac:dyDescent="0.3">
      <c r="A127" s="58">
        <f ca="1">('Historical Data'!C128)*100</f>
        <v>0.73469387755100701</v>
      </c>
      <c r="B127" s="58">
        <f ca="1">('Historical Data'!F128)*100</f>
        <v>1.7638867399040858</v>
      </c>
      <c r="C127" s="58">
        <f ca="1">('Historical Data'!I128)*100</f>
        <v>0.59819832575260801</v>
      </c>
      <c r="D127" s="58">
        <f ca="1">('Historical Data'!L128)*100</f>
        <v>1.2493915300989755</v>
      </c>
      <c r="E127" s="58">
        <f ca="1">('Historical Data'!O128)*100</f>
        <v>1.003052769297863</v>
      </c>
      <c r="F127" s="58">
        <f ca="1">('Historical Data'!R128)*100</f>
        <v>0.40991242779950809</v>
      </c>
      <c r="G127" s="58">
        <f ca="1">('Historical Data'!U128)*100</f>
        <v>1.4351971141458364</v>
      </c>
      <c r="H127" s="58">
        <f ca="1">('Historical Data'!X128)*100</f>
        <v>0.57995918805713309</v>
      </c>
      <c r="I127" s="58">
        <f ca="1">('Historical Data'!AA128)*100</f>
        <v>8.135904371830982E-2</v>
      </c>
      <c r="J127" s="58">
        <f ca="1">('Historical Data'!AD128)*100</f>
        <v>-0.27564217176232475</v>
      </c>
      <c r="K127" s="8"/>
      <c r="L127" s="8"/>
      <c r="M127" s="8"/>
      <c r="X127" s="59">
        <f t="shared" ca="1" si="49"/>
        <v>2.7120896721857672</v>
      </c>
      <c r="Y127" s="59">
        <f t="shared" ca="1" si="40"/>
        <v>-0.7839350000166847</v>
      </c>
      <c r="Z127" s="59">
        <f t="shared" ca="1" si="41"/>
        <v>0.74620450273166627</v>
      </c>
      <c r="AA127" s="59">
        <f t="shared" ca="1" si="42"/>
        <v>0.30959283038592589</v>
      </c>
      <c r="AB127" s="59">
        <f t="shared" ca="1" si="43"/>
        <v>0.31225052392039954</v>
      </c>
      <c r="AC127" s="59">
        <f t="shared" ca="1" si="44"/>
        <v>-0.34522285403994624</v>
      </c>
      <c r="AD127" s="59">
        <f t="shared" ca="1" si="45"/>
        <v>-0.42510908446493489</v>
      </c>
      <c r="AE127" s="59">
        <f t="shared" ca="1" si="46"/>
        <v>0.50124756781600988</v>
      </c>
      <c r="AF127" s="59">
        <f t="shared" ca="1" si="47"/>
        <v>-1.2018949500529452</v>
      </c>
      <c r="AG127" s="59">
        <f t="shared" ca="1" si="48"/>
        <v>2.1536764149823999</v>
      </c>
    </row>
    <row r="128" spans="1:33" x14ac:dyDescent="0.3">
      <c r="A128" s="58">
        <f ca="1">('Historical Data'!C129)*100</f>
        <v>2.8160453808752095</v>
      </c>
      <c r="B128" s="58">
        <f ca="1">('Historical Data'!F129)*100</f>
        <v>-0.51695301809336902</v>
      </c>
      <c r="C128" s="58">
        <f ca="1">('Historical Data'!I129)*100</f>
        <v>0.86205379919424008</v>
      </c>
      <c r="D128" s="58">
        <f ca="1">('Historical Data'!L129)*100</f>
        <v>0.19230769230769162</v>
      </c>
      <c r="E128" s="58">
        <f ca="1">('Historical Data'!O129)*100</f>
        <v>0.47495682210707546</v>
      </c>
      <c r="F128" s="58">
        <f ca="1">('Historical Data'!R129)*100</f>
        <v>-0.20411950269066947</v>
      </c>
      <c r="G128" s="58">
        <f ca="1">('Historical Data'!U129)*100</f>
        <v>-0.30736403586760774</v>
      </c>
      <c r="H128" s="58">
        <f ca="1">('Historical Data'!X129)*100</f>
        <v>0.59203891558403665</v>
      </c>
      <c r="I128" s="58">
        <f ca="1">('Historical Data'!AA129)*100</f>
        <v>-1.0679247380561918</v>
      </c>
      <c r="J128" s="58">
        <f ca="1">('Historical Data'!AD129)*100</f>
        <v>2.6669256398380359</v>
      </c>
      <c r="K128" s="8"/>
      <c r="L128" s="8"/>
      <c r="M128" s="8"/>
      <c r="X128" s="59">
        <f t="shared" ca="1" si="49"/>
        <v>-1.1745632620556183</v>
      </c>
      <c r="Y128" s="59">
        <f t="shared" ca="1" si="40"/>
        <v>-0.587935672890745</v>
      </c>
      <c r="Z128" s="59">
        <f t="shared" ca="1" si="41"/>
        <v>-0.52749395641967378</v>
      </c>
      <c r="AA128" s="59">
        <f t="shared" ca="1" si="42"/>
        <v>-0.53317338186204366</v>
      </c>
      <c r="AB128" s="59">
        <f t="shared" ca="1" si="43"/>
        <v>2.480181540231897</v>
      </c>
      <c r="AC128" s="59">
        <f t="shared" ca="1" si="44"/>
        <v>-1.0615198630636604</v>
      </c>
      <c r="AD128" s="59">
        <f t="shared" ca="1" si="45"/>
        <v>-0.33177959988918004</v>
      </c>
      <c r="AE128" s="59">
        <f t="shared" ca="1" si="46"/>
        <v>0.14746115270377608</v>
      </c>
      <c r="AF128" s="59">
        <f t="shared" ca="1" si="47"/>
        <v>0.52830935004190571</v>
      </c>
      <c r="AG128" s="59">
        <f t="shared" ca="1" si="48"/>
        <v>0.59129702347079638</v>
      </c>
    </row>
    <row r="129" spans="1:33" x14ac:dyDescent="0.3">
      <c r="A129" s="58">
        <f ca="1">('Historical Data'!C130)*100</f>
        <v>-1.0706075533661763</v>
      </c>
      <c r="B129" s="58">
        <f ca="1">('Historical Data'!F130)*100</f>
        <v>-0.32095369096742932</v>
      </c>
      <c r="C129" s="58">
        <f ca="1">('Historical Data'!I130)*100</f>
        <v>-0.41164465995709998</v>
      </c>
      <c r="D129" s="58">
        <f ca="1">('Historical Data'!L130)*100</f>
        <v>-0.65045851994027792</v>
      </c>
      <c r="E129" s="58">
        <f ca="1">('Historical Data'!O130)*100</f>
        <v>2.6428878384185728</v>
      </c>
      <c r="F129" s="58">
        <f ca="1">('Historical Data'!R130)*100</f>
        <v>-0.92041651171438366</v>
      </c>
      <c r="G129" s="58">
        <f ca="1">('Historical Data'!U130)*100</f>
        <v>-0.21403455129185289</v>
      </c>
      <c r="H129" s="58">
        <f ca="1">('Historical Data'!X130)*100</f>
        <v>0.2382525004718028</v>
      </c>
      <c r="I129" s="58">
        <f ca="1">('Historical Data'!AA130)*100</f>
        <v>0.66227956203865901</v>
      </c>
      <c r="J129" s="58">
        <f ca="1">('Historical Data'!AD130)*100</f>
        <v>1.1045462483264323</v>
      </c>
      <c r="K129" s="8"/>
      <c r="L129" s="8"/>
      <c r="M129" s="8"/>
      <c r="X129" s="59">
        <f t="shared" ca="1" si="49"/>
        <v>2.1135452871942277</v>
      </c>
      <c r="Y129" s="59">
        <f t="shared" ca="1" si="40"/>
        <v>0.89830473994112903</v>
      </c>
      <c r="Z129" s="59">
        <f t="shared" ca="1" si="41"/>
        <v>-2.6524486934582939E-2</v>
      </c>
      <c r="AA129" s="59">
        <f t="shared" ca="1" si="42"/>
        <v>4.7520192280222209E-2</v>
      </c>
      <c r="AB129" s="59">
        <f t="shared" ca="1" si="43"/>
        <v>-1.1675210354694867</v>
      </c>
      <c r="AC129" s="59">
        <f t="shared" ca="1" si="44"/>
        <v>2.073403545526002</v>
      </c>
      <c r="AD129" s="59">
        <f t="shared" ca="1" si="45"/>
        <v>0.71469456122853636</v>
      </c>
      <c r="AE129" s="59">
        <f t="shared" ca="1" si="46"/>
        <v>0.43517763535859671</v>
      </c>
      <c r="AF129" s="59">
        <f t="shared" ca="1" si="47"/>
        <v>1.1379198319577621</v>
      </c>
      <c r="AG129" s="59">
        <f t="shared" ca="1" si="48"/>
        <v>-0.82847052748246952</v>
      </c>
    </row>
    <row r="130" spans="1:33" x14ac:dyDescent="0.3">
      <c r="A130" s="58">
        <f ca="1">('Historical Data'!C131)*100</f>
        <v>2.21750099588367</v>
      </c>
      <c r="B130" s="58">
        <f ca="1">('Historical Data'!F131)*100</f>
        <v>1.1652867218644447</v>
      </c>
      <c r="C130" s="58">
        <f ca="1">('Historical Data'!I131)*100</f>
        <v>8.9324809527990823E-2</v>
      </c>
      <c r="D130" s="58">
        <f ca="1">('Historical Data'!L131)*100</f>
        <v>-6.9764945798012068E-2</v>
      </c>
      <c r="E130" s="58">
        <f ca="1">('Historical Data'!O131)*100</f>
        <v>-1.0048147372828109</v>
      </c>
      <c r="F130" s="58">
        <f ca="1">('Historical Data'!R131)*100</f>
        <v>2.214506896875279</v>
      </c>
      <c r="G130" s="58">
        <f ca="1">('Historical Data'!U131)*100</f>
        <v>0.83243960982586351</v>
      </c>
      <c r="H130" s="58">
        <f ca="1">('Historical Data'!X131)*100</f>
        <v>0.52596898312662343</v>
      </c>
      <c r="I130" s="58">
        <f ca="1">('Historical Data'!AA131)*100</f>
        <v>1.2718900439545155</v>
      </c>
      <c r="J130" s="58">
        <f ca="1">('Historical Data'!AD131)*100</f>
        <v>-0.31522130262683357</v>
      </c>
      <c r="K130" s="8"/>
      <c r="L130" s="8"/>
      <c r="M130" s="8"/>
      <c r="X130" s="59">
        <f t="shared" ca="1" si="49"/>
        <v>-0.63006638678764371</v>
      </c>
      <c r="Y130" s="59">
        <f t="shared" ca="1" si="40"/>
        <v>-8.5108686985453541E-2</v>
      </c>
      <c r="Z130" s="59">
        <f t="shared" ca="1" si="41"/>
        <v>-0.77556301220822055</v>
      </c>
      <c r="AA130" s="59">
        <f t="shared" ca="1" si="42"/>
        <v>1.9915131602037912</v>
      </c>
      <c r="AB130" s="59">
        <f t="shared" ca="1" si="43"/>
        <v>0.32365445461518616</v>
      </c>
      <c r="AC130" s="59">
        <f t="shared" ca="1" si="44"/>
        <v>1.4562527488985941</v>
      </c>
      <c r="AD130" s="59">
        <f t="shared" ca="1" si="45"/>
        <v>-1.3662255996508152</v>
      </c>
      <c r="AE130" s="59">
        <f t="shared" ca="1" si="46"/>
        <v>-0.47822945716368143</v>
      </c>
      <c r="AF130" s="59">
        <f t="shared" ca="1" si="47"/>
        <v>-1.1914750517175998</v>
      </c>
      <c r="AG130" s="59">
        <f t="shared" ca="1" si="48"/>
        <v>-0.84823825107720197</v>
      </c>
    </row>
    <row r="131" spans="1:33" x14ac:dyDescent="0.3">
      <c r="A131" s="58">
        <f ca="1">('Historical Data'!C132)*100</f>
        <v>-0.52611067809820167</v>
      </c>
      <c r="B131" s="58">
        <f ca="1">('Historical Data'!F132)*100</f>
        <v>0.18187329493786208</v>
      </c>
      <c r="C131" s="58">
        <f ca="1">('Historical Data'!I132)*100</f>
        <v>-0.65971371574564674</v>
      </c>
      <c r="D131" s="58">
        <f ca="1">('Historical Data'!L132)*100</f>
        <v>1.8742280221255569</v>
      </c>
      <c r="E131" s="58">
        <f ca="1">('Historical Data'!O132)*100</f>
        <v>0.48636075280186208</v>
      </c>
      <c r="F131" s="58">
        <f ca="1">('Historical Data'!R132)*100</f>
        <v>1.5973561002478709</v>
      </c>
      <c r="G131" s="58">
        <f ca="1">('Historical Data'!U132)*100</f>
        <v>-1.248480551053488</v>
      </c>
      <c r="H131" s="58">
        <f ca="1">('Historical Data'!X132)*100</f>
        <v>-0.38743810939565471</v>
      </c>
      <c r="I131" s="58">
        <f ca="1">('Historical Data'!AA132)*100</f>
        <v>-1.0575048397208464</v>
      </c>
      <c r="J131" s="58">
        <f ca="1">('Historical Data'!AD132)*100</f>
        <v>-0.33498902622156601</v>
      </c>
      <c r="K131" s="8"/>
      <c r="L131" s="8"/>
      <c r="M131" s="8"/>
      <c r="X131" s="59">
        <f t="shared" ca="1" si="49"/>
        <v>0.34005343267522314</v>
      </c>
      <c r="Y131" s="59">
        <f t="shared" ca="1" si="40"/>
        <v>-0.14595323759653683</v>
      </c>
      <c r="Z131" s="59">
        <f t="shared" ca="1" si="41"/>
        <v>0.56938384134151276</v>
      </c>
      <c r="AA131" s="59">
        <f t="shared" ca="1" si="42"/>
        <v>0.86056399943826478</v>
      </c>
      <c r="AB131" s="59">
        <f t="shared" ca="1" si="43"/>
        <v>-2.7300463655267384</v>
      </c>
      <c r="AC131" s="59">
        <f t="shared" ca="1" si="44"/>
        <v>0.13900869346864939</v>
      </c>
      <c r="AD131" s="59">
        <f t="shared" ca="1" si="45"/>
        <v>0.50541176637896179</v>
      </c>
      <c r="AE131" s="59">
        <f t="shared" ca="1" si="46"/>
        <v>5.139097462155677E-2</v>
      </c>
      <c r="AF131" s="59">
        <f t="shared" ca="1" si="47"/>
        <v>1.3421678765436817</v>
      </c>
      <c r="AG131" s="59">
        <f t="shared" ca="1" si="48"/>
        <v>-0.14815882151764947</v>
      </c>
    </row>
    <row r="132" spans="1:33" x14ac:dyDescent="0.3">
      <c r="A132" s="58">
        <f ca="1">('Historical Data'!C133)*100</f>
        <v>0.44400914136466518</v>
      </c>
      <c r="B132" s="58">
        <f ca="1">('Historical Data'!F133)*100</f>
        <v>0.12102874432677879</v>
      </c>
      <c r="C132" s="58">
        <f ca="1">('Historical Data'!I133)*100</f>
        <v>0.68523313780408657</v>
      </c>
      <c r="D132" s="58">
        <f ca="1">('Historical Data'!L133)*100</f>
        <v>0.74327886136003052</v>
      </c>
      <c r="E132" s="58">
        <f ca="1">('Historical Data'!O133)*100</f>
        <v>-2.5673400673400626</v>
      </c>
      <c r="F132" s="58">
        <f ca="1">('Historical Data'!R133)*100</f>
        <v>0.28011204481792618</v>
      </c>
      <c r="G132" s="58">
        <f ca="1">('Historical Data'!U133)*100</f>
        <v>0.62315681497628894</v>
      </c>
      <c r="H132" s="58">
        <f ca="1">('Historical Data'!X133)*100</f>
        <v>0.1421823223895835</v>
      </c>
      <c r="I132" s="58">
        <f ca="1">('Historical Data'!AA133)*100</f>
        <v>1.4761380885404352</v>
      </c>
      <c r="J132" s="58">
        <f ca="1">('Historical Data'!AD133)*100</f>
        <v>0.36509040333798648</v>
      </c>
      <c r="K132" s="8"/>
      <c r="L132" s="8"/>
      <c r="M132" s="8"/>
      <c r="X132" s="59">
        <f t="shared" ca="1" si="49"/>
        <v>1.8592504279549156</v>
      </c>
      <c r="Y132" s="59">
        <f t="shared" ref="Y132:Y152" ca="1" si="50">B133-$N$4</f>
        <v>0.79073938404828215</v>
      </c>
      <c r="Z132" s="59">
        <f t="shared" ref="Z132:Z152" ca="1" si="51">C133-$O$4</f>
        <v>0.30753850576983738</v>
      </c>
      <c r="AA132" s="59">
        <f t="shared" ref="AA132:AA152" ca="1" si="52">D133-$P$4</f>
        <v>0.10158737239354855</v>
      </c>
      <c r="AB132" s="59">
        <f t="shared" ref="AB132:AB152" ca="1" si="53">E133-$Q$4</f>
        <v>-0.24909938673959217</v>
      </c>
      <c r="AC132" s="59">
        <f t="shared" ref="AC132:AC152" ca="1" si="54">F133-$R$4</f>
        <v>0.41755586652782317</v>
      </c>
      <c r="AD132" s="59">
        <f t="shared" ref="AD132:AD152" ca="1" si="55">G133-$S$4</f>
        <v>1.3833508278489628</v>
      </c>
      <c r="AE132" s="59">
        <f t="shared" ref="AE132:AE152" ca="1" si="56">H133-$T$4</f>
        <v>-0.28440105406797317</v>
      </c>
      <c r="AF132" s="59">
        <f t="shared" ref="AF132:AF152" ca="1" si="57">I133-$U$4</f>
        <v>1.4654753684283983</v>
      </c>
      <c r="AG132" s="59">
        <f t="shared" ref="AG132:AG152" ca="1" si="58">J133-$V$4</f>
        <v>2.1427932718243086</v>
      </c>
    </row>
    <row r="133" spans="1:33" x14ac:dyDescent="0.3">
      <c r="A133" s="58">
        <f ca="1">('Historical Data'!C134)*100</f>
        <v>1.9632061366443576</v>
      </c>
      <c r="B133" s="58">
        <f ca="1">('Historical Data'!F134)*100</f>
        <v>1.0577213659715978</v>
      </c>
      <c r="C133" s="58">
        <f ca="1">('Historical Data'!I134)*100</f>
        <v>0.42338780223241113</v>
      </c>
      <c r="D133" s="58">
        <f ca="1">('Historical Data'!L134)*100</f>
        <v>-1.5697765684685727E-2</v>
      </c>
      <c r="E133" s="58">
        <f ca="1">('Historical Data'!O134)*100</f>
        <v>-8.6393088552916275E-2</v>
      </c>
      <c r="F133" s="58">
        <f ca="1">('Historical Data'!R134)*100</f>
        <v>0.55865921787709993</v>
      </c>
      <c r="G133" s="58">
        <f ca="1">('Historical Data'!U134)*100</f>
        <v>1.5010958764462901</v>
      </c>
      <c r="H133" s="58">
        <f ca="1">('Historical Data'!X134)*100</f>
        <v>-0.19360970629994645</v>
      </c>
      <c r="I133" s="58">
        <f ca="1">('Historical Data'!AA134)*100</f>
        <v>1.5994455804251517</v>
      </c>
      <c r="J133" s="58">
        <f ca="1">('Historical Data'!AD134)*100</f>
        <v>2.6560424966799445</v>
      </c>
      <c r="K133" s="8"/>
      <c r="L133" s="8"/>
      <c r="M133" s="8"/>
      <c r="X133" s="59">
        <f t="shared" ref="X133:X152" ca="1" si="59">A134-$M$4</f>
        <v>-0.21871503288453265</v>
      </c>
      <c r="Y133" s="59">
        <f t="shared" ca="1" si="50"/>
        <v>1.710892716760154E-2</v>
      </c>
      <c r="Z133" s="59">
        <f t="shared" ca="1" si="51"/>
        <v>-0.76044859959845812</v>
      </c>
      <c r="AA133" s="59">
        <f t="shared" ca="1" si="52"/>
        <v>-2.3319507840486233</v>
      </c>
      <c r="AB133" s="59">
        <f t="shared" ca="1" si="53"/>
        <v>0.11831402174414887</v>
      </c>
      <c r="AC133" s="59">
        <f t="shared" ca="1" si="54"/>
        <v>2.3230543547439071</v>
      </c>
      <c r="AD133" s="59">
        <f t="shared" ca="1" si="55"/>
        <v>-1.9983787895268432</v>
      </c>
      <c r="AE133" s="59">
        <f t="shared" ca="1" si="56"/>
        <v>-1.0019343325548768</v>
      </c>
      <c r="AF133" s="59">
        <f t="shared" ca="1" si="57"/>
        <v>0.94660708642492775</v>
      </c>
      <c r="AG133" s="59">
        <f t="shared" ca="1" si="58"/>
        <v>-5.4843240267085758E-2</v>
      </c>
    </row>
    <row r="134" spans="1:33" x14ac:dyDescent="0.3">
      <c r="A134" s="58">
        <f ca="1">('Historical Data'!C135)*100</f>
        <v>-0.11475932419509061</v>
      </c>
      <c r="B134" s="58">
        <f ca="1">('Historical Data'!F135)*100</f>
        <v>0.28409090909091717</v>
      </c>
      <c r="C134" s="58">
        <f ca="1">('Historical Data'!I135)*100</f>
        <v>-0.64459930313588432</v>
      </c>
      <c r="D134" s="58">
        <f ca="1">('Historical Data'!L135)*100</f>
        <v>-2.4492359221268578</v>
      </c>
      <c r="E134" s="58">
        <f ca="1">('Historical Data'!O135)*100</f>
        <v>0.28102031993082477</v>
      </c>
      <c r="F134" s="58">
        <f ca="1">('Historical Data'!R135)*100</f>
        <v>2.4641577060931841</v>
      </c>
      <c r="G134" s="58">
        <f ca="1">('Historical Data'!U135)*100</f>
        <v>-1.880633740929516</v>
      </c>
      <c r="H134" s="58">
        <f ca="1">('Historical Data'!X135)*100</f>
        <v>-0.91114298478685019</v>
      </c>
      <c r="I134" s="58">
        <f ca="1">('Historical Data'!AA135)*100</f>
        <v>1.080577298421681</v>
      </c>
      <c r="J134" s="58">
        <f ca="1">('Historical Data'!AD135)*100</f>
        <v>0.4584059845885502</v>
      </c>
      <c r="K134" s="8"/>
      <c r="L134" s="8"/>
      <c r="M134" s="8"/>
      <c r="X134" s="59">
        <f t="shared" ca="1" si="59"/>
        <v>0.11944379344881305</v>
      </c>
      <c r="Y134" s="59">
        <f t="shared" ca="1" si="50"/>
        <v>-0.63972687531827632</v>
      </c>
      <c r="Z134" s="59">
        <f t="shared" ca="1" si="51"/>
        <v>-2.2620881181353707</v>
      </c>
      <c r="AA134" s="59">
        <f t="shared" ca="1" si="52"/>
        <v>-1.1809981237243454</v>
      </c>
      <c r="AB134" s="59">
        <f t="shared" ca="1" si="53"/>
        <v>0.82888671754947152</v>
      </c>
      <c r="AC134" s="59">
        <f t="shared" ca="1" si="54"/>
        <v>-7.1142704213296409E-2</v>
      </c>
      <c r="AD134" s="59">
        <f t="shared" ca="1" si="55"/>
        <v>6.6501842236389747E-2</v>
      </c>
      <c r="AE134" s="59">
        <f t="shared" ca="1" si="56"/>
        <v>-1.1621817823752378</v>
      </c>
      <c r="AF134" s="59">
        <f t="shared" ca="1" si="57"/>
        <v>-1.4321682356355836</v>
      </c>
      <c r="AG134" s="59">
        <f t="shared" ca="1" si="58"/>
        <v>4.4306213274805248</v>
      </c>
    </row>
    <row r="135" spans="1:33" x14ac:dyDescent="0.3">
      <c r="A135" s="58">
        <f ca="1">('Historical Data'!C136)*100</f>
        <v>0.2233995021382551</v>
      </c>
      <c r="B135" s="58">
        <f ca="1">('Historical Data'!F136)*100</f>
        <v>-0.37274489339496064</v>
      </c>
      <c r="C135" s="58">
        <f ca="1">('Historical Data'!I136)*100</f>
        <v>-2.1462388216727968</v>
      </c>
      <c r="D135" s="58">
        <f ca="1">('Historical Data'!L136)*100</f>
        <v>-1.2982832618025797</v>
      </c>
      <c r="E135" s="58">
        <f ca="1">('Historical Data'!O136)*100</f>
        <v>0.99159301573614744</v>
      </c>
      <c r="F135" s="58">
        <f ca="1">('Historical Data'!R136)*100</f>
        <v>6.9960647135980381E-2</v>
      </c>
      <c r="G135" s="58">
        <f ca="1">('Historical Data'!U136)*100</f>
        <v>0.18424689083371693</v>
      </c>
      <c r="H135" s="58">
        <f ca="1">('Historical Data'!X136)*100</f>
        <v>-1.0713904346072112</v>
      </c>
      <c r="I135" s="58">
        <f ca="1">('Historical Data'!AA136)*100</f>
        <v>-1.2981980236388302</v>
      </c>
      <c r="J135" s="58">
        <f ca="1">('Historical Data'!AD136)*100</f>
        <v>4.9438705523361604</v>
      </c>
      <c r="K135" s="8"/>
      <c r="L135" s="8"/>
      <c r="M135" s="8"/>
      <c r="X135" s="59">
        <f t="shared" ca="1" si="59"/>
        <v>-0.79813479415627042</v>
      </c>
      <c r="Y135" s="59">
        <f t="shared" ca="1" si="50"/>
        <v>-1.1050544153264965</v>
      </c>
      <c r="Z135" s="59">
        <f t="shared" ca="1" si="51"/>
        <v>-3.8824693731568454</v>
      </c>
      <c r="AA135" s="59">
        <f t="shared" ca="1" si="52"/>
        <v>-2.3829866305922689</v>
      </c>
      <c r="AB135" s="59">
        <f t="shared" ca="1" si="53"/>
        <v>-1.5287681978665026</v>
      </c>
      <c r="AC135" s="59">
        <f t="shared" ca="1" si="54"/>
        <v>-1.9500695315467789</v>
      </c>
      <c r="AD135" s="59">
        <f t="shared" ca="1" si="55"/>
        <v>-2.0334538608578687</v>
      </c>
      <c r="AE135" s="59">
        <f t="shared" ca="1" si="56"/>
        <v>-2.2891602611765149</v>
      </c>
      <c r="AF135" s="59">
        <f t="shared" ca="1" si="57"/>
        <v>-1.6529986836266553</v>
      </c>
      <c r="AG135" s="59">
        <f t="shared" ca="1" si="58"/>
        <v>-1.7536792405944275</v>
      </c>
    </row>
    <row r="136" spans="1:33" x14ac:dyDescent="0.3">
      <c r="A136" s="58">
        <f ca="1">('Historical Data'!C137)*100</f>
        <v>-0.69417908546682838</v>
      </c>
      <c r="B136" s="58">
        <f ca="1">('Historical Data'!F137)*100</f>
        <v>-0.83807243340318083</v>
      </c>
      <c r="C136" s="58">
        <f ca="1">('Historical Data'!I137)*100</f>
        <v>-3.7666200766942715</v>
      </c>
      <c r="D136" s="58">
        <f ca="1">('Historical Data'!L137)*100</f>
        <v>-2.5002717686705034</v>
      </c>
      <c r="E136" s="58">
        <f ca="1">('Historical Data'!O137)*100</f>
        <v>-1.3660618996798268</v>
      </c>
      <c r="F136" s="58">
        <f ca="1">('Historical Data'!R137)*100</f>
        <v>-1.8089661801975021</v>
      </c>
      <c r="G136" s="58">
        <f ca="1">('Historical Data'!U137)*100</f>
        <v>-1.9157088122605415</v>
      </c>
      <c r="H136" s="58">
        <f ca="1">('Historical Data'!X137)*100</f>
        <v>-2.1983689134084883</v>
      </c>
      <c r="I136" s="58">
        <f ca="1">('Historical Data'!AA137)*100</f>
        <v>-1.5190284716299018</v>
      </c>
      <c r="J136" s="58">
        <f ca="1">('Historical Data'!AD137)*100</f>
        <v>-1.2404300157387915</v>
      </c>
      <c r="K136" s="8"/>
      <c r="L136" s="8"/>
      <c r="M136" s="8"/>
      <c r="X136" s="59">
        <f t="shared" ca="1" si="59"/>
        <v>0.29365860542587119</v>
      </c>
      <c r="Y136" s="59">
        <f t="shared" ca="1" si="50"/>
        <v>1.0309353135792552</v>
      </c>
      <c r="Z136" s="59">
        <f t="shared" ca="1" si="51"/>
        <v>0.59918124129998829</v>
      </c>
      <c r="AA136" s="59">
        <f t="shared" ca="1" si="52"/>
        <v>0.21763077304311662</v>
      </c>
      <c r="AB136" s="59">
        <f t="shared" ca="1" si="53"/>
        <v>-0.6604340627398001</v>
      </c>
      <c r="AC136" s="59">
        <f t="shared" ca="1" si="54"/>
        <v>1.7189892082805012</v>
      </c>
      <c r="AD136" s="59">
        <f t="shared" ca="1" si="55"/>
        <v>-0.6021200485973196</v>
      </c>
      <c r="AE136" s="59">
        <f t="shared" ca="1" si="56"/>
        <v>0.44386964527892697</v>
      </c>
      <c r="AF136" s="59">
        <f t="shared" ca="1" si="57"/>
        <v>2.9179537373578093</v>
      </c>
      <c r="AG136" s="59">
        <f t="shared" ca="1" si="58"/>
        <v>1.5517391604288027</v>
      </c>
    </row>
    <row r="137" spans="1:33" x14ac:dyDescent="0.3">
      <c r="A137" s="58">
        <f ca="1">('Historical Data'!C138)*100</f>
        <v>0.39761431411531323</v>
      </c>
      <c r="B137" s="58">
        <f ca="1">('Historical Data'!F138)*100</f>
        <v>1.2979172955025708</v>
      </c>
      <c r="C137" s="58">
        <f ca="1">('Historical Data'!I138)*100</f>
        <v>0.71503053776256209</v>
      </c>
      <c r="D137" s="58">
        <f ca="1">('Historical Data'!L138)*100</f>
        <v>0.10034563496488236</v>
      </c>
      <c r="E137" s="58">
        <f ca="1">('Historical Data'!O138)*100</f>
        <v>-0.49772776455312417</v>
      </c>
      <c r="F137" s="58">
        <f ca="1">('Historical Data'!R138)*100</f>
        <v>1.8600925596297779</v>
      </c>
      <c r="G137" s="58">
        <f ca="1">('Historical Data'!U138)*100</f>
        <v>-0.48437499999999245</v>
      </c>
      <c r="H137" s="58">
        <f ca="1">('Historical Data'!X138)*100</f>
        <v>0.53466099304695369</v>
      </c>
      <c r="I137" s="58">
        <f ca="1">('Historical Data'!AA138)*100</f>
        <v>3.0519239493545625</v>
      </c>
      <c r="J137" s="58">
        <f ca="1">('Historical Data'!AD138)*100</f>
        <v>2.0649883852844386</v>
      </c>
      <c r="K137" s="8"/>
      <c r="L137" s="8"/>
      <c r="M137" s="8"/>
      <c r="X137" s="59">
        <f t="shared" ca="1" si="59"/>
        <v>1.0969385742872302</v>
      </c>
      <c r="Y137" s="59">
        <f t="shared" ca="1" si="50"/>
        <v>-0.14779247060032324</v>
      </c>
      <c r="Z137" s="59">
        <f t="shared" ca="1" si="51"/>
        <v>2.3671413853892305</v>
      </c>
      <c r="AA137" s="59">
        <f t="shared" ca="1" si="52"/>
        <v>1.9216959199895707</v>
      </c>
      <c r="AB137" s="59">
        <f t="shared" ca="1" si="53"/>
        <v>-0.18445488452857237</v>
      </c>
      <c r="AC137" s="59">
        <f t="shared" ca="1" si="54"/>
        <v>0.17344448613433736</v>
      </c>
      <c r="AD137" s="59">
        <f t="shared" ca="1" si="55"/>
        <v>1.0336654292380301</v>
      </c>
      <c r="AE137" s="59">
        <f t="shared" ca="1" si="56"/>
        <v>2.7597996284099646</v>
      </c>
      <c r="AF137" s="59">
        <f t="shared" ca="1" si="57"/>
        <v>1.7243294371541207</v>
      </c>
      <c r="AG137" s="59">
        <f t="shared" ca="1" si="58"/>
        <v>0.96611509838150633</v>
      </c>
    </row>
    <row r="138" spans="1:33" x14ac:dyDescent="0.3">
      <c r="A138" s="58">
        <f ca="1">('Historical Data'!C139)*100</f>
        <v>1.2008942829766722</v>
      </c>
      <c r="B138" s="58">
        <f ca="1">('Historical Data'!F139)*100</f>
        <v>0.11918951132299238</v>
      </c>
      <c r="C138" s="58">
        <f ca="1">('Historical Data'!I139)*100</f>
        <v>2.4829906818518044</v>
      </c>
      <c r="D138" s="58">
        <f ca="1">('Historical Data'!L139)*100</f>
        <v>1.8044107819113364</v>
      </c>
      <c r="E138" s="58">
        <f ca="1">('Historical Data'!O139)*100</f>
        <v>-2.174858634189647E-2</v>
      </c>
      <c r="F138" s="58">
        <f ca="1">('Historical Data'!R139)*100</f>
        <v>0.31454783748361415</v>
      </c>
      <c r="G138" s="58">
        <f ca="1">('Historical Data'!U139)*100</f>
        <v>1.1514104778353573</v>
      </c>
      <c r="H138" s="58">
        <f ca="1">('Historical Data'!X139)*100</f>
        <v>2.8505909761779913</v>
      </c>
      <c r="I138" s="58">
        <f ca="1">('Historical Data'!AA139)*100</f>
        <v>1.8582996491508741</v>
      </c>
      <c r="J138" s="58">
        <f ca="1">('Historical Data'!AD139)*100</f>
        <v>1.4793643232371423</v>
      </c>
      <c r="K138" s="8"/>
      <c r="L138" s="8"/>
      <c r="M138" s="8"/>
      <c r="X138" s="59">
        <f t="shared" ca="1" si="59"/>
        <v>-1.6125083817942769</v>
      </c>
      <c r="Y138" s="59">
        <f t="shared" ca="1" si="50"/>
        <v>1.2062323037909592</v>
      </c>
      <c r="Z138" s="59">
        <f t="shared" ca="1" si="51"/>
        <v>6.8163259688307207E-2</v>
      </c>
      <c r="AA138" s="59">
        <f t="shared" ca="1" si="52"/>
        <v>-1.3105047962762499</v>
      </c>
      <c r="AB138" s="59">
        <f t="shared" ca="1" si="53"/>
        <v>0.57690649276395189</v>
      </c>
      <c r="AC138" s="59">
        <f t="shared" ca="1" si="54"/>
        <v>-0.89887706444045778</v>
      </c>
      <c r="AD138" s="59">
        <f t="shared" ca="1" si="55"/>
        <v>-2.0347523440906721</v>
      </c>
      <c r="AE138" s="59">
        <f t="shared" ca="1" si="56"/>
        <v>-1.5910285394188817</v>
      </c>
      <c r="AF138" s="59">
        <f t="shared" ca="1" si="57"/>
        <v>0.58963300459961576</v>
      </c>
      <c r="AG138" s="59">
        <f t="shared" ca="1" si="58"/>
        <v>-5.5842484294559274</v>
      </c>
    </row>
    <row r="139" spans="1:33" x14ac:dyDescent="0.3">
      <c r="A139" s="58">
        <f ca="1">('Historical Data'!C140)*100</f>
        <v>-1.5085526731048349</v>
      </c>
      <c r="B139" s="58">
        <f ca="1">('Historical Data'!F140)*100</f>
        <v>1.4732142857142749</v>
      </c>
      <c r="C139" s="58">
        <f ca="1">('Historical Data'!I140)*100</f>
        <v>0.18401255615088097</v>
      </c>
      <c r="D139" s="58">
        <f ca="1">('Historical Data'!L140)*100</f>
        <v>-1.4277899343544842</v>
      </c>
      <c r="E139" s="58">
        <f ca="1">('Historical Data'!O140)*100</f>
        <v>0.73961279095062782</v>
      </c>
      <c r="F139" s="58">
        <f ca="1">('Historical Data'!R140)*100</f>
        <v>-0.75777371309118102</v>
      </c>
      <c r="G139" s="58">
        <f ca="1">('Historical Data'!U140)*100</f>
        <v>-1.9170072954933448</v>
      </c>
      <c r="H139" s="58">
        <f ca="1">('Historical Data'!X140)*100</f>
        <v>-1.500237191650855</v>
      </c>
      <c r="I139" s="58">
        <f ca="1">('Historical Data'!AA140)*100</f>
        <v>0.72360321659636906</v>
      </c>
      <c r="J139" s="58">
        <f ca="1">('Historical Data'!AD140)*100</f>
        <v>-5.070999204600291</v>
      </c>
      <c r="K139" s="8"/>
      <c r="L139" s="8"/>
      <c r="M139" s="8"/>
      <c r="X139" s="59">
        <f t="shared" ca="1" si="59"/>
        <v>0.3959161190470335</v>
      </c>
      <c r="Y139" s="59">
        <f t="shared" ca="1" si="50"/>
        <v>0.93554038205967838</v>
      </c>
      <c r="Z139" s="59">
        <f t="shared" ca="1" si="51"/>
        <v>-0.10504490988163113</v>
      </c>
      <c r="AA139" s="59">
        <f t="shared" ca="1" si="52"/>
        <v>-0.24899489965971955</v>
      </c>
      <c r="AB139" s="59">
        <f t="shared" ca="1" si="53"/>
        <v>-2.1061310444617778</v>
      </c>
      <c r="AC139" s="59">
        <f t="shared" ca="1" si="54"/>
        <v>-0.5623777062729387</v>
      </c>
      <c r="AD139" s="59">
        <f t="shared" ca="1" si="55"/>
        <v>-0.51075008644714115</v>
      </c>
      <c r="AE139" s="59">
        <f t="shared" ca="1" si="56"/>
        <v>0.62319336115977941</v>
      </c>
      <c r="AF139" s="59">
        <f t="shared" ca="1" si="57"/>
        <v>0.24181076880462346</v>
      </c>
      <c r="AG139" s="59">
        <f t="shared" ca="1" si="58"/>
        <v>1.58009985896074</v>
      </c>
    </row>
    <row r="140" spans="1:33" x14ac:dyDescent="0.3">
      <c r="A140" s="58">
        <f ca="1">('Historical Data'!C141)*100</f>
        <v>0.49987182773647554</v>
      </c>
      <c r="B140" s="58">
        <f ca="1">('Historical Data'!F141)*100</f>
        <v>1.2025223639829941</v>
      </c>
      <c r="C140" s="58">
        <f ca="1">('Historical Data'!I141)*100</f>
        <v>1.0804386580942626E-2</v>
      </c>
      <c r="D140" s="58">
        <f ca="1">('Historical Data'!L141)*100</f>
        <v>-0.36628003773795381</v>
      </c>
      <c r="E140" s="58">
        <f ca="1">('Historical Data'!O141)*100</f>
        <v>-1.943424746275102</v>
      </c>
      <c r="F140" s="58">
        <f ca="1">('Historical Data'!R141)*100</f>
        <v>-0.42127435492366194</v>
      </c>
      <c r="G140" s="58">
        <f ca="1">('Historical Data'!U141)*100</f>
        <v>-0.393005037849814</v>
      </c>
      <c r="H140" s="58">
        <f ca="1">('Historical Data'!X141)*100</f>
        <v>0.71398470892780619</v>
      </c>
      <c r="I140" s="58">
        <f ca="1">('Historical Data'!AA141)*100</f>
        <v>0.37578098080137678</v>
      </c>
      <c r="J140" s="58">
        <f ca="1">('Historical Data'!AD141)*100</f>
        <v>2.093349083816376</v>
      </c>
      <c r="K140" s="8"/>
      <c r="L140" s="8"/>
      <c r="M140" s="8"/>
      <c r="X140" s="59">
        <f t="shared" ca="1" si="59"/>
        <v>-1.7300238122476623</v>
      </c>
      <c r="Y140" s="59">
        <f t="shared" ca="1" si="50"/>
        <v>0.1242656633454729</v>
      </c>
      <c r="Z140" s="59">
        <f t="shared" ca="1" si="51"/>
        <v>-0.65240919131122765</v>
      </c>
      <c r="AA140" s="59">
        <f t="shared" ca="1" si="52"/>
        <v>-8.3238451294013624E-2</v>
      </c>
      <c r="AB140" s="59">
        <f t="shared" ca="1" si="53"/>
        <v>-2.0125191147469126</v>
      </c>
      <c r="AC140" s="59">
        <f t="shared" ca="1" si="54"/>
        <v>-3.0848720804167744</v>
      </c>
      <c r="AD140" s="59">
        <f t="shared" ca="1" si="55"/>
        <v>-1.7780564562872012</v>
      </c>
      <c r="AE140" s="59">
        <f t="shared" ca="1" si="56"/>
        <v>-1.1236911182347376</v>
      </c>
      <c r="AF140" s="59">
        <f t="shared" ca="1" si="57"/>
        <v>-2.8854259315659045</v>
      </c>
      <c r="AG140" s="59">
        <f t="shared" ca="1" si="58"/>
        <v>-1.6434055631491002</v>
      </c>
    </row>
    <row r="141" spans="1:33" x14ac:dyDescent="0.3">
      <c r="A141" s="58">
        <f ca="1">('Historical Data'!C142)*100</f>
        <v>-1.6260681035582203</v>
      </c>
      <c r="B141" s="58">
        <f ca="1">('Historical Data'!F142)*100</f>
        <v>0.39124764526878852</v>
      </c>
      <c r="C141" s="58">
        <f ca="1">('Historical Data'!I142)*100</f>
        <v>-0.53655989484865385</v>
      </c>
      <c r="D141" s="58">
        <f ca="1">('Historical Data'!L142)*100</f>
        <v>-0.2005235893722479</v>
      </c>
      <c r="E141" s="58">
        <f ca="1">('Historical Data'!O142)*100</f>
        <v>-1.8498128165602368</v>
      </c>
      <c r="F141" s="58">
        <f ca="1">('Historical Data'!R142)*100</f>
        <v>-2.9437687290674974</v>
      </c>
      <c r="G141" s="58">
        <f ca="1">('Historical Data'!U142)*100</f>
        <v>-1.660311407689874</v>
      </c>
      <c r="H141" s="58">
        <f ca="1">('Historical Data'!X142)*100</f>
        <v>-1.0328997704667109</v>
      </c>
      <c r="I141" s="58">
        <f ca="1">('Historical Data'!AA142)*100</f>
        <v>-2.7514557195691514</v>
      </c>
      <c r="J141" s="58">
        <f ca="1">('Historical Data'!AD142)*100</f>
        <v>-1.1301563382934643</v>
      </c>
      <c r="K141" s="8"/>
      <c r="L141" s="8"/>
      <c r="M141" s="8"/>
      <c r="X141" s="59">
        <f t="shared" ca="1" si="59"/>
        <v>-2.2171339027647692</v>
      </c>
      <c r="Y141" s="59">
        <f t="shared" ca="1" si="50"/>
        <v>-4.2508157001681051</v>
      </c>
      <c r="Z141" s="59">
        <f t="shared" ca="1" si="51"/>
        <v>-1.5893924980700815</v>
      </c>
      <c r="AA141" s="59">
        <f t="shared" ca="1" si="52"/>
        <v>1.3284253959339039</v>
      </c>
      <c r="AB141" s="59">
        <f t="shared" ca="1" si="53"/>
        <v>-3.460888932245453</v>
      </c>
      <c r="AC141" s="59">
        <f t="shared" ca="1" si="54"/>
        <v>-1.4669297225806746</v>
      </c>
      <c r="AD141" s="59">
        <f t="shared" ca="1" si="55"/>
        <v>-0.40856013866921026</v>
      </c>
      <c r="AE141" s="59">
        <f t="shared" ca="1" si="56"/>
        <v>-0.36499892411127061</v>
      </c>
      <c r="AF141" s="59">
        <f t="shared" ca="1" si="57"/>
        <v>-3.4328253034762</v>
      </c>
      <c r="AG141" s="59">
        <f t="shared" ca="1" si="58"/>
        <v>-2.9109848479675322</v>
      </c>
    </row>
    <row r="142" spans="1:33" x14ac:dyDescent="0.3">
      <c r="A142" s="58">
        <f ca="1">('Historical Data'!C143)*100</f>
        <v>-2.1131781940753269</v>
      </c>
      <c r="B142" s="58">
        <f ca="1">('Historical Data'!F143)*100</f>
        <v>-3.9838337182447892</v>
      </c>
      <c r="C142" s="58">
        <f ca="1">('Historical Data'!I143)*100</f>
        <v>-1.4735432016075078</v>
      </c>
      <c r="D142" s="58">
        <f ca="1">('Historical Data'!L143)*100</f>
        <v>1.2111402578556696</v>
      </c>
      <c r="E142" s="58">
        <f ca="1">('Historical Data'!O143)*100</f>
        <v>-3.2981826340587772</v>
      </c>
      <c r="F142" s="58">
        <f ca="1">('Historical Data'!R143)*100</f>
        <v>-1.3258263712313978</v>
      </c>
      <c r="G142" s="58">
        <f ca="1">('Historical Data'!U143)*100</f>
        <v>-0.29081509007188311</v>
      </c>
      <c r="H142" s="58">
        <f ca="1">('Historical Data'!X143)*100</f>
        <v>-0.27420757634324389</v>
      </c>
      <c r="I142" s="58">
        <f ca="1">('Historical Data'!AA143)*100</f>
        <v>-3.2988550914794468</v>
      </c>
      <c r="J142" s="58">
        <f ca="1">('Historical Data'!AD143)*100</f>
        <v>-2.3977356231118963</v>
      </c>
      <c r="K142" s="8"/>
      <c r="L142" s="8"/>
      <c r="M142" s="8"/>
      <c r="X142" s="59">
        <f t="shared" ca="1" si="59"/>
        <v>0.63109495020732109</v>
      </c>
      <c r="Y142" s="59">
        <f t="shared" ca="1" si="50"/>
        <v>0.40950629227994179</v>
      </c>
      <c r="Z142" s="59">
        <f t="shared" ca="1" si="51"/>
        <v>-3.1694807661375517</v>
      </c>
      <c r="AA142" s="59">
        <f t="shared" ca="1" si="52"/>
        <v>1.4462803956055332</v>
      </c>
      <c r="AB142" s="59">
        <f t="shared" ca="1" si="53"/>
        <v>-0.90516569493841381</v>
      </c>
      <c r="AC142" s="59">
        <f t="shared" ca="1" si="54"/>
        <v>-1.392713879602532</v>
      </c>
      <c r="AD142" s="59">
        <f t="shared" ca="1" si="55"/>
        <v>-0.67136518416674862</v>
      </c>
      <c r="AE142" s="59">
        <f t="shared" ca="1" si="56"/>
        <v>1.2113393013592488</v>
      </c>
      <c r="AF142" s="59">
        <f t="shared" ca="1" si="57"/>
        <v>-0.36332485074597731</v>
      </c>
      <c r="AG142" s="59">
        <f t="shared" ca="1" si="58"/>
        <v>-1.2689237549989603</v>
      </c>
    </row>
    <row r="143" spans="1:33" x14ac:dyDescent="0.3">
      <c r="A143" s="58">
        <f ca="1">('Historical Data'!C144)*100</f>
        <v>0.73505065889676313</v>
      </c>
      <c r="B143" s="58">
        <f ca="1">('Historical Data'!F144)*100</f>
        <v>0.67648827420325741</v>
      </c>
      <c r="C143" s="58">
        <f ca="1">('Historical Data'!I144)*100</f>
        <v>-3.0536314696749778</v>
      </c>
      <c r="D143" s="58">
        <f ca="1">('Historical Data'!L144)*100</f>
        <v>1.328995257527299</v>
      </c>
      <c r="E143" s="58">
        <f ca="1">('Historical Data'!O144)*100</f>
        <v>-0.74245939675173789</v>
      </c>
      <c r="F143" s="58">
        <f ca="1">('Historical Data'!R144)*100</f>
        <v>-1.2516105282532553</v>
      </c>
      <c r="G143" s="58">
        <f ca="1">('Historical Data'!U144)*100</f>
        <v>-0.55362013556942147</v>
      </c>
      <c r="H143" s="58">
        <f ca="1">('Historical Data'!X144)*100</f>
        <v>1.3021306491272755</v>
      </c>
      <c r="I143" s="58">
        <f ca="1">('Historical Data'!AA144)*100</f>
        <v>-0.22935463874922402</v>
      </c>
      <c r="J143" s="58">
        <f ca="1">('Historical Data'!AD144)*100</f>
        <v>-0.75567453014332431</v>
      </c>
      <c r="K143" s="8"/>
      <c r="L143" s="8"/>
      <c r="M143" s="8"/>
      <c r="X143" s="59">
        <f t="shared" ca="1" si="59"/>
        <v>7.7981698275204486E-3</v>
      </c>
      <c r="Y143" s="59">
        <f t="shared" ca="1" si="50"/>
        <v>-3.2235296898522514</v>
      </c>
      <c r="Z143" s="59">
        <f t="shared" ca="1" si="51"/>
        <v>-1.89354284332129</v>
      </c>
      <c r="AA143" s="59">
        <f t="shared" ca="1" si="52"/>
        <v>0.34041438977890537</v>
      </c>
      <c r="AB143" s="59">
        <f t="shared" ca="1" si="53"/>
        <v>-1.6119816605055117</v>
      </c>
      <c r="AC143" s="59">
        <f t="shared" ca="1" si="54"/>
        <v>-2.3125851780035083</v>
      </c>
      <c r="AD143" s="59">
        <f t="shared" ca="1" si="55"/>
        <v>-0.43004137707874779</v>
      </c>
      <c r="AE143" s="59">
        <f t="shared" ca="1" si="56"/>
        <v>2.0160577052260265</v>
      </c>
      <c r="AF143" s="59">
        <f t="shared" ca="1" si="57"/>
        <v>-0.69107135312214674</v>
      </c>
      <c r="AG143" s="59">
        <f t="shared" ca="1" si="58"/>
        <v>-0.80405307976277607</v>
      </c>
    </row>
    <row r="144" spans="1:33" x14ac:dyDescent="0.3">
      <c r="A144" s="58">
        <f ca="1">('Historical Data'!C145)*100</f>
        <v>0.1117538785169625</v>
      </c>
      <c r="B144" s="58">
        <f ca="1">('Historical Data'!F145)*100</f>
        <v>-2.956547707928936</v>
      </c>
      <c r="C144" s="58">
        <f ca="1">('Historical Data'!I145)*100</f>
        <v>-1.7776935468587163</v>
      </c>
      <c r="D144" s="58">
        <f ca="1">('Historical Data'!L145)*100</f>
        <v>0.22312925170067111</v>
      </c>
      <c r="E144" s="58">
        <f ca="1">('Historical Data'!O145)*100</f>
        <v>-1.4492753623188359</v>
      </c>
      <c r="F144" s="58">
        <f ca="1">('Historical Data'!R145)*100</f>
        <v>-2.1714818266542313</v>
      </c>
      <c r="G144" s="58">
        <f ca="1">('Historical Data'!U145)*100</f>
        <v>-0.31229632848142064</v>
      </c>
      <c r="H144" s="58">
        <f ca="1">('Historical Data'!X145)*100</f>
        <v>2.1068490529940531</v>
      </c>
      <c r="I144" s="58">
        <f ca="1">('Historical Data'!AA145)*100</f>
        <v>-0.55710114112539344</v>
      </c>
      <c r="J144" s="58">
        <f ca="1">('Historical Data'!AD145)*100</f>
        <v>-0.29080385490714011</v>
      </c>
      <c r="K144" s="8"/>
      <c r="L144" s="8"/>
      <c r="M144" s="8"/>
      <c r="X144" s="59">
        <f t="shared" ca="1" si="59"/>
        <v>0.31629512852901898</v>
      </c>
      <c r="Y144" s="59">
        <f t="shared" ca="1" si="50"/>
        <v>2.2257092013356505</v>
      </c>
      <c r="Z144" s="59">
        <f t="shared" ca="1" si="51"/>
        <v>-2.2402246220650528</v>
      </c>
      <c r="AA144" s="59">
        <f t="shared" ca="1" si="52"/>
        <v>0.36163787482888687</v>
      </c>
      <c r="AB144" s="59">
        <f t="shared" ca="1" si="53"/>
        <v>1.3078819371074366</v>
      </c>
      <c r="AC144" s="59">
        <f t="shared" ca="1" si="54"/>
        <v>-0.73174829752437742</v>
      </c>
      <c r="AD144" s="59">
        <f t="shared" ca="1" si="55"/>
        <v>-1.2046719602538767</v>
      </c>
      <c r="AE144" s="59">
        <f t="shared" ca="1" si="56"/>
        <v>2.0405059330713793</v>
      </c>
      <c r="AF144" s="59">
        <f t="shared" ca="1" si="57"/>
        <v>-1.4911378621182358</v>
      </c>
      <c r="AG144" s="59">
        <f t="shared" ca="1" si="58"/>
        <v>-2.7126151987901221</v>
      </c>
    </row>
    <row r="145" spans="1:33" x14ac:dyDescent="0.3">
      <c r="A145" s="58">
        <f ca="1">('Historical Data'!C146)*100</f>
        <v>0.42025083721846102</v>
      </c>
      <c r="B145" s="58">
        <f ca="1">('Historical Data'!F146)*100</f>
        <v>2.492691183258966</v>
      </c>
      <c r="C145" s="58">
        <f ca="1">('Historical Data'!I146)*100</f>
        <v>-2.1243753256024789</v>
      </c>
      <c r="D145" s="58">
        <f ca="1">('Historical Data'!L146)*100</f>
        <v>0.24435273675065261</v>
      </c>
      <c r="E145" s="58">
        <f ca="1">('Historical Data'!O146)*100</f>
        <v>1.4705882352941124</v>
      </c>
      <c r="F145" s="58">
        <f ca="1">('Historical Data'!R146)*100</f>
        <v>-0.59064494617510066</v>
      </c>
      <c r="G145" s="58">
        <f ca="1">('Historical Data'!U146)*100</f>
        <v>-1.0869269116565494</v>
      </c>
      <c r="H145" s="58">
        <f ca="1">('Historical Data'!X146)*100</f>
        <v>2.1312972808394059</v>
      </c>
      <c r="I145" s="58">
        <f ca="1">('Historical Data'!AA146)*100</f>
        <v>-1.3571676501214824</v>
      </c>
      <c r="J145" s="58">
        <f ca="1">('Historical Data'!AD146)*100</f>
        <v>-2.1993659739344862</v>
      </c>
      <c r="K145" s="8"/>
      <c r="L145" s="8"/>
      <c r="M145" s="8"/>
      <c r="X145" s="59">
        <f t="shared" ca="1" si="59"/>
        <v>4.5059965570530585</v>
      </c>
      <c r="Y145" s="59">
        <f t="shared" ca="1" si="50"/>
        <v>-0.52219891631755799</v>
      </c>
      <c r="Z145" s="59">
        <f t="shared" ca="1" si="51"/>
        <v>0.39276561502264301</v>
      </c>
      <c r="AA145" s="59">
        <f t="shared" ca="1" si="52"/>
        <v>1.1248145243520098</v>
      </c>
      <c r="AB145" s="59">
        <f t="shared" ca="1" si="53"/>
        <v>-0.93409479748541779</v>
      </c>
      <c r="AC145" s="59">
        <f t="shared" ca="1" si="54"/>
        <v>1.5551113108452628</v>
      </c>
      <c r="AD145" s="59">
        <f t="shared" ca="1" si="55"/>
        <v>1.6558710351261565</v>
      </c>
      <c r="AE145" s="59">
        <f t="shared" ca="1" si="56"/>
        <v>-0.66409379920930889</v>
      </c>
      <c r="AF145" s="59">
        <f t="shared" ca="1" si="57"/>
        <v>3.1173757185426645</v>
      </c>
      <c r="AG145" s="59">
        <f t="shared" ca="1" si="58"/>
        <v>-0.94399806514721973</v>
      </c>
    </row>
    <row r="146" spans="1:33" x14ac:dyDescent="0.3">
      <c r="A146" s="58">
        <f ca="1">('Historical Data'!C147)*100</f>
        <v>4.6099522657425007</v>
      </c>
      <c r="B146" s="58">
        <f ca="1">('Historical Data'!F147)*100</f>
        <v>-0.25521693439424231</v>
      </c>
      <c r="C146" s="58">
        <f ca="1">('Historical Data'!I147)*100</f>
        <v>0.50861491148521676</v>
      </c>
      <c r="D146" s="58">
        <f ca="1">('Historical Data'!L147)*100</f>
        <v>1.0075293862737755</v>
      </c>
      <c r="E146" s="58">
        <f ca="1">('Historical Data'!O147)*100</f>
        <v>-0.77138849929874187</v>
      </c>
      <c r="F146" s="58">
        <f ca="1">('Historical Data'!R147)*100</f>
        <v>1.6962146621945395</v>
      </c>
      <c r="G146" s="58">
        <f ca="1">('Historical Data'!U147)*100</f>
        <v>1.7736160837234838</v>
      </c>
      <c r="H146" s="58">
        <f ca="1">('Historical Data'!X147)*100</f>
        <v>-0.57330245144128211</v>
      </c>
      <c r="I146" s="58">
        <f ca="1">('Historical Data'!AA147)*100</f>
        <v>3.2513459305394177</v>
      </c>
      <c r="J146" s="58">
        <f ca="1">('Historical Data'!AD147)*100</f>
        <v>-0.43074884029158378</v>
      </c>
      <c r="K146" s="8"/>
      <c r="L146" s="8"/>
      <c r="M146" s="8"/>
      <c r="X146" s="59">
        <f t="shared" ca="1" si="59"/>
        <v>0.3273482042996918</v>
      </c>
      <c r="Y146" s="59">
        <f t="shared" ca="1" si="50"/>
        <v>-2.6149651246084438</v>
      </c>
      <c r="Z146" s="59">
        <f t="shared" ca="1" si="51"/>
        <v>-1.0435913331799564</v>
      </c>
      <c r="AA146" s="59">
        <f t="shared" ca="1" si="52"/>
        <v>-0.1079521655094766</v>
      </c>
      <c r="AB146" s="59">
        <f t="shared" ca="1" si="53"/>
        <v>1.1093785074670302</v>
      </c>
      <c r="AC146" s="59">
        <f t="shared" ca="1" si="54"/>
        <v>-2.1859582326157772</v>
      </c>
      <c r="AD146" s="59">
        <f t="shared" ca="1" si="55"/>
        <v>-1.6547911058577101</v>
      </c>
      <c r="AE146" s="59">
        <f t="shared" ca="1" si="56"/>
        <v>1.8454588540448236</v>
      </c>
      <c r="AF146" s="59">
        <f t="shared" ca="1" si="57"/>
        <v>-2.3689155141130955</v>
      </c>
      <c r="AG146" s="59">
        <f t="shared" ca="1" si="58"/>
        <v>-9.1495799779483047</v>
      </c>
    </row>
    <row r="147" spans="1:33" x14ac:dyDescent="0.3">
      <c r="A147" s="58">
        <f ca="1">('Historical Data'!C148)*100</f>
        <v>0.43130391298913384</v>
      </c>
      <c r="B147" s="58">
        <f ca="1">('Historical Data'!F148)*100</f>
        <v>-2.3479831426851283</v>
      </c>
      <c r="C147" s="58">
        <f ca="1">('Historical Data'!I148)*100</f>
        <v>-0.92774203671738276</v>
      </c>
      <c r="D147" s="58">
        <f ca="1">('Historical Data'!L148)*100</f>
        <v>-0.22523730358771088</v>
      </c>
      <c r="E147" s="58">
        <f ca="1">('Historical Data'!O148)*100</f>
        <v>1.272084805653706</v>
      </c>
      <c r="F147" s="58">
        <f ca="1">('Historical Data'!R148)*100</f>
        <v>-2.0448548812665002</v>
      </c>
      <c r="G147" s="58">
        <f ca="1">('Historical Data'!U148)*100</f>
        <v>-1.5370460572603828</v>
      </c>
      <c r="H147" s="58">
        <f ca="1">('Historical Data'!X148)*100</f>
        <v>1.9362502018128502</v>
      </c>
      <c r="I147" s="58">
        <f ca="1">('Historical Data'!AA148)*100</f>
        <v>-2.2349453021163423</v>
      </c>
      <c r="J147" s="58">
        <f ca="1">('Historical Data'!AD148)*100</f>
        <v>-8.6363307530926683</v>
      </c>
      <c r="K147" s="8"/>
      <c r="L147" s="8"/>
      <c r="M147" s="8"/>
      <c r="X147" s="59">
        <f t="shared" ca="1" si="59"/>
        <v>0.56200557842078624</v>
      </c>
      <c r="Y147" s="59">
        <f t="shared" ca="1" si="50"/>
        <v>2.3378268960051729</v>
      </c>
      <c r="Z147" s="59">
        <f t="shared" ca="1" si="51"/>
        <v>3.6952017617227813</v>
      </c>
      <c r="AA147" s="59">
        <f t="shared" ca="1" si="52"/>
        <v>1.8103783925797219</v>
      </c>
      <c r="AB147" s="59">
        <f t="shared" ca="1" si="53"/>
        <v>3.6986568095127912</v>
      </c>
      <c r="AC147" s="59">
        <f t="shared" ca="1" si="54"/>
        <v>2.3504791402332232</v>
      </c>
      <c r="AD147" s="59">
        <f t="shared" ca="1" si="55"/>
        <v>2.7542386814087285</v>
      </c>
      <c r="AE147" s="59">
        <f t="shared" ca="1" si="56"/>
        <v>-0.21976083630218529</v>
      </c>
      <c r="AF147" s="59">
        <f t="shared" ca="1" si="57"/>
        <v>4.2847252340558475</v>
      </c>
      <c r="AG147" s="59">
        <f t="shared" ca="1" si="58"/>
        <v>2.0332303621332453</v>
      </c>
    </row>
    <row r="148" spans="1:33" x14ac:dyDescent="0.3">
      <c r="A148" s="58">
        <f ca="1">('Historical Data'!C149)*100</f>
        <v>0.66596128711022828</v>
      </c>
      <c r="B148" s="58">
        <f ca="1">('Historical Data'!F149)*100</f>
        <v>2.6048088779284884</v>
      </c>
      <c r="C148" s="58">
        <f ca="1">('Historical Data'!I149)*100</f>
        <v>3.8110510581853552</v>
      </c>
      <c r="D148" s="58">
        <f ca="1">('Historical Data'!L149)*100</f>
        <v>1.6930932545014876</v>
      </c>
      <c r="E148" s="58">
        <f ca="1">('Historical Data'!O149)*100</f>
        <v>3.861363107699467</v>
      </c>
      <c r="F148" s="58">
        <f ca="1">('Historical Data'!R149)*100</f>
        <v>2.4915824915825002</v>
      </c>
      <c r="G148" s="58">
        <f ca="1">('Historical Data'!U149)*100</f>
        <v>2.8719837300060558</v>
      </c>
      <c r="H148" s="58">
        <f ca="1">('Historical Data'!X149)*100</f>
        <v>-0.12896948853415857</v>
      </c>
      <c r="I148" s="58">
        <f ca="1">('Historical Data'!AA149)*100</f>
        <v>4.4186954460526007</v>
      </c>
      <c r="J148" s="58">
        <f ca="1">('Historical Data'!AD149)*100</f>
        <v>2.5464795869888812</v>
      </c>
      <c r="K148" s="8"/>
      <c r="L148" s="8"/>
      <c r="M148" s="8"/>
      <c r="X148" s="59">
        <f t="shared" ca="1" si="59"/>
        <v>-2.5894262169125177</v>
      </c>
      <c r="Y148" s="59">
        <f t="shared" ca="1" si="50"/>
        <v>0.87467341840715007</v>
      </c>
      <c r="Z148" s="59">
        <f t="shared" ca="1" si="51"/>
        <v>0.81099485640947899</v>
      </c>
      <c r="AA148" s="59">
        <f t="shared" ca="1" si="52"/>
        <v>2.0781730873382718</v>
      </c>
      <c r="AB148" s="59">
        <f t="shared" ca="1" si="53"/>
        <v>4.4285590993497275</v>
      </c>
      <c r="AC148" s="59">
        <f t="shared" ca="1" si="54"/>
        <v>0.72242208510650419</v>
      </c>
      <c r="AD148" s="59">
        <f t="shared" ca="1" si="55"/>
        <v>2.0943251605875748</v>
      </c>
      <c r="AE148" s="59">
        <f t="shared" ca="1" si="56"/>
        <v>-0.46234064035175498</v>
      </c>
      <c r="AF148" s="59">
        <f t="shared" ca="1" si="57"/>
        <v>-1.2630046238439385</v>
      </c>
      <c r="AG148" s="59">
        <f t="shared" ca="1" si="58"/>
        <v>0.94766438665871133</v>
      </c>
    </row>
    <row r="149" spans="1:33" x14ac:dyDescent="0.3">
      <c r="A149" s="58">
        <f ca="1">('Historical Data'!C150)*100</f>
        <v>-2.4854705082230755</v>
      </c>
      <c r="B149" s="58">
        <f ca="1">('Historical Data'!F150)*100</f>
        <v>1.1416554003304658</v>
      </c>
      <c r="C149" s="58">
        <f ca="1">('Historical Data'!I150)*100</f>
        <v>0.9268441528720528</v>
      </c>
      <c r="D149" s="58">
        <f ca="1">('Historical Data'!L150)*100</f>
        <v>1.9608879492600373</v>
      </c>
      <c r="E149" s="58">
        <f ca="1">('Historical Data'!O150)*100</f>
        <v>4.5912653975364037</v>
      </c>
      <c r="F149" s="58">
        <f ca="1">('Historical Data'!R150)*100</f>
        <v>0.86352543645578095</v>
      </c>
      <c r="G149" s="58">
        <f ca="1">('Historical Data'!U150)*100</f>
        <v>2.212070209184902</v>
      </c>
      <c r="H149" s="58">
        <f ca="1">('Historical Data'!X150)*100</f>
        <v>-0.37154929258372826</v>
      </c>
      <c r="I149" s="58">
        <f ca="1">('Historical Data'!AA150)*100</f>
        <v>-1.1290344118471851</v>
      </c>
      <c r="J149" s="58">
        <f ca="1">('Historical Data'!AD150)*100</f>
        <v>1.4609136115143473</v>
      </c>
      <c r="K149" s="8"/>
      <c r="L149" s="8"/>
      <c r="M149" s="8"/>
      <c r="X149" s="59">
        <f t="shared" ca="1" si="59"/>
        <v>0.46667579016930039</v>
      </c>
      <c r="Y149" s="59">
        <f t="shared" ca="1" si="50"/>
        <v>-1.0244452226777903</v>
      </c>
      <c r="Z149" s="59">
        <f t="shared" ca="1" si="51"/>
        <v>-0.91513881688886778</v>
      </c>
      <c r="AA149" s="59">
        <f t="shared" ca="1" si="52"/>
        <v>-0.59289059153660273</v>
      </c>
      <c r="AB149" s="59">
        <f t="shared" ca="1" si="53"/>
        <v>-1.7901152917626941</v>
      </c>
      <c r="AC149" s="59">
        <f t="shared" ca="1" si="54"/>
        <v>-1.4625252757862597</v>
      </c>
      <c r="AD149" s="59">
        <f t="shared" ca="1" si="55"/>
        <v>0.4886482183463895</v>
      </c>
      <c r="AE149" s="59">
        <f t="shared" ca="1" si="56"/>
        <v>-0.56605598375852895</v>
      </c>
      <c r="AF149" s="59">
        <f t="shared" ca="1" si="57"/>
        <v>-0.9308206269667384</v>
      </c>
      <c r="AG149" s="59">
        <f t="shared" ca="1" si="58"/>
        <v>-0.7385155871082989</v>
      </c>
    </row>
    <row r="150" spans="1:33" x14ac:dyDescent="0.3">
      <c r="A150" s="58">
        <f ca="1">('Historical Data'!C151)*100</f>
        <v>0.57063149885874243</v>
      </c>
      <c r="B150" s="58">
        <f ca="1">('Historical Data'!F151)*100</f>
        <v>-0.75746324075447458</v>
      </c>
      <c r="C150" s="58">
        <f ca="1">('Historical Data'!I151)*100</f>
        <v>-0.79928952042629398</v>
      </c>
      <c r="D150" s="58">
        <f ca="1">('Historical Data'!L151)*100</f>
        <v>-0.71017572961483699</v>
      </c>
      <c r="E150" s="58">
        <f ca="1">('Historical Data'!O151)*100</f>
        <v>-1.6274089935760183</v>
      </c>
      <c r="F150" s="58">
        <f ca="1">('Historical Data'!R151)*100</f>
        <v>-1.3214219244369829</v>
      </c>
      <c r="G150" s="58">
        <f ca="1">('Historical Data'!U151)*100</f>
        <v>0.60639326694371665</v>
      </c>
      <c r="H150" s="58">
        <f ca="1">('Historical Data'!X151)*100</f>
        <v>-0.47526463599050217</v>
      </c>
      <c r="I150" s="58">
        <f ca="1">('Historical Data'!AA151)*100</f>
        <v>-0.7968504149699851</v>
      </c>
      <c r="J150" s="58">
        <f ca="1">('Historical Data'!AD151)*100</f>
        <v>-0.22526636225266294</v>
      </c>
      <c r="K150" s="8"/>
      <c r="L150" s="8"/>
      <c r="M150" s="8"/>
      <c r="X150" s="59">
        <f t="shared" ca="1" si="59"/>
        <v>-0.19852133723564802</v>
      </c>
      <c r="Y150" s="59">
        <f t="shared" ca="1" si="50"/>
        <v>-2.1376793779125447</v>
      </c>
      <c r="Z150" s="59">
        <f t="shared" ca="1" si="51"/>
        <v>-2.1901745217049533</v>
      </c>
      <c r="AA150" s="59">
        <f t="shared" ca="1" si="52"/>
        <v>0.69679855564113891</v>
      </c>
      <c r="AB150" s="59">
        <f t="shared" ca="1" si="53"/>
        <v>-9.7403729618982554E-2</v>
      </c>
      <c r="AC150" s="59">
        <f t="shared" ca="1" si="54"/>
        <v>-3.7368911515252262E-2</v>
      </c>
      <c r="AD150" s="59">
        <f t="shared" ca="1" si="55"/>
        <v>-0.89195200606789615</v>
      </c>
      <c r="AE150" s="59">
        <f t="shared" ca="1" si="56"/>
        <v>-1.4248786676762729E-2</v>
      </c>
      <c r="AF150" s="59">
        <f t="shared" ca="1" si="57"/>
        <v>-0.83851674950789479</v>
      </c>
      <c r="AG150" s="59">
        <f t="shared" ca="1" si="58"/>
        <v>-1.469741780384068</v>
      </c>
    </row>
    <row r="151" spans="1:33" x14ac:dyDescent="0.3">
      <c r="A151" s="58">
        <f ca="1">('Historical Data'!C152)*100</f>
        <v>-9.4565628546205982E-2</v>
      </c>
      <c r="B151" s="58">
        <f ca="1">('Historical Data'!F152)*100</f>
        <v>-1.8706973959892292</v>
      </c>
      <c r="C151" s="58">
        <f ca="1">('Historical Data'!I152)*100</f>
        <v>-2.0743252252423794</v>
      </c>
      <c r="D151" s="58">
        <f ca="1">('Historical Data'!L152)*100</f>
        <v>0.57951341756290464</v>
      </c>
      <c r="E151" s="58">
        <f ca="1">('Historical Data'!O152)*100</f>
        <v>6.5302568567693342E-2</v>
      </c>
      <c r="F151" s="58">
        <f ca="1">('Historical Data'!R152)*100</f>
        <v>0.10373443983402453</v>
      </c>
      <c r="G151" s="58">
        <f ca="1">('Historical Data'!U152)*100</f>
        <v>-0.774206957470569</v>
      </c>
      <c r="H151" s="58">
        <f ca="1">('Historical Data'!X152)*100</f>
        <v>7.6542561091264005E-2</v>
      </c>
      <c r="I151" s="58">
        <f ca="1">('Historical Data'!AA152)*100</f>
        <v>-0.70454653751114149</v>
      </c>
      <c r="J151" s="58">
        <f ca="1">('Historical Data'!AD152)*100</f>
        <v>-0.95649255552843204</v>
      </c>
      <c r="K151" s="8"/>
      <c r="L151" s="8"/>
      <c r="M151" s="8"/>
      <c r="X151" s="59">
        <f t="shared" ca="1" si="59"/>
        <v>-1.6247482877264978</v>
      </c>
      <c r="Y151" s="59">
        <f t="shared" ca="1" si="50"/>
        <v>-0.73975916661143803</v>
      </c>
      <c r="Z151" s="59">
        <f t="shared" ca="1" si="51"/>
        <v>-0.98532994225132986</v>
      </c>
      <c r="AA151" s="59">
        <f t="shared" ca="1" si="52"/>
        <v>-2.4417597619996214</v>
      </c>
      <c r="AB151" s="59">
        <f t="shared" ca="1" si="53"/>
        <v>-2.0769982277059276</v>
      </c>
      <c r="AC151" s="59">
        <f t="shared" ca="1" si="54"/>
        <v>-0.77228564056266014</v>
      </c>
      <c r="AD151" s="59">
        <f t="shared" ca="1" si="55"/>
        <v>-1.7253694823940999</v>
      </c>
      <c r="AE151" s="59">
        <f t="shared" ca="1" si="56"/>
        <v>-2.3111109824712206</v>
      </c>
      <c r="AF151" s="59">
        <f t="shared" ca="1" si="57"/>
        <v>-1.3761892045105306</v>
      </c>
      <c r="AG151" s="59">
        <f t="shared" ca="1" si="58"/>
        <v>0.34004303544469527</v>
      </c>
    </row>
    <row r="152" spans="1:33" x14ac:dyDescent="0.3">
      <c r="A152" s="58">
        <f ca="1">('Historical Data'!C153)*100</f>
        <v>-1.5207925790370558</v>
      </c>
      <c r="B152" s="58">
        <f ca="1">('Historical Data'!F153)*100</f>
        <v>-0.47277718468812235</v>
      </c>
      <c r="C152" s="58">
        <f ca="1">('Historical Data'!I153)*100</f>
        <v>-0.86948064578875606</v>
      </c>
      <c r="D152" s="58">
        <f ca="1">('Historical Data'!L153)*100</f>
        <v>-2.5590449000778559</v>
      </c>
      <c r="E152" s="58">
        <f ca="1">('Historical Data'!O153)*100</f>
        <v>-1.9142919295192518</v>
      </c>
      <c r="F152" s="58">
        <f ca="1">('Historical Data'!R153)*100</f>
        <v>-0.63118228921338337</v>
      </c>
      <c r="G152" s="58">
        <f ca="1">('Historical Data'!U153)*100</f>
        <v>-1.6076244337967727</v>
      </c>
      <c r="H152" s="58">
        <f ca="1">('Historical Data'!X153)*100</f>
        <v>-2.2203196347031939</v>
      </c>
      <c r="I152" s="58">
        <f ca="1">('Historical Data'!AA153)*100</f>
        <v>-1.2422189925137772</v>
      </c>
      <c r="J152" s="58">
        <f ca="1">('Historical Data'!AD153)*100</f>
        <v>0.85329226030033123</v>
      </c>
      <c r="K152" s="8"/>
      <c r="L152" s="8"/>
      <c r="M152" s="8"/>
      <c r="X152" s="59">
        <f t="shared" ca="1" si="59"/>
        <v>-0.71269593680683019</v>
      </c>
      <c r="Y152" s="59">
        <f t="shared" ca="1" si="50"/>
        <v>0.89759049739020358</v>
      </c>
      <c r="Z152" s="59">
        <f t="shared" ca="1" si="51"/>
        <v>-4.1285397163078066E-2</v>
      </c>
      <c r="AA152" s="59">
        <f t="shared" ca="1" si="52"/>
        <v>1.5449433524400498</v>
      </c>
      <c r="AB152" s="59">
        <f t="shared" ca="1" si="53"/>
        <v>2.7869499448827448</v>
      </c>
      <c r="AC152" s="59">
        <f t="shared" ca="1" si="54"/>
        <v>1.0723968382601188</v>
      </c>
      <c r="AD152" s="59">
        <f t="shared" ca="1" si="55"/>
        <v>1.60130016282395</v>
      </c>
      <c r="AE152" s="59">
        <f t="shared" ca="1" si="56"/>
        <v>-1.0621298569035154</v>
      </c>
      <c r="AF152" s="59">
        <f t="shared" ca="1" si="57"/>
        <v>0.19090344824647673</v>
      </c>
      <c r="AG152" s="59">
        <f t="shared" ca="1" si="58"/>
        <v>-2.049619664233135</v>
      </c>
    </row>
    <row r="153" spans="1:33" x14ac:dyDescent="0.3">
      <c r="A153" s="58">
        <f ca="1">('Historical Data'!C154)*100</f>
        <v>-0.60874022811738815</v>
      </c>
      <c r="B153" s="58">
        <f ca="1">('Historical Data'!F154)*100</f>
        <v>1.1645724793135193</v>
      </c>
      <c r="C153" s="58">
        <f ca="1">('Historical Data'!I154)*100</f>
        <v>7.4563899299495695E-2</v>
      </c>
      <c r="D153" s="58">
        <f ca="1">('Historical Data'!L154)*100</f>
        <v>1.4276582143618155</v>
      </c>
      <c r="E153" s="58">
        <f ca="1">('Historical Data'!O154)*100</f>
        <v>2.9496562430694206</v>
      </c>
      <c r="F153" s="58">
        <f ca="1">('Historical Data'!R154)*100</f>
        <v>1.2135001896093955</v>
      </c>
      <c r="G153" s="58">
        <f ca="1">('Historical Data'!U154)*100</f>
        <v>1.7190452114212773</v>
      </c>
      <c r="H153" s="58">
        <f ca="1">('Historical Data'!X154)*100</f>
        <v>-0.97133850913548869</v>
      </c>
      <c r="I153" s="58">
        <f ca="1">('Historical Data'!AA154)*100</f>
        <v>0.32487366024323006</v>
      </c>
      <c r="J153" s="58">
        <f ca="1">('Historical Data'!AD154)*100</f>
        <v>-1.5363704393774991</v>
      </c>
    </row>
  </sheetData>
  <mergeCells count="10">
    <mergeCell ref="A1:J1"/>
    <mergeCell ref="L1:V1"/>
    <mergeCell ref="X1:AG1"/>
    <mergeCell ref="AI1:AS1"/>
    <mergeCell ref="AR46:AS46"/>
    <mergeCell ref="AU46:AW46"/>
    <mergeCell ref="AJ17:AK17"/>
    <mergeCell ref="AJ29:AK29"/>
    <mergeCell ref="AJ46:AK46"/>
    <mergeCell ref="AL50:AO50"/>
  </mergeCells>
  <conditionalFormatting sqref="AJ4:AS1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extLst>
    <ext xmlns:x15="http://schemas.microsoft.com/office/spreadsheetml/2010/11/main" uri="{F7C9EE02-42E1-4005-9D12-6889AFFD525C}">
      <x15:webExtensions xmlns:xm="http://schemas.microsoft.com/office/excel/2006/main">
        <x15:webExtension appRef="{1F0EB959-7107-4D98-BF76-590384920A46}">
          <xm:f>Optimization!1:1048576</xm:f>
        </x15:webExtension>
        <x15:webExtension appRef="{449EFFAD-017A-45F2-A41C-D6F98B7827E7}">
          <xm:f>Optimization!XFD1048550:XFD1048575</xm:f>
        </x15:webExtension>
        <x15:webExtension appRef="{F3B59004-0E2D-453F-82F6-A3B900E13136}">
          <xm:f>Optimization!$N$35</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vt:lpstr>
      <vt:lpstr>Historical Data</vt:lpstr>
      <vt:lpstr>Optimization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manit</dc:creator>
  <cp:lastModifiedBy>Abhi</cp:lastModifiedBy>
  <dcterms:created xsi:type="dcterms:W3CDTF">2022-11-09T14:27:31Z</dcterms:created>
  <dcterms:modified xsi:type="dcterms:W3CDTF">2022-11-12T17:59:28Z</dcterms:modified>
</cp:coreProperties>
</file>