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defaultThemeVersion="124226"/>
  <xr:revisionPtr revIDLastSave="2169" documentId="13_ncr:1_{EC16B4C1-7809-49A9-A34F-1C21E46F4788}" xr6:coauthVersionLast="47" xr6:coauthVersionMax="47" xr10:uidLastSave="{9085FC1D-EF51-47C5-9649-C1E2FE4AB036}"/>
  <bookViews>
    <workbookView xWindow="-120" yWindow="-120" windowWidth="20730" windowHeight="11160" tabRatio="777" firstSheet="7" activeTab="21" xr2:uid="{00000000-000D-0000-FFFF-FFFF00000000}"/>
  </bookViews>
  <sheets>
    <sheet name="n230" sheetId="1" r:id="rId1"/>
    <sheet name="n240" sheetId="2" r:id="rId2"/>
    <sheet name="n250" sheetId="3" r:id="rId3"/>
    <sheet name="n260" sheetId="4" r:id="rId4"/>
    <sheet name="n270" sheetId="5" r:id="rId5"/>
    <sheet name="n280" sheetId="6" r:id="rId6"/>
    <sheet name="n290" sheetId="7" r:id="rId7"/>
    <sheet name="n300" sheetId="8" r:id="rId8"/>
    <sheet name="n310" sheetId="9" r:id="rId9"/>
    <sheet name="n320" sheetId="10" r:id="rId10"/>
    <sheet name="n330" sheetId="11" r:id="rId11"/>
    <sheet name="n340" sheetId="12" r:id="rId12"/>
    <sheet name="n350" sheetId="13" r:id="rId13"/>
    <sheet name="n360" sheetId="14" r:id="rId14"/>
    <sheet name="n370" sheetId="15" r:id="rId15"/>
    <sheet name="n380" sheetId="16" r:id="rId16"/>
    <sheet name="n390" sheetId="17" r:id="rId17"/>
    <sheet name="n400" sheetId="18" r:id="rId18"/>
    <sheet name="n410" sheetId="19" r:id="rId19"/>
    <sheet name="n420" sheetId="20" r:id="rId20"/>
    <sheet name="n430" sheetId="21" r:id="rId21"/>
    <sheet name="Output" sheetId="24" r:id="rId22"/>
    <sheet name="Sheet1" sheetId="25" r:id="rId23"/>
    <sheet name="Sheet2" sheetId="26" r:id="rId24"/>
  </sheets>
  <definedNames>
    <definedName name="Cend">'n230'!$C$1654</definedName>
    <definedName name="Cstar">'n230'!$O$7</definedName>
    <definedName name="Cstart">'n230'!$C$5</definedName>
    <definedName name="kLa">'n230'!$O$5</definedName>
    <definedName name="solver_adj" localSheetId="0" hidden="1">'n230'!$O$5:$O$7</definedName>
    <definedName name="solver_adj" localSheetId="1" hidden="1">'n240'!$O$5:$O$7</definedName>
    <definedName name="solver_adj" localSheetId="2" hidden="1">'n250'!$O$5:$O$7</definedName>
    <definedName name="solver_adj" localSheetId="3" hidden="1">'n260'!$O$5:$O$7</definedName>
    <definedName name="solver_adj" localSheetId="4" hidden="1">'n270'!$O$5:$O$7</definedName>
    <definedName name="solver_adj" localSheetId="5" hidden="1">'n280'!$O$5:$O$7</definedName>
    <definedName name="solver_adj" localSheetId="6" hidden="1">'n290'!$O$5:$O$7</definedName>
    <definedName name="solver_adj" localSheetId="7" hidden="1">'n300'!$O$5:$O$7</definedName>
    <definedName name="solver_adj" localSheetId="8" hidden="1">'n310'!$O$5:$O$7</definedName>
    <definedName name="solver_adj" localSheetId="9" hidden="1">'n320'!$R$5:$R$8</definedName>
    <definedName name="solver_adj" localSheetId="10" hidden="1">'n330'!$O$5:$O$7</definedName>
    <definedName name="solver_adj" localSheetId="11" hidden="1">'n340'!$O$5:$O$7</definedName>
    <definedName name="solver_adj" localSheetId="12" hidden="1">'n350'!$O$5:$O$7</definedName>
    <definedName name="solver_adj" localSheetId="13" hidden="1">'n360'!$O$5:$O$7</definedName>
    <definedName name="solver_adj" localSheetId="14" hidden="1">'n370'!$R$5:$R$8</definedName>
    <definedName name="solver_adj" localSheetId="15" hidden="1">'n380'!$O$5:$O$7</definedName>
    <definedName name="solver_adj" localSheetId="16" hidden="1">'n390'!$R$5:$R$8</definedName>
    <definedName name="solver_adj" localSheetId="17" hidden="1">'n400'!$O$5:$O$7</definedName>
    <definedName name="solver_adj" localSheetId="18" hidden="1">'n410'!$O$5:$O$7</definedName>
    <definedName name="solver_adj" localSheetId="19" hidden="1">'n420'!$O$5:$O$7</definedName>
    <definedName name="solver_adj" localSheetId="20" hidden="1">'n430'!$R$5:$R$8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9" hidden="1">0.0001</definedName>
    <definedName name="solver_cvg" localSheetId="10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10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10" hidden="1">2147483647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10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10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9" hidden="1">0.075</definedName>
    <definedName name="solver_mrt" localSheetId="10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10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10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num" localSheetId="6" hidden="1">0</definedName>
    <definedName name="solver_num" localSheetId="7" hidden="1">0</definedName>
    <definedName name="solver_num" localSheetId="8" hidden="1">0</definedName>
    <definedName name="solver_num" localSheetId="9" hidden="1">0</definedName>
    <definedName name="solver_num" localSheetId="10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opt" localSheetId="0" hidden="1">'n230'!$O$9</definedName>
    <definedName name="solver_opt" localSheetId="1" hidden="1">'n240'!$O$9</definedName>
    <definedName name="solver_opt" localSheetId="2" hidden="1">'n250'!$O$9</definedName>
    <definedName name="solver_opt" localSheetId="3" hidden="1">'n260'!$O$9</definedName>
    <definedName name="solver_opt" localSheetId="4" hidden="1">'n270'!$O$9</definedName>
    <definedName name="solver_opt" localSheetId="5" hidden="1">'n280'!$O$9</definedName>
    <definedName name="solver_opt" localSheetId="6" hidden="1">'n290'!$O$9</definedName>
    <definedName name="solver_opt" localSheetId="7" hidden="1">'n300'!$O$9</definedName>
    <definedName name="solver_opt" localSheetId="8" hidden="1">'n310'!$O$9</definedName>
    <definedName name="solver_opt" localSheetId="9" hidden="1">'n320'!$R$9</definedName>
    <definedName name="solver_opt" localSheetId="10" hidden="1">'n330'!$O$9</definedName>
    <definedName name="solver_opt" localSheetId="11" hidden="1">'n340'!$O$9</definedName>
    <definedName name="solver_opt" localSheetId="12" hidden="1">'n350'!$O$9</definedName>
    <definedName name="solver_opt" localSheetId="13" hidden="1">'n360'!$O$9</definedName>
    <definedName name="solver_opt" localSheetId="14" hidden="1">'n370'!$R$9</definedName>
    <definedName name="solver_opt" localSheetId="15" hidden="1">'n380'!$O$9</definedName>
    <definedName name="solver_opt" localSheetId="16" hidden="1">'n390'!$R$9</definedName>
    <definedName name="solver_opt" localSheetId="17" hidden="1">'n400'!$O$9</definedName>
    <definedName name="solver_opt" localSheetId="18" hidden="1">'n410'!$O$9</definedName>
    <definedName name="solver_opt" localSheetId="19" hidden="1">'n420'!$O$9</definedName>
    <definedName name="solver_opt" localSheetId="20" hidden="1">'n430'!$R$9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pre" localSheetId="10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10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10" hidden="1">2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10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10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10" hidden="1">2147483647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9" hidden="1">0.01</definedName>
    <definedName name="solver_tol" localSheetId="10" hidden="1">0.01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tend">'n230'!$B$1654</definedName>
    <definedName name="to">'n230'!$O$6</definedName>
    <definedName name="tstart">'n230'!$B$5</definedName>
    <definedName name="x">'n230'!$H$40</definedName>
    <definedName name="y">'n230'!$I$40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" l="1"/>
  <c r="D6" i="2"/>
  <c r="E6" i="2" s="1"/>
  <c r="D7" i="2"/>
  <c r="E7" i="2" s="1"/>
  <c r="D8" i="2"/>
  <c r="E8" i="2" s="1"/>
  <c r="D9" i="2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44" i="2"/>
  <c r="E144" i="2" s="1"/>
  <c r="D145" i="2"/>
  <c r="E145" i="2" s="1"/>
  <c r="D146" i="2"/>
  <c r="E146" i="2" s="1"/>
  <c r="D147" i="2"/>
  <c r="E147" i="2" s="1"/>
  <c r="D148" i="2"/>
  <c r="E148" i="2" s="1"/>
  <c r="D149" i="2"/>
  <c r="E149" i="2" s="1"/>
  <c r="D150" i="2"/>
  <c r="E150" i="2" s="1"/>
  <c r="D151" i="2"/>
  <c r="E151" i="2" s="1"/>
  <c r="D152" i="2"/>
  <c r="E152" i="2" s="1"/>
  <c r="D153" i="2"/>
  <c r="E153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D253" i="2"/>
  <c r="E253" i="2" s="1"/>
  <c r="D254" i="2"/>
  <c r="E254" i="2" s="1"/>
  <c r="D255" i="2"/>
  <c r="E255" i="2" s="1"/>
  <c r="D256" i="2"/>
  <c r="E256" i="2" s="1"/>
  <c r="D257" i="2"/>
  <c r="E257" i="2" s="1"/>
  <c r="D258" i="2"/>
  <c r="E258" i="2" s="1"/>
  <c r="D259" i="2"/>
  <c r="E259" i="2" s="1"/>
  <c r="D260" i="2"/>
  <c r="E260" i="2" s="1"/>
  <c r="D261" i="2"/>
  <c r="E261" i="2" s="1"/>
  <c r="D262" i="2"/>
  <c r="E262" i="2" s="1"/>
  <c r="D263" i="2"/>
  <c r="E263" i="2" s="1"/>
  <c r="D264" i="2"/>
  <c r="E264" i="2" s="1"/>
  <c r="D265" i="2"/>
  <c r="E265" i="2" s="1"/>
  <c r="D266" i="2"/>
  <c r="E266" i="2" s="1"/>
  <c r="D267" i="2"/>
  <c r="E267" i="2" s="1"/>
  <c r="D268" i="2"/>
  <c r="E268" i="2" s="1"/>
  <c r="D269" i="2"/>
  <c r="E269" i="2" s="1"/>
  <c r="D270" i="2"/>
  <c r="E270" i="2" s="1"/>
  <c r="D271" i="2"/>
  <c r="E271" i="2" s="1"/>
  <c r="D272" i="2"/>
  <c r="E272" i="2" s="1"/>
  <c r="D273" i="2"/>
  <c r="E273" i="2" s="1"/>
  <c r="D274" i="2"/>
  <c r="E274" i="2" s="1"/>
  <c r="D275" i="2"/>
  <c r="E275" i="2" s="1"/>
  <c r="D276" i="2"/>
  <c r="E276" i="2" s="1"/>
  <c r="D277" i="2"/>
  <c r="E277" i="2" s="1"/>
  <c r="D278" i="2"/>
  <c r="E278" i="2" s="1"/>
  <c r="D279" i="2"/>
  <c r="E279" i="2" s="1"/>
  <c r="D280" i="2"/>
  <c r="E280" i="2" s="1"/>
  <c r="D281" i="2"/>
  <c r="E281" i="2" s="1"/>
  <c r="D282" i="2"/>
  <c r="E282" i="2" s="1"/>
  <c r="D283" i="2"/>
  <c r="E283" i="2" s="1"/>
  <c r="D284" i="2"/>
  <c r="E284" i="2" s="1"/>
  <c r="D285" i="2"/>
  <c r="E285" i="2" s="1"/>
  <c r="D286" i="2"/>
  <c r="E286" i="2" s="1"/>
  <c r="D287" i="2"/>
  <c r="E287" i="2" s="1"/>
  <c r="D288" i="2"/>
  <c r="E288" i="2" s="1"/>
  <c r="D289" i="2"/>
  <c r="E289" i="2" s="1"/>
  <c r="D290" i="2"/>
  <c r="E290" i="2" s="1"/>
  <c r="D291" i="2"/>
  <c r="E291" i="2" s="1"/>
  <c r="D292" i="2"/>
  <c r="E292" i="2" s="1"/>
  <c r="D293" i="2"/>
  <c r="E293" i="2" s="1"/>
  <c r="D294" i="2"/>
  <c r="E294" i="2" s="1"/>
  <c r="D295" i="2"/>
  <c r="E295" i="2" s="1"/>
  <c r="D296" i="2"/>
  <c r="E296" i="2" s="1"/>
  <c r="D297" i="2"/>
  <c r="E297" i="2" s="1"/>
  <c r="D298" i="2"/>
  <c r="E298" i="2" s="1"/>
  <c r="D299" i="2"/>
  <c r="E299" i="2" s="1"/>
  <c r="D300" i="2"/>
  <c r="E300" i="2" s="1"/>
  <c r="D301" i="2"/>
  <c r="E301" i="2" s="1"/>
  <c r="D302" i="2"/>
  <c r="E302" i="2" s="1"/>
  <c r="D303" i="2"/>
  <c r="E303" i="2" s="1"/>
  <c r="D304" i="2"/>
  <c r="E304" i="2" s="1"/>
  <c r="D305" i="2"/>
  <c r="E305" i="2" s="1"/>
  <c r="D306" i="2"/>
  <c r="E306" i="2" s="1"/>
  <c r="D307" i="2"/>
  <c r="E307" i="2" s="1"/>
  <c r="D308" i="2"/>
  <c r="E308" i="2" s="1"/>
  <c r="D309" i="2"/>
  <c r="E309" i="2" s="1"/>
  <c r="D310" i="2"/>
  <c r="E310" i="2" s="1"/>
  <c r="D311" i="2"/>
  <c r="E311" i="2" s="1"/>
  <c r="D312" i="2"/>
  <c r="E312" i="2" s="1"/>
  <c r="D313" i="2"/>
  <c r="E313" i="2" s="1"/>
  <c r="D314" i="2"/>
  <c r="E314" i="2" s="1"/>
  <c r="D315" i="2"/>
  <c r="E315" i="2" s="1"/>
  <c r="D316" i="2"/>
  <c r="E316" i="2" s="1"/>
  <c r="D317" i="2"/>
  <c r="E317" i="2" s="1"/>
  <c r="D318" i="2"/>
  <c r="E318" i="2" s="1"/>
  <c r="D319" i="2"/>
  <c r="E319" i="2" s="1"/>
  <c r="D320" i="2"/>
  <c r="E320" i="2" s="1"/>
  <c r="D321" i="2"/>
  <c r="E321" i="2" s="1"/>
  <c r="D322" i="2"/>
  <c r="E322" i="2" s="1"/>
  <c r="D323" i="2"/>
  <c r="E323" i="2" s="1"/>
  <c r="D324" i="2"/>
  <c r="E324" i="2" s="1"/>
  <c r="D325" i="2"/>
  <c r="E325" i="2" s="1"/>
  <c r="D326" i="2"/>
  <c r="E326" i="2" s="1"/>
  <c r="D327" i="2"/>
  <c r="E327" i="2" s="1"/>
  <c r="D328" i="2"/>
  <c r="E328" i="2" s="1"/>
  <c r="D329" i="2"/>
  <c r="E329" i="2" s="1"/>
  <c r="D330" i="2"/>
  <c r="E330" i="2" s="1"/>
  <c r="D331" i="2"/>
  <c r="E331" i="2" s="1"/>
  <c r="D332" i="2"/>
  <c r="E332" i="2" s="1"/>
  <c r="D333" i="2"/>
  <c r="E333" i="2" s="1"/>
  <c r="D334" i="2"/>
  <c r="E334" i="2" s="1"/>
  <c r="D335" i="2"/>
  <c r="E335" i="2" s="1"/>
  <c r="D336" i="2"/>
  <c r="E336" i="2" s="1"/>
  <c r="D337" i="2"/>
  <c r="E337" i="2" s="1"/>
  <c r="D338" i="2"/>
  <c r="E338" i="2" s="1"/>
  <c r="D339" i="2"/>
  <c r="E339" i="2" s="1"/>
  <c r="D340" i="2"/>
  <c r="E340" i="2" s="1"/>
  <c r="D341" i="2"/>
  <c r="E341" i="2" s="1"/>
  <c r="D342" i="2"/>
  <c r="E342" i="2" s="1"/>
  <c r="D343" i="2"/>
  <c r="E343" i="2" s="1"/>
  <c r="D344" i="2"/>
  <c r="E344" i="2" s="1"/>
  <c r="D345" i="2"/>
  <c r="E345" i="2" s="1"/>
  <c r="D346" i="2"/>
  <c r="E346" i="2" s="1"/>
  <c r="D347" i="2"/>
  <c r="E347" i="2" s="1"/>
  <c r="D348" i="2"/>
  <c r="E348" i="2" s="1"/>
  <c r="D349" i="2"/>
  <c r="E349" i="2" s="1"/>
  <c r="D350" i="2"/>
  <c r="E350" i="2" s="1"/>
  <c r="D351" i="2"/>
  <c r="E351" i="2" s="1"/>
  <c r="D352" i="2"/>
  <c r="E352" i="2" s="1"/>
  <c r="D353" i="2"/>
  <c r="E353" i="2" s="1"/>
  <c r="D354" i="2"/>
  <c r="E354" i="2" s="1"/>
  <c r="D355" i="2"/>
  <c r="E355" i="2" s="1"/>
  <c r="D356" i="2"/>
  <c r="E356" i="2" s="1"/>
  <c r="D357" i="2"/>
  <c r="E357" i="2" s="1"/>
  <c r="D358" i="2"/>
  <c r="E358" i="2" s="1"/>
  <c r="D359" i="2"/>
  <c r="E359" i="2" s="1"/>
  <c r="D360" i="2"/>
  <c r="E360" i="2" s="1"/>
  <c r="D361" i="2"/>
  <c r="E361" i="2" s="1"/>
  <c r="D362" i="2"/>
  <c r="E362" i="2" s="1"/>
  <c r="D363" i="2"/>
  <c r="E363" i="2" s="1"/>
  <c r="D364" i="2"/>
  <c r="E364" i="2" s="1"/>
  <c r="D365" i="2"/>
  <c r="E365" i="2" s="1"/>
  <c r="D366" i="2"/>
  <c r="E366" i="2" s="1"/>
  <c r="D367" i="2"/>
  <c r="E367" i="2" s="1"/>
  <c r="D368" i="2"/>
  <c r="E368" i="2" s="1"/>
  <c r="D369" i="2"/>
  <c r="E369" i="2" s="1"/>
  <c r="D370" i="2"/>
  <c r="E370" i="2" s="1"/>
  <c r="D371" i="2"/>
  <c r="E371" i="2" s="1"/>
  <c r="D372" i="2"/>
  <c r="E372" i="2" s="1"/>
  <c r="D373" i="2"/>
  <c r="E373" i="2" s="1"/>
  <c r="D374" i="2"/>
  <c r="E374" i="2" s="1"/>
  <c r="D375" i="2"/>
  <c r="E375" i="2" s="1"/>
  <c r="D376" i="2"/>
  <c r="E376" i="2" s="1"/>
  <c r="D377" i="2"/>
  <c r="E377" i="2" s="1"/>
  <c r="D378" i="2"/>
  <c r="E378" i="2" s="1"/>
  <c r="D379" i="2"/>
  <c r="E379" i="2" s="1"/>
  <c r="D380" i="2"/>
  <c r="E380" i="2" s="1"/>
  <c r="D381" i="2"/>
  <c r="E381" i="2" s="1"/>
  <c r="D382" i="2"/>
  <c r="E382" i="2" s="1"/>
  <c r="D383" i="2"/>
  <c r="E383" i="2" s="1"/>
  <c r="D384" i="2"/>
  <c r="E384" i="2" s="1"/>
  <c r="D385" i="2"/>
  <c r="E385" i="2" s="1"/>
  <c r="D386" i="2"/>
  <c r="E386" i="2" s="1"/>
  <c r="D387" i="2"/>
  <c r="E387" i="2" s="1"/>
  <c r="D388" i="2"/>
  <c r="E388" i="2" s="1"/>
  <c r="D389" i="2"/>
  <c r="E389" i="2" s="1"/>
  <c r="D390" i="2"/>
  <c r="E390" i="2" s="1"/>
  <c r="D391" i="2"/>
  <c r="E391" i="2" s="1"/>
  <c r="D392" i="2"/>
  <c r="E392" i="2" s="1"/>
  <c r="D393" i="2"/>
  <c r="E393" i="2" s="1"/>
  <c r="D394" i="2"/>
  <c r="E394" i="2" s="1"/>
  <c r="D395" i="2"/>
  <c r="E395" i="2" s="1"/>
  <c r="D396" i="2"/>
  <c r="E396" i="2" s="1"/>
  <c r="D397" i="2"/>
  <c r="E397" i="2" s="1"/>
  <c r="D398" i="2"/>
  <c r="E398" i="2" s="1"/>
  <c r="D399" i="2"/>
  <c r="E399" i="2" s="1"/>
  <c r="D400" i="2"/>
  <c r="E400" i="2" s="1"/>
  <c r="D401" i="2"/>
  <c r="E401" i="2" s="1"/>
  <c r="D402" i="2"/>
  <c r="E402" i="2" s="1"/>
  <c r="D403" i="2"/>
  <c r="E403" i="2" s="1"/>
  <c r="D404" i="2"/>
  <c r="E404" i="2" s="1"/>
  <c r="D405" i="2"/>
  <c r="E405" i="2" s="1"/>
  <c r="D406" i="2"/>
  <c r="E406" i="2" s="1"/>
  <c r="D407" i="2"/>
  <c r="E407" i="2" s="1"/>
  <c r="D408" i="2"/>
  <c r="E408" i="2" s="1"/>
  <c r="D409" i="2"/>
  <c r="E409" i="2" s="1"/>
  <c r="D410" i="2"/>
  <c r="E410" i="2" s="1"/>
  <c r="D411" i="2"/>
  <c r="E411" i="2" s="1"/>
  <c r="D412" i="2"/>
  <c r="E412" i="2" s="1"/>
  <c r="D413" i="2"/>
  <c r="E413" i="2" s="1"/>
  <c r="D414" i="2"/>
  <c r="E414" i="2" s="1"/>
  <c r="D415" i="2"/>
  <c r="E415" i="2" s="1"/>
  <c r="D416" i="2"/>
  <c r="E416" i="2" s="1"/>
  <c r="D417" i="2"/>
  <c r="E417" i="2" s="1"/>
  <c r="D418" i="2"/>
  <c r="E418" i="2" s="1"/>
  <c r="D419" i="2"/>
  <c r="E419" i="2" s="1"/>
  <c r="D420" i="2"/>
  <c r="E420" i="2" s="1"/>
  <c r="D421" i="2"/>
  <c r="E421" i="2" s="1"/>
  <c r="D422" i="2"/>
  <c r="E422" i="2" s="1"/>
  <c r="D423" i="2"/>
  <c r="E423" i="2" s="1"/>
  <c r="D424" i="2"/>
  <c r="E424" i="2" s="1"/>
  <c r="D425" i="2"/>
  <c r="E425" i="2" s="1"/>
  <c r="D426" i="2"/>
  <c r="E426" i="2" s="1"/>
  <c r="D427" i="2"/>
  <c r="E427" i="2" s="1"/>
  <c r="D428" i="2"/>
  <c r="E428" i="2" s="1"/>
  <c r="D429" i="2"/>
  <c r="E429" i="2" s="1"/>
  <c r="D430" i="2"/>
  <c r="E430" i="2" s="1"/>
  <c r="D431" i="2"/>
  <c r="E431" i="2" s="1"/>
  <c r="D432" i="2"/>
  <c r="E432" i="2" s="1"/>
  <c r="D433" i="2"/>
  <c r="E433" i="2" s="1"/>
  <c r="D434" i="2"/>
  <c r="E434" i="2" s="1"/>
  <c r="D435" i="2"/>
  <c r="E435" i="2" s="1"/>
  <c r="D436" i="2"/>
  <c r="E436" i="2" s="1"/>
  <c r="D437" i="2"/>
  <c r="E437" i="2" s="1"/>
  <c r="D438" i="2"/>
  <c r="E438" i="2" s="1"/>
  <c r="D439" i="2"/>
  <c r="E439" i="2" s="1"/>
  <c r="D440" i="2"/>
  <c r="E440" i="2" s="1"/>
  <c r="D441" i="2"/>
  <c r="E441" i="2" s="1"/>
  <c r="D442" i="2"/>
  <c r="E442" i="2" s="1"/>
  <c r="D443" i="2"/>
  <c r="E443" i="2" s="1"/>
  <c r="D444" i="2"/>
  <c r="E444" i="2" s="1"/>
  <c r="D445" i="2"/>
  <c r="E445" i="2" s="1"/>
  <c r="D446" i="2"/>
  <c r="E446" i="2" s="1"/>
  <c r="D447" i="2"/>
  <c r="E447" i="2" s="1"/>
  <c r="D448" i="2"/>
  <c r="E448" i="2" s="1"/>
  <c r="D449" i="2"/>
  <c r="E449" i="2" s="1"/>
  <c r="D450" i="2"/>
  <c r="E450" i="2" s="1"/>
  <c r="D451" i="2"/>
  <c r="E451" i="2" s="1"/>
  <c r="D452" i="2"/>
  <c r="E452" i="2" s="1"/>
  <c r="D453" i="2"/>
  <c r="E453" i="2" s="1"/>
  <c r="D454" i="2"/>
  <c r="E454" i="2" s="1"/>
  <c r="D455" i="2"/>
  <c r="E455" i="2" s="1"/>
  <c r="D456" i="2"/>
  <c r="E456" i="2" s="1"/>
  <c r="D457" i="2"/>
  <c r="E457" i="2" s="1"/>
  <c r="D458" i="2"/>
  <c r="E458" i="2" s="1"/>
  <c r="D459" i="2"/>
  <c r="E459" i="2" s="1"/>
  <c r="D460" i="2"/>
  <c r="E460" i="2" s="1"/>
  <c r="D461" i="2"/>
  <c r="E461" i="2" s="1"/>
  <c r="D462" i="2"/>
  <c r="E462" i="2" s="1"/>
  <c r="D463" i="2"/>
  <c r="E463" i="2" s="1"/>
  <c r="D464" i="2"/>
  <c r="E464" i="2" s="1"/>
  <c r="D465" i="2"/>
  <c r="E465" i="2" s="1"/>
  <c r="D466" i="2"/>
  <c r="E466" i="2" s="1"/>
  <c r="D467" i="2"/>
  <c r="E467" i="2" s="1"/>
  <c r="D468" i="2"/>
  <c r="E468" i="2" s="1"/>
  <c r="D469" i="2"/>
  <c r="E469" i="2" s="1"/>
  <c r="D470" i="2"/>
  <c r="E470" i="2" s="1"/>
  <c r="D471" i="2"/>
  <c r="E471" i="2" s="1"/>
  <c r="D472" i="2"/>
  <c r="E472" i="2" s="1"/>
  <c r="D473" i="2"/>
  <c r="E473" i="2" s="1"/>
  <c r="D474" i="2"/>
  <c r="E474" i="2" s="1"/>
  <c r="D475" i="2"/>
  <c r="E475" i="2" s="1"/>
  <c r="D476" i="2"/>
  <c r="E476" i="2" s="1"/>
  <c r="D477" i="2"/>
  <c r="E477" i="2" s="1"/>
  <c r="D478" i="2"/>
  <c r="E478" i="2" s="1"/>
  <c r="D479" i="2"/>
  <c r="E479" i="2" s="1"/>
  <c r="D480" i="2"/>
  <c r="E480" i="2" s="1"/>
  <c r="D481" i="2"/>
  <c r="E481" i="2" s="1"/>
  <c r="D482" i="2"/>
  <c r="E482" i="2" s="1"/>
  <c r="D483" i="2"/>
  <c r="E483" i="2" s="1"/>
  <c r="D484" i="2"/>
  <c r="E484" i="2" s="1"/>
  <c r="D485" i="2"/>
  <c r="E485" i="2" s="1"/>
  <c r="D486" i="2"/>
  <c r="E486" i="2" s="1"/>
  <c r="D487" i="2"/>
  <c r="E487" i="2" s="1"/>
  <c r="D488" i="2"/>
  <c r="E488" i="2" s="1"/>
  <c r="D489" i="2"/>
  <c r="E489" i="2" s="1"/>
  <c r="D490" i="2"/>
  <c r="E490" i="2" s="1"/>
  <c r="D491" i="2"/>
  <c r="E491" i="2" s="1"/>
  <c r="D492" i="2"/>
  <c r="E492" i="2" s="1"/>
  <c r="D493" i="2"/>
  <c r="E493" i="2" s="1"/>
  <c r="D494" i="2"/>
  <c r="E494" i="2" s="1"/>
  <c r="D495" i="2"/>
  <c r="E495" i="2" s="1"/>
  <c r="D496" i="2"/>
  <c r="E496" i="2" s="1"/>
  <c r="D497" i="2"/>
  <c r="E497" i="2" s="1"/>
  <c r="D498" i="2"/>
  <c r="E498" i="2" s="1"/>
  <c r="D499" i="2"/>
  <c r="E499" i="2" s="1"/>
  <c r="D500" i="2"/>
  <c r="E500" i="2" s="1"/>
  <c r="D501" i="2"/>
  <c r="E501" i="2" s="1"/>
  <c r="D502" i="2"/>
  <c r="E502" i="2" s="1"/>
  <c r="D503" i="2"/>
  <c r="E503" i="2" s="1"/>
  <c r="D504" i="2"/>
  <c r="E504" i="2" s="1"/>
  <c r="D505" i="2"/>
  <c r="E505" i="2" s="1"/>
  <c r="D506" i="2"/>
  <c r="E506" i="2" s="1"/>
  <c r="D507" i="2"/>
  <c r="E507" i="2" s="1"/>
  <c r="D508" i="2"/>
  <c r="E508" i="2" s="1"/>
  <c r="D509" i="2"/>
  <c r="E509" i="2" s="1"/>
  <c r="D510" i="2"/>
  <c r="E510" i="2" s="1"/>
  <c r="D511" i="2"/>
  <c r="E511" i="2" s="1"/>
  <c r="D512" i="2"/>
  <c r="E512" i="2" s="1"/>
  <c r="D513" i="2"/>
  <c r="E513" i="2" s="1"/>
  <c r="D514" i="2"/>
  <c r="E514" i="2" s="1"/>
  <c r="D515" i="2"/>
  <c r="E515" i="2" s="1"/>
  <c r="D516" i="2"/>
  <c r="E516" i="2" s="1"/>
  <c r="D517" i="2"/>
  <c r="E517" i="2" s="1"/>
  <c r="D518" i="2"/>
  <c r="E518" i="2" s="1"/>
  <c r="D519" i="2"/>
  <c r="E519" i="2" s="1"/>
  <c r="D520" i="2"/>
  <c r="E520" i="2" s="1"/>
  <c r="D521" i="2"/>
  <c r="E521" i="2" s="1"/>
  <c r="D522" i="2"/>
  <c r="E522" i="2" s="1"/>
  <c r="D523" i="2"/>
  <c r="E523" i="2" s="1"/>
  <c r="D524" i="2"/>
  <c r="E524" i="2" s="1"/>
  <c r="D525" i="2"/>
  <c r="E525" i="2" s="1"/>
  <c r="D526" i="2"/>
  <c r="E526" i="2" s="1"/>
  <c r="D527" i="2"/>
  <c r="E527" i="2" s="1"/>
  <c r="D528" i="2"/>
  <c r="E528" i="2" s="1"/>
  <c r="D529" i="2"/>
  <c r="E529" i="2" s="1"/>
  <c r="D530" i="2"/>
  <c r="E530" i="2" s="1"/>
  <c r="D531" i="2"/>
  <c r="E531" i="2" s="1"/>
  <c r="D532" i="2"/>
  <c r="E532" i="2" s="1"/>
  <c r="D533" i="2"/>
  <c r="E533" i="2" s="1"/>
  <c r="D534" i="2"/>
  <c r="E534" i="2" s="1"/>
  <c r="D535" i="2"/>
  <c r="E535" i="2" s="1"/>
  <c r="D536" i="2"/>
  <c r="E536" i="2" s="1"/>
  <c r="D537" i="2"/>
  <c r="E537" i="2" s="1"/>
  <c r="D538" i="2"/>
  <c r="E538" i="2" s="1"/>
  <c r="D539" i="2"/>
  <c r="E539" i="2" s="1"/>
  <c r="D540" i="2"/>
  <c r="E540" i="2" s="1"/>
  <c r="D541" i="2"/>
  <c r="E541" i="2" s="1"/>
  <c r="D542" i="2"/>
  <c r="E542" i="2" s="1"/>
  <c r="D543" i="2"/>
  <c r="E543" i="2" s="1"/>
  <c r="D544" i="2"/>
  <c r="E544" i="2" s="1"/>
  <c r="D545" i="2"/>
  <c r="E545" i="2" s="1"/>
  <c r="D546" i="2"/>
  <c r="E546" i="2" s="1"/>
  <c r="D547" i="2"/>
  <c r="E547" i="2" s="1"/>
  <c r="D548" i="2"/>
  <c r="E548" i="2" s="1"/>
  <c r="D549" i="2"/>
  <c r="E549" i="2" s="1"/>
  <c r="D550" i="2"/>
  <c r="E550" i="2" s="1"/>
  <c r="D551" i="2"/>
  <c r="E551" i="2" s="1"/>
  <c r="D552" i="2"/>
  <c r="E552" i="2" s="1"/>
  <c r="D553" i="2"/>
  <c r="E553" i="2" s="1"/>
  <c r="D554" i="2"/>
  <c r="E554" i="2" s="1"/>
  <c r="D555" i="2"/>
  <c r="E555" i="2" s="1"/>
  <c r="D556" i="2"/>
  <c r="E556" i="2" s="1"/>
  <c r="D557" i="2"/>
  <c r="E557" i="2" s="1"/>
  <c r="D558" i="2"/>
  <c r="E558" i="2" s="1"/>
  <c r="D559" i="2"/>
  <c r="E559" i="2" s="1"/>
  <c r="D560" i="2"/>
  <c r="E560" i="2" s="1"/>
  <c r="D561" i="2"/>
  <c r="E561" i="2" s="1"/>
  <c r="D562" i="2"/>
  <c r="E562" i="2" s="1"/>
  <c r="D563" i="2"/>
  <c r="E563" i="2" s="1"/>
  <c r="D564" i="2"/>
  <c r="E564" i="2" s="1"/>
  <c r="D565" i="2"/>
  <c r="E565" i="2" s="1"/>
  <c r="D566" i="2"/>
  <c r="E566" i="2" s="1"/>
  <c r="D567" i="2"/>
  <c r="E567" i="2" s="1"/>
  <c r="D568" i="2"/>
  <c r="E568" i="2" s="1"/>
  <c r="D569" i="2"/>
  <c r="E569" i="2" s="1"/>
  <c r="D570" i="2"/>
  <c r="E570" i="2" s="1"/>
  <c r="D571" i="2"/>
  <c r="E571" i="2" s="1"/>
  <c r="D572" i="2"/>
  <c r="E572" i="2" s="1"/>
  <c r="D573" i="2"/>
  <c r="E573" i="2" s="1"/>
  <c r="D574" i="2"/>
  <c r="E574" i="2" s="1"/>
  <c r="D575" i="2"/>
  <c r="E575" i="2" s="1"/>
  <c r="D576" i="2"/>
  <c r="E576" i="2" s="1"/>
  <c r="D577" i="2"/>
  <c r="E577" i="2" s="1"/>
  <c r="D578" i="2"/>
  <c r="E578" i="2" s="1"/>
  <c r="D579" i="2"/>
  <c r="E579" i="2" s="1"/>
  <c r="D580" i="2"/>
  <c r="E580" i="2" s="1"/>
  <c r="D581" i="2"/>
  <c r="E581" i="2" s="1"/>
  <c r="D582" i="2"/>
  <c r="E582" i="2" s="1"/>
  <c r="D583" i="2"/>
  <c r="E583" i="2" s="1"/>
  <c r="D584" i="2"/>
  <c r="E584" i="2" s="1"/>
  <c r="D585" i="2"/>
  <c r="E585" i="2" s="1"/>
  <c r="D586" i="2"/>
  <c r="E586" i="2" s="1"/>
  <c r="D587" i="2"/>
  <c r="E587" i="2" s="1"/>
  <c r="D588" i="2"/>
  <c r="E588" i="2" s="1"/>
  <c r="D589" i="2"/>
  <c r="E589" i="2" s="1"/>
  <c r="D590" i="2"/>
  <c r="E590" i="2" s="1"/>
  <c r="D591" i="2"/>
  <c r="E591" i="2" s="1"/>
  <c r="D592" i="2"/>
  <c r="E592" i="2" s="1"/>
  <c r="D593" i="2"/>
  <c r="E593" i="2" s="1"/>
  <c r="D594" i="2"/>
  <c r="E594" i="2" s="1"/>
  <c r="D595" i="2"/>
  <c r="E595" i="2" s="1"/>
  <c r="D596" i="2"/>
  <c r="E596" i="2" s="1"/>
  <c r="D597" i="2"/>
  <c r="E597" i="2" s="1"/>
  <c r="D598" i="2"/>
  <c r="E598" i="2" s="1"/>
  <c r="D599" i="2"/>
  <c r="E599" i="2" s="1"/>
  <c r="D600" i="2"/>
  <c r="E600" i="2" s="1"/>
  <c r="D601" i="2"/>
  <c r="E601" i="2" s="1"/>
  <c r="D602" i="2"/>
  <c r="E602" i="2" s="1"/>
  <c r="D603" i="2"/>
  <c r="E603" i="2" s="1"/>
  <c r="D604" i="2"/>
  <c r="E604" i="2" s="1"/>
  <c r="D605" i="2"/>
  <c r="E605" i="2" s="1"/>
  <c r="D606" i="2"/>
  <c r="E606" i="2" s="1"/>
  <c r="D607" i="2"/>
  <c r="E607" i="2" s="1"/>
  <c r="D608" i="2"/>
  <c r="E608" i="2" s="1"/>
  <c r="D609" i="2"/>
  <c r="E609" i="2" s="1"/>
  <c r="D610" i="2"/>
  <c r="E610" i="2" s="1"/>
  <c r="D611" i="2"/>
  <c r="E611" i="2" s="1"/>
  <c r="D612" i="2"/>
  <c r="E612" i="2" s="1"/>
  <c r="D613" i="2"/>
  <c r="E613" i="2" s="1"/>
  <c r="D614" i="2"/>
  <c r="E614" i="2" s="1"/>
  <c r="D615" i="2"/>
  <c r="E615" i="2" s="1"/>
  <c r="D616" i="2"/>
  <c r="E616" i="2" s="1"/>
  <c r="D617" i="2"/>
  <c r="E617" i="2" s="1"/>
  <c r="D618" i="2"/>
  <c r="E618" i="2" s="1"/>
  <c r="D619" i="2"/>
  <c r="E619" i="2" s="1"/>
  <c r="D620" i="2"/>
  <c r="E620" i="2" s="1"/>
  <c r="D621" i="2"/>
  <c r="E621" i="2" s="1"/>
  <c r="D622" i="2"/>
  <c r="E622" i="2" s="1"/>
  <c r="D623" i="2"/>
  <c r="E623" i="2" s="1"/>
  <c r="D624" i="2"/>
  <c r="E624" i="2" s="1"/>
  <c r="D625" i="2"/>
  <c r="E625" i="2" s="1"/>
  <c r="D626" i="2"/>
  <c r="E626" i="2" s="1"/>
  <c r="D627" i="2"/>
  <c r="E627" i="2" s="1"/>
  <c r="D628" i="2"/>
  <c r="E628" i="2" s="1"/>
  <c r="D629" i="2"/>
  <c r="E629" i="2" s="1"/>
  <c r="D630" i="2"/>
  <c r="E630" i="2" s="1"/>
  <c r="D631" i="2"/>
  <c r="E631" i="2" s="1"/>
  <c r="D632" i="2"/>
  <c r="E632" i="2" s="1"/>
  <c r="D633" i="2"/>
  <c r="E633" i="2" s="1"/>
  <c r="D634" i="2"/>
  <c r="E634" i="2" s="1"/>
  <c r="D635" i="2"/>
  <c r="E635" i="2" s="1"/>
  <c r="D636" i="2"/>
  <c r="E636" i="2" s="1"/>
  <c r="D637" i="2"/>
  <c r="E637" i="2" s="1"/>
  <c r="D638" i="2"/>
  <c r="E638" i="2" s="1"/>
  <c r="D639" i="2"/>
  <c r="E639" i="2" s="1"/>
  <c r="D640" i="2"/>
  <c r="E640" i="2" s="1"/>
  <c r="D641" i="2"/>
  <c r="E641" i="2" s="1"/>
  <c r="D642" i="2"/>
  <c r="E642" i="2" s="1"/>
  <c r="D643" i="2"/>
  <c r="E643" i="2" s="1"/>
  <c r="D644" i="2"/>
  <c r="E644" i="2" s="1"/>
  <c r="D645" i="2"/>
  <c r="E645" i="2" s="1"/>
  <c r="D646" i="2"/>
  <c r="E646" i="2" s="1"/>
  <c r="D647" i="2"/>
  <c r="E647" i="2" s="1"/>
  <c r="D648" i="2"/>
  <c r="E648" i="2" s="1"/>
  <c r="D649" i="2"/>
  <c r="E649" i="2" s="1"/>
  <c r="D650" i="2"/>
  <c r="E650" i="2" s="1"/>
  <c r="D651" i="2"/>
  <c r="E651" i="2" s="1"/>
  <c r="D652" i="2"/>
  <c r="E652" i="2" s="1"/>
  <c r="D653" i="2"/>
  <c r="E653" i="2" s="1"/>
  <c r="D654" i="2"/>
  <c r="E654" i="2" s="1"/>
  <c r="D655" i="2"/>
  <c r="E655" i="2" s="1"/>
  <c r="D656" i="2"/>
  <c r="E656" i="2" s="1"/>
  <c r="D657" i="2"/>
  <c r="E657" i="2" s="1"/>
  <c r="D658" i="2"/>
  <c r="E658" i="2" s="1"/>
  <c r="D659" i="2"/>
  <c r="E659" i="2" s="1"/>
  <c r="D660" i="2"/>
  <c r="E660" i="2" s="1"/>
  <c r="D661" i="2"/>
  <c r="E661" i="2" s="1"/>
  <c r="D662" i="2"/>
  <c r="E662" i="2" s="1"/>
  <c r="D5" i="2"/>
  <c r="E5" i="2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5" i="1"/>
  <c r="E5" i="1" s="1"/>
  <c r="D471" i="3"/>
  <c r="E471" i="3" s="1"/>
  <c r="D470" i="3"/>
  <c r="E470" i="3" s="1"/>
  <c r="D469" i="3"/>
  <c r="E469" i="3" s="1"/>
  <c r="D468" i="3"/>
  <c r="E468" i="3" s="1"/>
  <c r="D467" i="3"/>
  <c r="E467" i="3" s="1"/>
  <c r="D466" i="3"/>
  <c r="E466" i="3" s="1"/>
  <c r="D465" i="3"/>
  <c r="E465" i="3" s="1"/>
  <c r="D464" i="3"/>
  <c r="E464" i="3" s="1"/>
  <c r="D463" i="3"/>
  <c r="E463" i="3" s="1"/>
  <c r="D462" i="3"/>
  <c r="E462" i="3" s="1"/>
  <c r="D461" i="3"/>
  <c r="E461" i="3" s="1"/>
  <c r="D460" i="3"/>
  <c r="E460" i="3" s="1"/>
  <c r="D459" i="3"/>
  <c r="E459" i="3" s="1"/>
  <c r="D458" i="3"/>
  <c r="E458" i="3" s="1"/>
  <c r="D457" i="3"/>
  <c r="E457" i="3" s="1"/>
  <c r="D456" i="3"/>
  <c r="E456" i="3" s="1"/>
  <c r="D455" i="3"/>
  <c r="E455" i="3" s="1"/>
  <c r="D454" i="3"/>
  <c r="E454" i="3" s="1"/>
  <c r="D453" i="3"/>
  <c r="E453" i="3" s="1"/>
  <c r="D452" i="3"/>
  <c r="E452" i="3" s="1"/>
  <c r="D451" i="3"/>
  <c r="E451" i="3" s="1"/>
  <c r="D450" i="3"/>
  <c r="E450" i="3" s="1"/>
  <c r="D449" i="3"/>
  <c r="E449" i="3" s="1"/>
  <c r="D448" i="3"/>
  <c r="E448" i="3" s="1"/>
  <c r="D447" i="3"/>
  <c r="E447" i="3" s="1"/>
  <c r="D446" i="3"/>
  <c r="E446" i="3" s="1"/>
  <c r="D445" i="3"/>
  <c r="E445" i="3" s="1"/>
  <c r="D444" i="3"/>
  <c r="E444" i="3" s="1"/>
  <c r="D443" i="3"/>
  <c r="E443" i="3" s="1"/>
  <c r="D442" i="3"/>
  <c r="E442" i="3" s="1"/>
  <c r="D441" i="3"/>
  <c r="E441" i="3" s="1"/>
  <c r="D440" i="3"/>
  <c r="E440" i="3" s="1"/>
  <c r="D439" i="3"/>
  <c r="E439" i="3" s="1"/>
  <c r="D438" i="3"/>
  <c r="E438" i="3" s="1"/>
  <c r="D437" i="3"/>
  <c r="E437" i="3" s="1"/>
  <c r="D436" i="3"/>
  <c r="E436" i="3" s="1"/>
  <c r="D435" i="3"/>
  <c r="E435" i="3" s="1"/>
  <c r="D434" i="3"/>
  <c r="E434" i="3" s="1"/>
  <c r="D433" i="3"/>
  <c r="E433" i="3" s="1"/>
  <c r="D432" i="3"/>
  <c r="E432" i="3" s="1"/>
  <c r="D431" i="3"/>
  <c r="E431" i="3" s="1"/>
  <c r="D430" i="3"/>
  <c r="E430" i="3" s="1"/>
  <c r="D429" i="3"/>
  <c r="E429" i="3" s="1"/>
  <c r="D428" i="3"/>
  <c r="E428" i="3" s="1"/>
  <c r="D427" i="3"/>
  <c r="E427" i="3" s="1"/>
  <c r="D426" i="3"/>
  <c r="E426" i="3" s="1"/>
  <c r="D425" i="3"/>
  <c r="E425" i="3" s="1"/>
  <c r="D424" i="3"/>
  <c r="E424" i="3" s="1"/>
  <c r="D423" i="3"/>
  <c r="E423" i="3" s="1"/>
  <c r="D422" i="3"/>
  <c r="E422" i="3" s="1"/>
  <c r="D421" i="3"/>
  <c r="E421" i="3" s="1"/>
  <c r="D420" i="3"/>
  <c r="E420" i="3" s="1"/>
  <c r="D419" i="3"/>
  <c r="E419" i="3" s="1"/>
  <c r="D418" i="3"/>
  <c r="E418" i="3" s="1"/>
  <c r="D417" i="3"/>
  <c r="E417" i="3" s="1"/>
  <c r="D416" i="3"/>
  <c r="E416" i="3" s="1"/>
  <c r="D415" i="3"/>
  <c r="E415" i="3" s="1"/>
  <c r="D414" i="3"/>
  <c r="E414" i="3" s="1"/>
  <c r="D413" i="3"/>
  <c r="E413" i="3" s="1"/>
  <c r="D412" i="3"/>
  <c r="E412" i="3" s="1"/>
  <c r="D411" i="3"/>
  <c r="E411" i="3" s="1"/>
  <c r="D410" i="3"/>
  <c r="E410" i="3" s="1"/>
  <c r="D409" i="3"/>
  <c r="E409" i="3" s="1"/>
  <c r="D408" i="3"/>
  <c r="E408" i="3" s="1"/>
  <c r="D407" i="3"/>
  <c r="E407" i="3" s="1"/>
  <c r="D406" i="3"/>
  <c r="E406" i="3" s="1"/>
  <c r="D405" i="3"/>
  <c r="E405" i="3" s="1"/>
  <c r="D404" i="3"/>
  <c r="E404" i="3" s="1"/>
  <c r="D403" i="3"/>
  <c r="E403" i="3" s="1"/>
  <c r="D402" i="3"/>
  <c r="E402" i="3" s="1"/>
  <c r="D401" i="3"/>
  <c r="E401" i="3" s="1"/>
  <c r="D400" i="3"/>
  <c r="E400" i="3" s="1"/>
  <c r="D399" i="3"/>
  <c r="E399" i="3" s="1"/>
  <c r="D398" i="3"/>
  <c r="E398" i="3" s="1"/>
  <c r="D397" i="3"/>
  <c r="E397" i="3" s="1"/>
  <c r="D396" i="3"/>
  <c r="E396" i="3" s="1"/>
  <c r="D395" i="3"/>
  <c r="E395" i="3" s="1"/>
  <c r="D394" i="3"/>
  <c r="E394" i="3" s="1"/>
  <c r="D393" i="3"/>
  <c r="E393" i="3" s="1"/>
  <c r="D392" i="3"/>
  <c r="E392" i="3" s="1"/>
  <c r="D391" i="3"/>
  <c r="E391" i="3" s="1"/>
  <c r="D390" i="3"/>
  <c r="E390" i="3" s="1"/>
  <c r="D389" i="3"/>
  <c r="E389" i="3" s="1"/>
  <c r="D388" i="3"/>
  <c r="E388" i="3" s="1"/>
  <c r="D387" i="3"/>
  <c r="E387" i="3" s="1"/>
  <c r="D386" i="3"/>
  <c r="E386" i="3" s="1"/>
  <c r="D385" i="3"/>
  <c r="E385" i="3" s="1"/>
  <c r="D384" i="3"/>
  <c r="E384" i="3" s="1"/>
  <c r="D383" i="3"/>
  <c r="E383" i="3" s="1"/>
  <c r="D382" i="3"/>
  <c r="E382" i="3" s="1"/>
  <c r="D381" i="3"/>
  <c r="E381" i="3" s="1"/>
  <c r="D380" i="3"/>
  <c r="E380" i="3" s="1"/>
  <c r="D379" i="3"/>
  <c r="E379" i="3" s="1"/>
  <c r="D378" i="3"/>
  <c r="E378" i="3" s="1"/>
  <c r="D377" i="3"/>
  <c r="E377" i="3" s="1"/>
  <c r="D376" i="3"/>
  <c r="E376" i="3" s="1"/>
  <c r="D375" i="3"/>
  <c r="E375" i="3" s="1"/>
  <c r="D374" i="3"/>
  <c r="E374" i="3" s="1"/>
  <c r="D373" i="3"/>
  <c r="E373" i="3" s="1"/>
  <c r="D372" i="3"/>
  <c r="E372" i="3" s="1"/>
  <c r="D371" i="3"/>
  <c r="E371" i="3" s="1"/>
  <c r="D370" i="3"/>
  <c r="E370" i="3" s="1"/>
  <c r="D369" i="3"/>
  <c r="E369" i="3" s="1"/>
  <c r="D368" i="3"/>
  <c r="E368" i="3" s="1"/>
  <c r="D367" i="3"/>
  <c r="E367" i="3" s="1"/>
  <c r="D366" i="3"/>
  <c r="E366" i="3" s="1"/>
  <c r="D365" i="3"/>
  <c r="E365" i="3" s="1"/>
  <c r="D364" i="3"/>
  <c r="E364" i="3" s="1"/>
  <c r="D363" i="3"/>
  <c r="E363" i="3" s="1"/>
  <c r="D362" i="3"/>
  <c r="E362" i="3" s="1"/>
  <c r="D361" i="3"/>
  <c r="E361" i="3" s="1"/>
  <c r="D360" i="3"/>
  <c r="E360" i="3" s="1"/>
  <c r="D359" i="3"/>
  <c r="E359" i="3" s="1"/>
  <c r="D358" i="3"/>
  <c r="E358" i="3" s="1"/>
  <c r="D357" i="3"/>
  <c r="E357" i="3" s="1"/>
  <c r="D356" i="3"/>
  <c r="E356" i="3" s="1"/>
  <c r="D355" i="3"/>
  <c r="E355" i="3" s="1"/>
  <c r="D354" i="3"/>
  <c r="E354" i="3" s="1"/>
  <c r="D353" i="3"/>
  <c r="E353" i="3" s="1"/>
  <c r="D352" i="3"/>
  <c r="E352" i="3" s="1"/>
  <c r="D351" i="3"/>
  <c r="E351" i="3" s="1"/>
  <c r="D350" i="3"/>
  <c r="E350" i="3" s="1"/>
  <c r="D349" i="3"/>
  <c r="E349" i="3" s="1"/>
  <c r="D348" i="3"/>
  <c r="E348" i="3" s="1"/>
  <c r="D347" i="3"/>
  <c r="E347" i="3" s="1"/>
  <c r="D346" i="3"/>
  <c r="E346" i="3" s="1"/>
  <c r="D345" i="3"/>
  <c r="E345" i="3" s="1"/>
  <c r="D344" i="3"/>
  <c r="E344" i="3" s="1"/>
  <c r="D343" i="3"/>
  <c r="E343" i="3" s="1"/>
  <c r="D342" i="3"/>
  <c r="E342" i="3" s="1"/>
  <c r="D341" i="3"/>
  <c r="E341" i="3" s="1"/>
  <c r="D340" i="3"/>
  <c r="E340" i="3" s="1"/>
  <c r="D339" i="3"/>
  <c r="E339" i="3" s="1"/>
  <c r="D338" i="3"/>
  <c r="E338" i="3" s="1"/>
  <c r="D337" i="3"/>
  <c r="E337" i="3" s="1"/>
  <c r="D336" i="3"/>
  <c r="E336" i="3" s="1"/>
  <c r="D335" i="3"/>
  <c r="E335" i="3" s="1"/>
  <c r="D334" i="3"/>
  <c r="E334" i="3" s="1"/>
  <c r="D333" i="3"/>
  <c r="E333" i="3" s="1"/>
  <c r="D332" i="3"/>
  <c r="E332" i="3" s="1"/>
  <c r="D331" i="3"/>
  <c r="E331" i="3" s="1"/>
  <c r="D330" i="3"/>
  <c r="E330" i="3" s="1"/>
  <c r="D329" i="3"/>
  <c r="E329" i="3" s="1"/>
  <c r="D328" i="3"/>
  <c r="E328" i="3" s="1"/>
  <c r="D327" i="3"/>
  <c r="E327" i="3" s="1"/>
  <c r="D326" i="3"/>
  <c r="E326" i="3" s="1"/>
  <c r="D325" i="3"/>
  <c r="E325" i="3" s="1"/>
  <c r="D324" i="3"/>
  <c r="E324" i="3" s="1"/>
  <c r="D323" i="3"/>
  <c r="E323" i="3" s="1"/>
  <c r="D322" i="3"/>
  <c r="E322" i="3" s="1"/>
  <c r="D321" i="3"/>
  <c r="E321" i="3" s="1"/>
  <c r="D320" i="3"/>
  <c r="E320" i="3" s="1"/>
  <c r="D319" i="3"/>
  <c r="E319" i="3" s="1"/>
  <c r="D318" i="3"/>
  <c r="E318" i="3" s="1"/>
  <c r="D317" i="3"/>
  <c r="E317" i="3" s="1"/>
  <c r="D316" i="3"/>
  <c r="E316" i="3" s="1"/>
  <c r="D315" i="3"/>
  <c r="E315" i="3" s="1"/>
  <c r="D314" i="3"/>
  <c r="E314" i="3" s="1"/>
  <c r="D313" i="3"/>
  <c r="E313" i="3" s="1"/>
  <c r="D312" i="3"/>
  <c r="E312" i="3" s="1"/>
  <c r="D311" i="3"/>
  <c r="E311" i="3" s="1"/>
  <c r="D310" i="3"/>
  <c r="E310" i="3" s="1"/>
  <c r="D309" i="3"/>
  <c r="E309" i="3" s="1"/>
  <c r="D308" i="3"/>
  <c r="E308" i="3" s="1"/>
  <c r="D307" i="3"/>
  <c r="E307" i="3" s="1"/>
  <c r="D306" i="3"/>
  <c r="E306" i="3" s="1"/>
  <c r="D305" i="3"/>
  <c r="E305" i="3" s="1"/>
  <c r="D304" i="3"/>
  <c r="E304" i="3" s="1"/>
  <c r="D303" i="3"/>
  <c r="E303" i="3" s="1"/>
  <c r="D302" i="3"/>
  <c r="E302" i="3" s="1"/>
  <c r="D301" i="3"/>
  <c r="E301" i="3" s="1"/>
  <c r="D300" i="3"/>
  <c r="E300" i="3" s="1"/>
  <c r="D299" i="3"/>
  <c r="E299" i="3" s="1"/>
  <c r="D298" i="3"/>
  <c r="E298" i="3" s="1"/>
  <c r="D297" i="3"/>
  <c r="E297" i="3" s="1"/>
  <c r="D296" i="3"/>
  <c r="E296" i="3" s="1"/>
  <c r="D295" i="3"/>
  <c r="E295" i="3" s="1"/>
  <c r="D294" i="3"/>
  <c r="E294" i="3" s="1"/>
  <c r="D293" i="3"/>
  <c r="E293" i="3" s="1"/>
  <c r="D292" i="3"/>
  <c r="E292" i="3" s="1"/>
  <c r="D291" i="3"/>
  <c r="E291" i="3" s="1"/>
  <c r="D290" i="3"/>
  <c r="E290" i="3" s="1"/>
  <c r="D289" i="3"/>
  <c r="E289" i="3" s="1"/>
  <c r="D288" i="3"/>
  <c r="E288" i="3" s="1"/>
  <c r="D287" i="3"/>
  <c r="E287" i="3" s="1"/>
  <c r="D286" i="3"/>
  <c r="E286" i="3" s="1"/>
  <c r="D285" i="3"/>
  <c r="E285" i="3" s="1"/>
  <c r="D284" i="3"/>
  <c r="E284" i="3" s="1"/>
  <c r="D283" i="3"/>
  <c r="E283" i="3" s="1"/>
  <c r="D282" i="3"/>
  <c r="E282" i="3" s="1"/>
  <c r="D281" i="3"/>
  <c r="E281" i="3" s="1"/>
  <c r="D280" i="3"/>
  <c r="E280" i="3" s="1"/>
  <c r="D279" i="3"/>
  <c r="E279" i="3" s="1"/>
  <c r="D278" i="3"/>
  <c r="E278" i="3" s="1"/>
  <c r="D277" i="3"/>
  <c r="E277" i="3" s="1"/>
  <c r="D276" i="3"/>
  <c r="E276" i="3" s="1"/>
  <c r="D275" i="3"/>
  <c r="E275" i="3" s="1"/>
  <c r="D274" i="3"/>
  <c r="E274" i="3" s="1"/>
  <c r="D273" i="3"/>
  <c r="E273" i="3" s="1"/>
  <c r="D272" i="3"/>
  <c r="E272" i="3" s="1"/>
  <c r="D271" i="3"/>
  <c r="E271" i="3" s="1"/>
  <c r="D270" i="3"/>
  <c r="E270" i="3" s="1"/>
  <c r="D269" i="3"/>
  <c r="E269" i="3" s="1"/>
  <c r="D268" i="3"/>
  <c r="E268" i="3" s="1"/>
  <c r="D267" i="3"/>
  <c r="E267" i="3" s="1"/>
  <c r="D266" i="3"/>
  <c r="E266" i="3" s="1"/>
  <c r="D265" i="3"/>
  <c r="E265" i="3" s="1"/>
  <c r="D264" i="3"/>
  <c r="E264" i="3" s="1"/>
  <c r="D263" i="3"/>
  <c r="E263" i="3" s="1"/>
  <c r="D262" i="3"/>
  <c r="E262" i="3" s="1"/>
  <c r="D261" i="3"/>
  <c r="E261" i="3" s="1"/>
  <c r="D260" i="3"/>
  <c r="E260" i="3" s="1"/>
  <c r="D259" i="3"/>
  <c r="E259" i="3" s="1"/>
  <c r="D258" i="3"/>
  <c r="E258" i="3" s="1"/>
  <c r="D257" i="3"/>
  <c r="E257" i="3" s="1"/>
  <c r="D256" i="3"/>
  <c r="E256" i="3" s="1"/>
  <c r="D255" i="3"/>
  <c r="E255" i="3" s="1"/>
  <c r="D254" i="3"/>
  <c r="E254" i="3" s="1"/>
  <c r="D253" i="3"/>
  <c r="E253" i="3" s="1"/>
  <c r="D252" i="3"/>
  <c r="E252" i="3" s="1"/>
  <c r="D251" i="3"/>
  <c r="E251" i="3" s="1"/>
  <c r="D250" i="3"/>
  <c r="E250" i="3" s="1"/>
  <c r="D249" i="3"/>
  <c r="E249" i="3" s="1"/>
  <c r="D248" i="3"/>
  <c r="E248" i="3" s="1"/>
  <c r="D247" i="3"/>
  <c r="E247" i="3" s="1"/>
  <c r="D246" i="3"/>
  <c r="E246" i="3" s="1"/>
  <c r="D245" i="3"/>
  <c r="E245" i="3" s="1"/>
  <c r="D244" i="3"/>
  <c r="E244" i="3" s="1"/>
  <c r="D243" i="3"/>
  <c r="E243" i="3" s="1"/>
  <c r="D242" i="3"/>
  <c r="E242" i="3" s="1"/>
  <c r="D241" i="3"/>
  <c r="E241" i="3" s="1"/>
  <c r="D240" i="3"/>
  <c r="E240" i="3" s="1"/>
  <c r="D239" i="3"/>
  <c r="E239" i="3" s="1"/>
  <c r="D238" i="3"/>
  <c r="E238" i="3" s="1"/>
  <c r="D237" i="3"/>
  <c r="E237" i="3" s="1"/>
  <c r="D236" i="3"/>
  <c r="E236" i="3" s="1"/>
  <c r="D235" i="3"/>
  <c r="E235" i="3" s="1"/>
  <c r="D234" i="3"/>
  <c r="E234" i="3" s="1"/>
  <c r="D233" i="3"/>
  <c r="E233" i="3" s="1"/>
  <c r="D232" i="3"/>
  <c r="E232" i="3" s="1"/>
  <c r="D231" i="3"/>
  <c r="E231" i="3" s="1"/>
  <c r="D230" i="3"/>
  <c r="E230" i="3" s="1"/>
  <c r="D229" i="3"/>
  <c r="E229" i="3" s="1"/>
  <c r="D228" i="3"/>
  <c r="E228" i="3" s="1"/>
  <c r="D227" i="3"/>
  <c r="E227" i="3" s="1"/>
  <c r="D226" i="3"/>
  <c r="E226" i="3" s="1"/>
  <c r="D225" i="3"/>
  <c r="E225" i="3" s="1"/>
  <c r="D224" i="3"/>
  <c r="E224" i="3" s="1"/>
  <c r="D223" i="3"/>
  <c r="E223" i="3" s="1"/>
  <c r="D222" i="3"/>
  <c r="E222" i="3" s="1"/>
  <c r="D221" i="3"/>
  <c r="E221" i="3" s="1"/>
  <c r="D220" i="3"/>
  <c r="E220" i="3" s="1"/>
  <c r="D219" i="3"/>
  <c r="E219" i="3" s="1"/>
  <c r="D218" i="3"/>
  <c r="E218" i="3" s="1"/>
  <c r="D217" i="3"/>
  <c r="E217" i="3" s="1"/>
  <c r="D216" i="3"/>
  <c r="E216" i="3" s="1"/>
  <c r="D215" i="3"/>
  <c r="E215" i="3" s="1"/>
  <c r="D214" i="3"/>
  <c r="E214" i="3" s="1"/>
  <c r="D213" i="3"/>
  <c r="E213" i="3" s="1"/>
  <c r="D212" i="3"/>
  <c r="E212" i="3" s="1"/>
  <c r="D211" i="3"/>
  <c r="E211" i="3" s="1"/>
  <c r="D210" i="3"/>
  <c r="E210" i="3" s="1"/>
  <c r="D209" i="3"/>
  <c r="E209" i="3" s="1"/>
  <c r="D208" i="3"/>
  <c r="E208" i="3" s="1"/>
  <c r="D207" i="3"/>
  <c r="E207" i="3" s="1"/>
  <c r="D206" i="3"/>
  <c r="E206" i="3" s="1"/>
  <c r="D205" i="3"/>
  <c r="E205" i="3" s="1"/>
  <c r="D204" i="3"/>
  <c r="E204" i="3" s="1"/>
  <c r="D203" i="3"/>
  <c r="E203" i="3" s="1"/>
  <c r="D202" i="3"/>
  <c r="E202" i="3" s="1"/>
  <c r="D201" i="3"/>
  <c r="E201" i="3" s="1"/>
  <c r="D200" i="3"/>
  <c r="E200" i="3" s="1"/>
  <c r="D199" i="3"/>
  <c r="E199" i="3" s="1"/>
  <c r="D198" i="3"/>
  <c r="E198" i="3" s="1"/>
  <c r="D197" i="3"/>
  <c r="E197" i="3" s="1"/>
  <c r="D196" i="3"/>
  <c r="E196" i="3" s="1"/>
  <c r="D195" i="3"/>
  <c r="E195" i="3" s="1"/>
  <c r="D194" i="3"/>
  <c r="E194" i="3" s="1"/>
  <c r="D193" i="3"/>
  <c r="E193" i="3" s="1"/>
  <c r="D192" i="3"/>
  <c r="E192" i="3" s="1"/>
  <c r="D191" i="3"/>
  <c r="E191" i="3" s="1"/>
  <c r="D190" i="3"/>
  <c r="E190" i="3" s="1"/>
  <c r="D189" i="3"/>
  <c r="E189" i="3" s="1"/>
  <c r="D188" i="3"/>
  <c r="E188" i="3" s="1"/>
  <c r="D187" i="3"/>
  <c r="E187" i="3" s="1"/>
  <c r="D186" i="3"/>
  <c r="E186" i="3" s="1"/>
  <c r="D185" i="3"/>
  <c r="E185" i="3" s="1"/>
  <c r="D184" i="3"/>
  <c r="E184" i="3" s="1"/>
  <c r="D183" i="3"/>
  <c r="E183" i="3" s="1"/>
  <c r="D182" i="3"/>
  <c r="E182" i="3" s="1"/>
  <c r="D181" i="3"/>
  <c r="E181" i="3" s="1"/>
  <c r="D180" i="3"/>
  <c r="E180" i="3" s="1"/>
  <c r="D179" i="3"/>
  <c r="E179" i="3" s="1"/>
  <c r="D178" i="3"/>
  <c r="E178" i="3" s="1"/>
  <c r="D177" i="3"/>
  <c r="E177" i="3" s="1"/>
  <c r="D176" i="3"/>
  <c r="E176" i="3" s="1"/>
  <c r="D175" i="3"/>
  <c r="E175" i="3" s="1"/>
  <c r="D174" i="3"/>
  <c r="E174" i="3" s="1"/>
  <c r="D173" i="3"/>
  <c r="E173" i="3" s="1"/>
  <c r="D172" i="3"/>
  <c r="E172" i="3" s="1"/>
  <c r="D171" i="3"/>
  <c r="E171" i="3" s="1"/>
  <c r="D170" i="3"/>
  <c r="E170" i="3" s="1"/>
  <c r="D169" i="3"/>
  <c r="E169" i="3" s="1"/>
  <c r="D168" i="3"/>
  <c r="E168" i="3" s="1"/>
  <c r="D167" i="3"/>
  <c r="E167" i="3" s="1"/>
  <c r="D166" i="3"/>
  <c r="E166" i="3" s="1"/>
  <c r="D165" i="3"/>
  <c r="E165" i="3" s="1"/>
  <c r="D164" i="3"/>
  <c r="E164" i="3" s="1"/>
  <c r="D163" i="3"/>
  <c r="E163" i="3" s="1"/>
  <c r="D162" i="3"/>
  <c r="E162" i="3" s="1"/>
  <c r="D161" i="3"/>
  <c r="E161" i="3" s="1"/>
  <c r="D160" i="3"/>
  <c r="E160" i="3" s="1"/>
  <c r="D159" i="3"/>
  <c r="E159" i="3" s="1"/>
  <c r="D158" i="3"/>
  <c r="E158" i="3" s="1"/>
  <c r="D157" i="3"/>
  <c r="E157" i="3" s="1"/>
  <c r="D156" i="3"/>
  <c r="E156" i="3" s="1"/>
  <c r="D155" i="3"/>
  <c r="E155" i="3" s="1"/>
  <c r="D154" i="3"/>
  <c r="E154" i="3" s="1"/>
  <c r="D153" i="3"/>
  <c r="E153" i="3" s="1"/>
  <c r="D152" i="3"/>
  <c r="E152" i="3" s="1"/>
  <c r="D151" i="3"/>
  <c r="E151" i="3" s="1"/>
  <c r="D150" i="3"/>
  <c r="E150" i="3" s="1"/>
  <c r="D149" i="3"/>
  <c r="E149" i="3" s="1"/>
  <c r="D148" i="3"/>
  <c r="E148" i="3" s="1"/>
  <c r="D147" i="3"/>
  <c r="E147" i="3" s="1"/>
  <c r="D146" i="3"/>
  <c r="E146" i="3" s="1"/>
  <c r="D145" i="3"/>
  <c r="E145" i="3" s="1"/>
  <c r="D144" i="3"/>
  <c r="E144" i="3" s="1"/>
  <c r="D143" i="3"/>
  <c r="E143" i="3" s="1"/>
  <c r="D142" i="3"/>
  <c r="E142" i="3" s="1"/>
  <c r="D141" i="3"/>
  <c r="E141" i="3" s="1"/>
  <c r="D140" i="3"/>
  <c r="E140" i="3" s="1"/>
  <c r="D139" i="3"/>
  <c r="E139" i="3" s="1"/>
  <c r="D138" i="3"/>
  <c r="E138" i="3" s="1"/>
  <c r="D137" i="3"/>
  <c r="E137" i="3" s="1"/>
  <c r="D136" i="3"/>
  <c r="E136" i="3" s="1"/>
  <c r="D135" i="3"/>
  <c r="E135" i="3" s="1"/>
  <c r="D134" i="3"/>
  <c r="E134" i="3" s="1"/>
  <c r="D133" i="3"/>
  <c r="E133" i="3" s="1"/>
  <c r="D132" i="3"/>
  <c r="E132" i="3" s="1"/>
  <c r="D131" i="3"/>
  <c r="E131" i="3" s="1"/>
  <c r="D130" i="3"/>
  <c r="E130" i="3" s="1"/>
  <c r="D129" i="3"/>
  <c r="E129" i="3" s="1"/>
  <c r="D128" i="3"/>
  <c r="E128" i="3" s="1"/>
  <c r="D127" i="3"/>
  <c r="E127" i="3" s="1"/>
  <c r="D126" i="3"/>
  <c r="E126" i="3" s="1"/>
  <c r="D125" i="3"/>
  <c r="E125" i="3" s="1"/>
  <c r="D124" i="3"/>
  <c r="E124" i="3" s="1"/>
  <c r="D123" i="3"/>
  <c r="E123" i="3" s="1"/>
  <c r="D122" i="3"/>
  <c r="E122" i="3" s="1"/>
  <c r="D121" i="3"/>
  <c r="E121" i="3" s="1"/>
  <c r="D120" i="3"/>
  <c r="E120" i="3" s="1"/>
  <c r="D119" i="3"/>
  <c r="E119" i="3" s="1"/>
  <c r="D118" i="3"/>
  <c r="E118" i="3" s="1"/>
  <c r="D117" i="3"/>
  <c r="E117" i="3" s="1"/>
  <c r="D116" i="3"/>
  <c r="E116" i="3" s="1"/>
  <c r="D115" i="3"/>
  <c r="E115" i="3" s="1"/>
  <c r="D114" i="3"/>
  <c r="E114" i="3" s="1"/>
  <c r="D113" i="3"/>
  <c r="E113" i="3" s="1"/>
  <c r="D112" i="3"/>
  <c r="E112" i="3" s="1"/>
  <c r="D111" i="3"/>
  <c r="E111" i="3" s="1"/>
  <c r="D110" i="3"/>
  <c r="E110" i="3" s="1"/>
  <c r="D109" i="3"/>
  <c r="E109" i="3" s="1"/>
  <c r="D108" i="3"/>
  <c r="E108" i="3" s="1"/>
  <c r="D107" i="3"/>
  <c r="E107" i="3" s="1"/>
  <c r="D106" i="3"/>
  <c r="E106" i="3" s="1"/>
  <c r="D105" i="3"/>
  <c r="E105" i="3" s="1"/>
  <c r="D104" i="3"/>
  <c r="E104" i="3" s="1"/>
  <c r="D103" i="3"/>
  <c r="E103" i="3" s="1"/>
  <c r="D102" i="3"/>
  <c r="E102" i="3" s="1"/>
  <c r="D101" i="3"/>
  <c r="E101" i="3" s="1"/>
  <c r="D100" i="3"/>
  <c r="E100" i="3" s="1"/>
  <c r="D99" i="3"/>
  <c r="E99" i="3" s="1"/>
  <c r="D98" i="3"/>
  <c r="E98" i="3" s="1"/>
  <c r="D97" i="3"/>
  <c r="E97" i="3" s="1"/>
  <c r="D96" i="3"/>
  <c r="E96" i="3" s="1"/>
  <c r="D95" i="3"/>
  <c r="E95" i="3" s="1"/>
  <c r="D94" i="3"/>
  <c r="E94" i="3" s="1"/>
  <c r="D93" i="3"/>
  <c r="E93" i="3" s="1"/>
  <c r="D92" i="3"/>
  <c r="E92" i="3" s="1"/>
  <c r="D91" i="3"/>
  <c r="E91" i="3" s="1"/>
  <c r="D90" i="3"/>
  <c r="E90" i="3" s="1"/>
  <c r="D89" i="3"/>
  <c r="E89" i="3" s="1"/>
  <c r="D88" i="3"/>
  <c r="E88" i="3" s="1"/>
  <c r="D87" i="3"/>
  <c r="E87" i="3" s="1"/>
  <c r="D86" i="3"/>
  <c r="E86" i="3" s="1"/>
  <c r="D85" i="3"/>
  <c r="E85" i="3" s="1"/>
  <c r="D84" i="3"/>
  <c r="E84" i="3" s="1"/>
  <c r="D83" i="3"/>
  <c r="E83" i="3" s="1"/>
  <c r="D82" i="3"/>
  <c r="E82" i="3" s="1"/>
  <c r="D81" i="3"/>
  <c r="E81" i="3" s="1"/>
  <c r="D80" i="3"/>
  <c r="E80" i="3" s="1"/>
  <c r="D79" i="3"/>
  <c r="E79" i="3" s="1"/>
  <c r="D78" i="3"/>
  <c r="E78" i="3" s="1"/>
  <c r="D77" i="3"/>
  <c r="E77" i="3" s="1"/>
  <c r="D76" i="3"/>
  <c r="E76" i="3" s="1"/>
  <c r="D75" i="3"/>
  <c r="E75" i="3" s="1"/>
  <c r="D74" i="3"/>
  <c r="E74" i="3" s="1"/>
  <c r="D73" i="3"/>
  <c r="E73" i="3" s="1"/>
  <c r="D72" i="3"/>
  <c r="E72" i="3" s="1"/>
  <c r="D71" i="3"/>
  <c r="E71" i="3" s="1"/>
  <c r="D70" i="3"/>
  <c r="E70" i="3" s="1"/>
  <c r="D69" i="3"/>
  <c r="E69" i="3" s="1"/>
  <c r="D68" i="3"/>
  <c r="E68" i="3" s="1"/>
  <c r="D67" i="3"/>
  <c r="E67" i="3" s="1"/>
  <c r="D66" i="3"/>
  <c r="E66" i="3" s="1"/>
  <c r="D65" i="3"/>
  <c r="E65" i="3" s="1"/>
  <c r="D64" i="3"/>
  <c r="E64" i="3" s="1"/>
  <c r="D63" i="3"/>
  <c r="E63" i="3" s="1"/>
  <c r="D62" i="3"/>
  <c r="E62" i="3" s="1"/>
  <c r="D61" i="3"/>
  <c r="E61" i="3" s="1"/>
  <c r="D60" i="3"/>
  <c r="E60" i="3" s="1"/>
  <c r="D59" i="3"/>
  <c r="E59" i="3" s="1"/>
  <c r="D58" i="3"/>
  <c r="E58" i="3" s="1"/>
  <c r="D57" i="3"/>
  <c r="E57" i="3" s="1"/>
  <c r="D56" i="3"/>
  <c r="E56" i="3" s="1"/>
  <c r="D55" i="3"/>
  <c r="E55" i="3" s="1"/>
  <c r="D54" i="3"/>
  <c r="E54" i="3" s="1"/>
  <c r="D53" i="3"/>
  <c r="E53" i="3" s="1"/>
  <c r="D52" i="3"/>
  <c r="E52" i="3" s="1"/>
  <c r="D51" i="3"/>
  <c r="E51" i="3" s="1"/>
  <c r="D50" i="3"/>
  <c r="E50" i="3" s="1"/>
  <c r="D49" i="3"/>
  <c r="E49" i="3" s="1"/>
  <c r="D48" i="3"/>
  <c r="E48" i="3" s="1"/>
  <c r="D47" i="3"/>
  <c r="E47" i="3" s="1"/>
  <c r="D46" i="3"/>
  <c r="E46" i="3" s="1"/>
  <c r="D45" i="3"/>
  <c r="E45" i="3" s="1"/>
  <c r="D44" i="3"/>
  <c r="E44" i="3" s="1"/>
  <c r="D43" i="3"/>
  <c r="E43" i="3" s="1"/>
  <c r="D42" i="3"/>
  <c r="E42" i="3" s="1"/>
  <c r="D41" i="3"/>
  <c r="E41" i="3" s="1"/>
  <c r="D40" i="3"/>
  <c r="E40" i="3" s="1"/>
  <c r="D39" i="3"/>
  <c r="E39" i="3" s="1"/>
  <c r="D38" i="3"/>
  <c r="E38" i="3" s="1"/>
  <c r="D37" i="3"/>
  <c r="E37" i="3" s="1"/>
  <c r="D36" i="3"/>
  <c r="E36" i="3" s="1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D28" i="3"/>
  <c r="E28" i="3" s="1"/>
  <c r="D27" i="3"/>
  <c r="E27" i="3" s="1"/>
  <c r="D26" i="3"/>
  <c r="E26" i="3" s="1"/>
  <c r="D25" i="3"/>
  <c r="E25" i="3" s="1"/>
  <c r="D24" i="3"/>
  <c r="E24" i="3" s="1"/>
  <c r="D23" i="3"/>
  <c r="E23" i="3" s="1"/>
  <c r="D22" i="3"/>
  <c r="E22" i="3" s="1"/>
  <c r="D21" i="3"/>
  <c r="E21" i="3" s="1"/>
  <c r="D20" i="3"/>
  <c r="E20" i="3" s="1"/>
  <c r="D19" i="3"/>
  <c r="E19" i="3" s="1"/>
  <c r="D18" i="3"/>
  <c r="E18" i="3" s="1"/>
  <c r="D17" i="3"/>
  <c r="E17" i="3" s="1"/>
  <c r="D16" i="3"/>
  <c r="E16" i="3" s="1"/>
  <c r="D15" i="3"/>
  <c r="E15" i="3" s="1"/>
  <c r="D14" i="3"/>
  <c r="E14" i="3" s="1"/>
  <c r="D13" i="3"/>
  <c r="E13" i="3" s="1"/>
  <c r="D12" i="3"/>
  <c r="E12" i="3" s="1"/>
  <c r="D11" i="3"/>
  <c r="E11" i="3" s="1"/>
  <c r="D10" i="3"/>
  <c r="E10" i="3" s="1"/>
  <c r="D9" i="3"/>
  <c r="E9" i="3" s="1"/>
  <c r="D8" i="3"/>
  <c r="E8" i="3" s="1"/>
  <c r="D7" i="3"/>
  <c r="E7" i="3" s="1"/>
  <c r="D6" i="3"/>
  <c r="E6" i="3" s="1"/>
  <c r="D5" i="3"/>
  <c r="E5" i="3" s="1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5" i="17"/>
  <c r="O9" i="17" s="1"/>
  <c r="Q13" i="21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R11" i="20"/>
  <c r="D11" i="20"/>
  <c r="R10" i="20"/>
  <c r="D10" i="20"/>
  <c r="D9" i="20"/>
  <c r="D8" i="20"/>
  <c r="D7" i="20"/>
  <c r="D6" i="20"/>
  <c r="J5" i="20"/>
  <c r="K5" i="20" s="1"/>
  <c r="E5" i="20"/>
  <c r="F5" i="20" s="1"/>
  <c r="H5" i="20" s="1"/>
  <c r="G5" i="20" s="1"/>
  <c r="D5" i="20"/>
  <c r="R11" i="19"/>
  <c r="D11" i="19"/>
  <c r="R10" i="19"/>
  <c r="D10" i="19"/>
  <c r="D9" i="19"/>
  <c r="D8" i="19"/>
  <c r="D7" i="19"/>
  <c r="D6" i="19"/>
  <c r="J5" i="19"/>
  <c r="K5" i="19" s="1"/>
  <c r="E5" i="19"/>
  <c r="F5" i="19" s="1"/>
  <c r="H5" i="19" s="1"/>
  <c r="G5" i="19" s="1"/>
  <c r="D5" i="19"/>
  <c r="R11" i="18"/>
  <c r="D11" i="18"/>
  <c r="R10" i="18"/>
  <c r="D10" i="18"/>
  <c r="D9" i="18"/>
  <c r="D8" i="18"/>
  <c r="D7" i="18"/>
  <c r="D6" i="18"/>
  <c r="J5" i="18"/>
  <c r="K5" i="18" s="1"/>
  <c r="E5" i="18"/>
  <c r="F5" i="18" s="1"/>
  <c r="H5" i="18" s="1"/>
  <c r="G5" i="18" s="1"/>
  <c r="D5" i="18"/>
  <c r="R11" i="17"/>
  <c r="D11" i="17"/>
  <c r="R10" i="17"/>
  <c r="D10" i="17"/>
  <c r="D9" i="17"/>
  <c r="D8" i="17"/>
  <c r="D7" i="17"/>
  <c r="D6" i="17"/>
  <c r="J5" i="17"/>
  <c r="E5" i="17"/>
  <c r="F5" i="17" s="1"/>
  <c r="H5" i="17" s="1"/>
  <c r="G5" i="17" s="1"/>
  <c r="D5" i="17"/>
  <c r="R11" i="16"/>
  <c r="D11" i="16"/>
  <c r="R10" i="16"/>
  <c r="D10" i="16"/>
  <c r="D9" i="16"/>
  <c r="D8" i="16"/>
  <c r="D7" i="16"/>
  <c r="D6" i="16"/>
  <c r="J5" i="16"/>
  <c r="K5" i="16" s="1"/>
  <c r="E5" i="16"/>
  <c r="F5" i="16" s="1"/>
  <c r="H5" i="16" s="1"/>
  <c r="G5" i="16" s="1"/>
  <c r="D5" i="16"/>
  <c r="R11" i="15"/>
  <c r="D11" i="15"/>
  <c r="R10" i="15"/>
  <c r="D10" i="15"/>
  <c r="D9" i="15"/>
  <c r="D8" i="15"/>
  <c r="D7" i="15"/>
  <c r="D6" i="15"/>
  <c r="J5" i="15"/>
  <c r="K5" i="15" s="1"/>
  <c r="E5" i="15"/>
  <c r="F5" i="15" s="1"/>
  <c r="H5" i="15" s="1"/>
  <c r="G5" i="15" s="1"/>
  <c r="D5" i="15"/>
  <c r="R11" i="14"/>
  <c r="D11" i="14"/>
  <c r="R10" i="14"/>
  <c r="D10" i="14"/>
  <c r="D9" i="14"/>
  <c r="D8" i="14"/>
  <c r="D7" i="14"/>
  <c r="D6" i="14"/>
  <c r="J5" i="14"/>
  <c r="K5" i="14" s="1"/>
  <c r="E5" i="14"/>
  <c r="F5" i="14" s="1"/>
  <c r="H5" i="14" s="1"/>
  <c r="G5" i="14" s="1"/>
  <c r="D5" i="14"/>
  <c r="R11" i="13"/>
  <c r="D11" i="13"/>
  <c r="R10" i="13"/>
  <c r="D10" i="13"/>
  <c r="D9" i="13"/>
  <c r="D8" i="13"/>
  <c r="D7" i="13"/>
  <c r="D6" i="13"/>
  <c r="J5" i="13"/>
  <c r="K5" i="13" s="1"/>
  <c r="E5" i="13"/>
  <c r="F5" i="13" s="1"/>
  <c r="H5" i="13" s="1"/>
  <c r="G5" i="13" s="1"/>
  <c r="D5" i="13"/>
  <c r="R11" i="12"/>
  <c r="D11" i="12"/>
  <c r="R10" i="12"/>
  <c r="D10" i="12"/>
  <c r="D9" i="12"/>
  <c r="D8" i="12"/>
  <c r="D7" i="12"/>
  <c r="D6" i="12"/>
  <c r="J5" i="12"/>
  <c r="K5" i="12" s="1"/>
  <c r="E5" i="12"/>
  <c r="F5" i="12" s="1"/>
  <c r="H5" i="12" s="1"/>
  <c r="G5" i="12" s="1"/>
  <c r="D5" i="12"/>
  <c r="R11" i="11"/>
  <c r="D11" i="11"/>
  <c r="R10" i="11"/>
  <c r="D10" i="11"/>
  <c r="D9" i="11"/>
  <c r="D8" i="11"/>
  <c r="D7" i="11"/>
  <c r="D6" i="11"/>
  <c r="J5" i="11"/>
  <c r="K5" i="11" s="1"/>
  <c r="E5" i="11"/>
  <c r="F5" i="11" s="1"/>
  <c r="D5" i="11"/>
  <c r="R11" i="10"/>
  <c r="D11" i="10"/>
  <c r="R10" i="10"/>
  <c r="D10" i="10"/>
  <c r="D9" i="10"/>
  <c r="D8" i="10"/>
  <c r="D7" i="10"/>
  <c r="D6" i="10"/>
  <c r="J5" i="10"/>
  <c r="K5" i="10" s="1"/>
  <c r="E5" i="10"/>
  <c r="F5" i="10" s="1"/>
  <c r="H5" i="10" s="1"/>
  <c r="G5" i="10" s="1"/>
  <c r="D5" i="10"/>
  <c r="R11" i="9"/>
  <c r="R10" i="9"/>
  <c r="R11" i="7"/>
  <c r="R10" i="7"/>
  <c r="R11" i="6"/>
  <c r="R10" i="6"/>
  <c r="R11" i="4"/>
  <c r="R10" i="4"/>
  <c r="R11" i="3"/>
  <c r="R10" i="3"/>
  <c r="R11" i="2"/>
  <c r="R10" i="2"/>
  <c r="R11" i="5"/>
  <c r="R10" i="5"/>
  <c r="O8" i="5"/>
  <c r="Q14" i="21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O8" i="8"/>
  <c r="D8" i="8"/>
  <c r="D7" i="8"/>
  <c r="D6" i="8"/>
  <c r="J5" i="8"/>
  <c r="K5" i="8" s="1"/>
  <c r="E5" i="8"/>
  <c r="D5" i="8"/>
  <c r="O8" i="21"/>
  <c r="O9" i="2" l="1"/>
  <c r="O9" i="1"/>
  <c r="O9" i="3"/>
  <c r="F5" i="8"/>
  <c r="H5" i="8" s="1"/>
  <c r="H5" i="11"/>
  <c r="G5" i="11" s="1"/>
  <c r="G5" i="8"/>
  <c r="B6" i="21"/>
  <c r="B6" i="20"/>
  <c r="B6" i="19"/>
  <c r="B6" i="18"/>
  <c r="B6" i="17"/>
  <c r="B6" i="16"/>
  <c r="B6" i="15"/>
  <c r="B6" i="14"/>
  <c r="B6" i="13"/>
  <c r="B6" i="12"/>
  <c r="B6" i="11"/>
  <c r="B7" i="11" s="1"/>
  <c r="B6" i="10"/>
  <c r="B6" i="9"/>
  <c r="B6" i="8"/>
  <c r="B6" i="7"/>
  <c r="B6" i="6"/>
  <c r="B6" i="5"/>
  <c r="B6" i="4"/>
  <c r="B6" i="3"/>
  <c r="B6" i="2"/>
  <c r="B6" i="1"/>
  <c r="B7" i="10" l="1"/>
  <c r="J6" i="10"/>
  <c r="K6" i="10" s="1"/>
  <c r="E6" i="10"/>
  <c r="F6" i="10" s="1"/>
  <c r="H6" i="10" s="1"/>
  <c r="G6" i="10" s="1"/>
  <c r="B7" i="3"/>
  <c r="B7" i="19"/>
  <c r="J6" i="19"/>
  <c r="K6" i="19" s="1"/>
  <c r="E6" i="19"/>
  <c r="F6" i="19" s="1"/>
  <c r="H6" i="19" s="1"/>
  <c r="G6" i="19" s="1"/>
  <c r="B7" i="7"/>
  <c r="B8" i="11"/>
  <c r="E7" i="11"/>
  <c r="F7" i="11" s="1"/>
  <c r="H7" i="11" s="1"/>
  <c r="G7" i="11" s="1"/>
  <c r="J7" i="11"/>
  <c r="K7" i="11" s="1"/>
  <c r="E6" i="16"/>
  <c r="F6" i="16" s="1"/>
  <c r="H6" i="16" s="1"/>
  <c r="G6" i="16" s="1"/>
  <c r="J6" i="16"/>
  <c r="K6" i="16" s="1"/>
  <c r="B7" i="16"/>
  <c r="J6" i="13"/>
  <c r="K6" i="13" s="1"/>
  <c r="E6" i="13"/>
  <c r="F6" i="13" s="1"/>
  <c r="H6" i="13" s="1"/>
  <c r="G6" i="13" s="1"/>
  <c r="B7" i="13"/>
  <c r="B7" i="4"/>
  <c r="B7" i="2"/>
  <c r="B7" i="14"/>
  <c r="J6" i="14"/>
  <c r="K6" i="14" s="1"/>
  <c r="E6" i="14"/>
  <c r="F6" i="14" s="1"/>
  <c r="H6" i="14" s="1"/>
  <c r="G6" i="14" s="1"/>
  <c r="B7" i="17"/>
  <c r="J6" i="17"/>
  <c r="E6" i="17"/>
  <c r="F6" i="17" s="1"/>
  <c r="H6" i="17" s="1"/>
  <c r="G6" i="17" s="1"/>
  <c r="J6" i="11"/>
  <c r="K6" i="11" s="1"/>
  <c r="E6" i="11"/>
  <c r="F6" i="11" s="1"/>
  <c r="H6" i="11" s="1"/>
  <c r="G6" i="11" s="1"/>
  <c r="B7" i="20"/>
  <c r="E6" i="20"/>
  <c r="F6" i="20" s="1"/>
  <c r="H6" i="20" s="1"/>
  <c r="G6" i="20" s="1"/>
  <c r="J6" i="20"/>
  <c r="K6" i="20" s="1"/>
  <c r="B7" i="6"/>
  <c r="B7" i="9"/>
  <c r="B7" i="12"/>
  <c r="E6" i="12"/>
  <c r="F6" i="12" s="1"/>
  <c r="H6" i="12" s="1"/>
  <c r="G6" i="12" s="1"/>
  <c r="J6" i="12"/>
  <c r="K6" i="12" s="1"/>
  <c r="B7" i="15"/>
  <c r="J6" i="15"/>
  <c r="K6" i="15" s="1"/>
  <c r="E6" i="15"/>
  <c r="F6" i="15" s="1"/>
  <c r="H6" i="15" s="1"/>
  <c r="G6" i="15" s="1"/>
  <c r="B7" i="18"/>
  <c r="J6" i="18"/>
  <c r="K6" i="18" s="1"/>
  <c r="E6" i="18"/>
  <c r="F6" i="18" s="1"/>
  <c r="H6" i="18" s="1"/>
  <c r="G6" i="18" s="1"/>
  <c r="B7" i="5"/>
  <c r="J6" i="8"/>
  <c r="K6" i="8" s="1"/>
  <c r="E6" i="8"/>
  <c r="F6" i="8" s="1"/>
  <c r="H6" i="8" s="1"/>
  <c r="G6" i="8" s="1"/>
  <c r="B7" i="8"/>
  <c r="B7" i="21"/>
  <c r="B7" i="1"/>
  <c r="B8" i="15" l="1"/>
  <c r="E7" i="15"/>
  <c r="F7" i="15" s="1"/>
  <c r="H7" i="15" s="1"/>
  <c r="G7" i="15" s="1"/>
  <c r="J7" i="15"/>
  <c r="K7" i="15" s="1"/>
  <c r="B8" i="9"/>
  <c r="B8" i="3"/>
  <c r="B8" i="18"/>
  <c r="J7" i="18"/>
  <c r="K7" i="18" s="1"/>
  <c r="E7" i="18"/>
  <c r="F7" i="18" s="1"/>
  <c r="H7" i="18" s="1"/>
  <c r="G7" i="18" s="1"/>
  <c r="B8" i="4"/>
  <c r="B8" i="19"/>
  <c r="E7" i="19"/>
  <c r="F7" i="19" s="1"/>
  <c r="H7" i="19" s="1"/>
  <c r="G7" i="19" s="1"/>
  <c r="J7" i="19"/>
  <c r="K7" i="19" s="1"/>
  <c r="B8" i="20"/>
  <c r="J7" i="20"/>
  <c r="K7" i="20" s="1"/>
  <c r="E7" i="20"/>
  <c r="F7" i="20" s="1"/>
  <c r="H7" i="20" s="1"/>
  <c r="G7" i="20" s="1"/>
  <c r="B8" i="14"/>
  <c r="J7" i="14"/>
  <c r="K7" i="14" s="1"/>
  <c r="E7" i="14"/>
  <c r="F7" i="14" s="1"/>
  <c r="H7" i="14" s="1"/>
  <c r="G7" i="14" s="1"/>
  <c r="B8" i="2"/>
  <c r="B8" i="13"/>
  <c r="J7" i="13"/>
  <c r="K7" i="13" s="1"/>
  <c r="E7" i="13"/>
  <c r="F7" i="13" s="1"/>
  <c r="H7" i="13" s="1"/>
  <c r="G7" i="13" s="1"/>
  <c r="B8" i="16"/>
  <c r="J7" i="16"/>
  <c r="K7" i="16" s="1"/>
  <c r="E7" i="16"/>
  <c r="F7" i="16" s="1"/>
  <c r="H7" i="16" s="1"/>
  <c r="G7" i="16" s="1"/>
  <c r="B8" i="7"/>
  <c r="B8" i="12"/>
  <c r="J7" i="12"/>
  <c r="K7" i="12" s="1"/>
  <c r="E7" i="12"/>
  <c r="F7" i="12" s="1"/>
  <c r="H7" i="12" s="1"/>
  <c r="G7" i="12" s="1"/>
  <c r="B8" i="6"/>
  <c r="B8" i="17"/>
  <c r="J7" i="17"/>
  <c r="E7" i="17"/>
  <c r="F7" i="17" s="1"/>
  <c r="H7" i="17" s="1"/>
  <c r="G7" i="17" s="1"/>
  <c r="B9" i="11"/>
  <c r="J8" i="11"/>
  <c r="K8" i="11" s="1"/>
  <c r="E8" i="11"/>
  <c r="F8" i="11" s="1"/>
  <c r="H8" i="11" s="1"/>
  <c r="G8" i="11" s="1"/>
  <c r="B8" i="10"/>
  <c r="J7" i="10"/>
  <c r="K7" i="10" s="1"/>
  <c r="E7" i="10"/>
  <c r="F7" i="10" s="1"/>
  <c r="H7" i="10" s="1"/>
  <c r="G7" i="10" s="1"/>
  <c r="B8" i="8"/>
  <c r="J7" i="8"/>
  <c r="K7" i="8" s="1"/>
  <c r="E7" i="8"/>
  <c r="F7" i="8" s="1"/>
  <c r="H7" i="8" s="1"/>
  <c r="G7" i="8" s="1"/>
  <c r="B8" i="21"/>
  <c r="B8" i="5"/>
  <c r="B8" i="1"/>
  <c r="B9" i="14" l="1"/>
  <c r="E8" i="14"/>
  <c r="F8" i="14" s="1"/>
  <c r="H8" i="14" s="1"/>
  <c r="G8" i="14" s="1"/>
  <c r="J8" i="14"/>
  <c r="K8" i="14" s="1"/>
  <c r="B9" i="20"/>
  <c r="J8" i="20"/>
  <c r="K8" i="20" s="1"/>
  <c r="E8" i="20"/>
  <c r="F8" i="20" s="1"/>
  <c r="H8" i="20" s="1"/>
  <c r="G8" i="20" s="1"/>
  <c r="B9" i="3"/>
  <c r="B9" i="7"/>
  <c r="B9" i="2"/>
  <c r="B9" i="19"/>
  <c r="J8" i="19"/>
  <c r="K8" i="19" s="1"/>
  <c r="E8" i="19"/>
  <c r="F8" i="19" s="1"/>
  <c r="H8" i="19" s="1"/>
  <c r="G8" i="19" s="1"/>
  <c r="B9" i="10"/>
  <c r="E8" i="10"/>
  <c r="F8" i="10" s="1"/>
  <c r="H8" i="10" s="1"/>
  <c r="G8" i="10" s="1"/>
  <c r="J8" i="10"/>
  <c r="K8" i="10" s="1"/>
  <c r="B9" i="15"/>
  <c r="J8" i="15"/>
  <c r="K8" i="15" s="1"/>
  <c r="E8" i="15"/>
  <c r="F8" i="15" s="1"/>
  <c r="H8" i="15" s="1"/>
  <c r="G8" i="15" s="1"/>
  <c r="B9" i="6"/>
  <c r="B9" i="16"/>
  <c r="J8" i="16"/>
  <c r="K8" i="16" s="1"/>
  <c r="E8" i="16"/>
  <c r="F8" i="16" s="1"/>
  <c r="H8" i="16" s="1"/>
  <c r="G8" i="16" s="1"/>
  <c r="B9" i="4"/>
  <c r="B9" i="17"/>
  <c r="J8" i="17"/>
  <c r="E8" i="17"/>
  <c r="F8" i="17" s="1"/>
  <c r="H8" i="17" s="1"/>
  <c r="G8" i="17" s="1"/>
  <c r="B9" i="18"/>
  <c r="E8" i="18"/>
  <c r="F8" i="18" s="1"/>
  <c r="H8" i="18" s="1"/>
  <c r="G8" i="18" s="1"/>
  <c r="J8" i="18"/>
  <c r="K8" i="18" s="1"/>
  <c r="B10" i="11"/>
  <c r="J9" i="11"/>
  <c r="K9" i="11" s="1"/>
  <c r="E9" i="11"/>
  <c r="F9" i="11" s="1"/>
  <c r="H9" i="11" s="1"/>
  <c r="G9" i="11" s="1"/>
  <c r="B9" i="12"/>
  <c r="J8" i="12"/>
  <c r="K8" i="12" s="1"/>
  <c r="E8" i="12"/>
  <c r="F8" i="12" s="1"/>
  <c r="H8" i="12" s="1"/>
  <c r="G8" i="12" s="1"/>
  <c r="B9" i="13"/>
  <c r="J8" i="13"/>
  <c r="K8" i="13" s="1"/>
  <c r="E8" i="13"/>
  <c r="F8" i="13" s="1"/>
  <c r="H8" i="13" s="1"/>
  <c r="G8" i="13" s="1"/>
  <c r="B9" i="9"/>
  <c r="B9" i="5"/>
  <c r="B9" i="21"/>
  <c r="B9" i="8"/>
  <c r="E8" i="8"/>
  <c r="F8" i="8" s="1"/>
  <c r="H8" i="8" s="1"/>
  <c r="G8" i="8" s="1"/>
  <c r="J8" i="8"/>
  <c r="K8" i="8" s="1"/>
  <c r="B9" i="1"/>
  <c r="B10" i="9" l="1"/>
  <c r="B10" i="13"/>
  <c r="E9" i="13"/>
  <c r="F9" i="13" s="1"/>
  <c r="H9" i="13" s="1"/>
  <c r="G9" i="13" s="1"/>
  <c r="J9" i="13"/>
  <c r="K9" i="13" s="1"/>
  <c r="B10" i="16"/>
  <c r="J9" i="16"/>
  <c r="K9" i="16" s="1"/>
  <c r="E9" i="16"/>
  <c r="F9" i="16" s="1"/>
  <c r="H9" i="16" s="1"/>
  <c r="G9" i="16" s="1"/>
  <c r="B10" i="20"/>
  <c r="J9" i="20"/>
  <c r="K9" i="20" s="1"/>
  <c r="E9" i="20"/>
  <c r="F9" i="20" s="1"/>
  <c r="H9" i="20" s="1"/>
  <c r="G9" i="20" s="1"/>
  <c r="B10" i="17"/>
  <c r="E9" i="17"/>
  <c r="F9" i="17" s="1"/>
  <c r="H9" i="17" s="1"/>
  <c r="G9" i="17" s="1"/>
  <c r="J9" i="17"/>
  <c r="B11" i="11"/>
  <c r="J10" i="11"/>
  <c r="K10" i="11" s="1"/>
  <c r="E10" i="11"/>
  <c r="F10" i="11" s="1"/>
  <c r="H10" i="11" s="1"/>
  <c r="G10" i="11" s="1"/>
  <c r="B10" i="15"/>
  <c r="J9" i="15"/>
  <c r="K9" i="15" s="1"/>
  <c r="E9" i="15"/>
  <c r="F9" i="15" s="1"/>
  <c r="H9" i="15" s="1"/>
  <c r="G9" i="15" s="1"/>
  <c r="B10" i="19"/>
  <c r="J9" i="19"/>
  <c r="K9" i="19" s="1"/>
  <c r="E9" i="19"/>
  <c r="F9" i="19" s="1"/>
  <c r="H9" i="19" s="1"/>
  <c r="G9" i="19" s="1"/>
  <c r="B10" i="3"/>
  <c r="B10" i="2"/>
  <c r="B10" i="14"/>
  <c r="J9" i="14"/>
  <c r="K9" i="14" s="1"/>
  <c r="E9" i="14"/>
  <c r="F9" i="14" s="1"/>
  <c r="H9" i="14" s="1"/>
  <c r="G9" i="14" s="1"/>
  <c r="B10" i="18"/>
  <c r="J9" i="18"/>
  <c r="K9" i="18" s="1"/>
  <c r="E9" i="18"/>
  <c r="F9" i="18" s="1"/>
  <c r="H9" i="18" s="1"/>
  <c r="G9" i="18" s="1"/>
  <c r="B10" i="12"/>
  <c r="J9" i="12"/>
  <c r="K9" i="12" s="1"/>
  <c r="E9" i="12"/>
  <c r="F9" i="12" s="1"/>
  <c r="H9" i="12" s="1"/>
  <c r="G9" i="12" s="1"/>
  <c r="B10" i="4"/>
  <c r="B10" i="6"/>
  <c r="B10" i="10"/>
  <c r="J9" i="10"/>
  <c r="K9" i="10" s="1"/>
  <c r="E9" i="10"/>
  <c r="F9" i="10" s="1"/>
  <c r="H9" i="10" s="1"/>
  <c r="G9" i="10" s="1"/>
  <c r="B10" i="7"/>
  <c r="B10" i="21"/>
  <c r="B10" i="8"/>
  <c r="J9" i="8"/>
  <c r="K9" i="8" s="1"/>
  <c r="E9" i="8"/>
  <c r="F9" i="8" s="1"/>
  <c r="H9" i="8" s="1"/>
  <c r="G9" i="8" s="1"/>
  <c r="B10" i="5"/>
  <c r="B10" i="1"/>
  <c r="B11" i="10" l="1"/>
  <c r="J10" i="10"/>
  <c r="K10" i="10" s="1"/>
  <c r="E10" i="10"/>
  <c r="F10" i="10" s="1"/>
  <c r="H10" i="10" s="1"/>
  <c r="G10" i="10" s="1"/>
  <c r="B11" i="6"/>
  <c r="B11" i="4"/>
  <c r="B11" i="17"/>
  <c r="J10" i="17"/>
  <c r="E10" i="17"/>
  <c r="F10" i="17" s="1"/>
  <c r="H10" i="17" s="1"/>
  <c r="G10" i="17" s="1"/>
  <c r="B11" i="20"/>
  <c r="E10" i="20"/>
  <c r="F10" i="20" s="1"/>
  <c r="H10" i="20" s="1"/>
  <c r="G10" i="20" s="1"/>
  <c r="J10" i="20"/>
  <c r="K10" i="20" s="1"/>
  <c r="B11" i="9"/>
  <c r="B11" i="7"/>
  <c r="B11" i="3"/>
  <c r="B11" i="14"/>
  <c r="J10" i="14"/>
  <c r="K10" i="14" s="1"/>
  <c r="E10" i="14"/>
  <c r="F10" i="14" s="1"/>
  <c r="H10" i="14" s="1"/>
  <c r="G10" i="14" s="1"/>
  <c r="B11" i="15"/>
  <c r="J10" i="15"/>
  <c r="K10" i="15" s="1"/>
  <c r="E10" i="15"/>
  <c r="F10" i="15" s="1"/>
  <c r="H10" i="15" s="1"/>
  <c r="G10" i="15" s="1"/>
  <c r="B12" i="11"/>
  <c r="J11" i="11"/>
  <c r="K11" i="11" s="1"/>
  <c r="E11" i="11"/>
  <c r="F11" i="11" s="1"/>
  <c r="H11" i="11" s="1"/>
  <c r="G11" i="11" s="1"/>
  <c r="B11" i="13"/>
  <c r="J10" i="13"/>
  <c r="K10" i="13" s="1"/>
  <c r="E10" i="13"/>
  <c r="F10" i="13" s="1"/>
  <c r="H10" i="13" s="1"/>
  <c r="G10" i="13" s="1"/>
  <c r="B11" i="12"/>
  <c r="E10" i="12"/>
  <c r="F10" i="12" s="1"/>
  <c r="H10" i="12" s="1"/>
  <c r="G10" i="12" s="1"/>
  <c r="J10" i="12"/>
  <c r="K10" i="12" s="1"/>
  <c r="B11" i="18"/>
  <c r="J10" i="18"/>
  <c r="K10" i="18" s="1"/>
  <c r="E10" i="18"/>
  <c r="F10" i="18" s="1"/>
  <c r="H10" i="18" s="1"/>
  <c r="G10" i="18" s="1"/>
  <c r="B11" i="2"/>
  <c r="B11" i="19"/>
  <c r="J10" i="19"/>
  <c r="K10" i="19" s="1"/>
  <c r="E10" i="19"/>
  <c r="F10" i="19" s="1"/>
  <c r="H10" i="19" s="1"/>
  <c r="G10" i="19" s="1"/>
  <c r="B11" i="16"/>
  <c r="E10" i="16"/>
  <c r="F10" i="16" s="1"/>
  <c r="H10" i="16" s="1"/>
  <c r="G10" i="16" s="1"/>
  <c r="J10" i="16"/>
  <c r="K10" i="16" s="1"/>
  <c r="E10" i="8"/>
  <c r="F10" i="8" s="1"/>
  <c r="H10" i="8" s="1"/>
  <c r="G10" i="8" s="1"/>
  <c r="J10" i="8"/>
  <c r="K10" i="8" s="1"/>
  <c r="B11" i="8"/>
  <c r="B11" i="21"/>
  <c r="B11" i="5"/>
  <c r="B11" i="1"/>
  <c r="B12" i="6" l="1"/>
  <c r="B12" i="16"/>
  <c r="E11" i="16"/>
  <c r="F11" i="16" s="1"/>
  <c r="H11" i="16" s="1"/>
  <c r="G11" i="16" s="1"/>
  <c r="J11" i="16"/>
  <c r="K11" i="16" s="1"/>
  <c r="B12" i="18"/>
  <c r="J11" i="18"/>
  <c r="K11" i="18" s="1"/>
  <c r="E11" i="18"/>
  <c r="F11" i="18" s="1"/>
  <c r="H11" i="18" s="1"/>
  <c r="G11" i="18" s="1"/>
  <c r="B12" i="13"/>
  <c r="J11" i="13"/>
  <c r="K11" i="13" s="1"/>
  <c r="E11" i="13"/>
  <c r="F11" i="13" s="1"/>
  <c r="H11" i="13" s="1"/>
  <c r="G11" i="13" s="1"/>
  <c r="B12" i="3"/>
  <c r="B12" i="4"/>
  <c r="B12" i="19"/>
  <c r="J11" i="19"/>
  <c r="K11" i="19" s="1"/>
  <c r="E11" i="19"/>
  <c r="F11" i="19" s="1"/>
  <c r="H11" i="19" s="1"/>
  <c r="G11" i="19" s="1"/>
  <c r="B13" i="11"/>
  <c r="E12" i="11"/>
  <c r="F12" i="11" s="1"/>
  <c r="H12" i="11" s="1"/>
  <c r="G12" i="11" s="1"/>
  <c r="J12" i="11"/>
  <c r="K12" i="11" s="1"/>
  <c r="B12" i="7"/>
  <c r="B12" i="2"/>
  <c r="B12" i="12"/>
  <c r="E11" i="12"/>
  <c r="F11" i="12" s="1"/>
  <c r="H11" i="12" s="1"/>
  <c r="G11" i="12" s="1"/>
  <c r="J11" i="12"/>
  <c r="K11" i="12" s="1"/>
  <c r="B12" i="14"/>
  <c r="J11" i="14"/>
  <c r="K11" i="14" s="1"/>
  <c r="E11" i="14"/>
  <c r="F11" i="14" s="1"/>
  <c r="H11" i="14" s="1"/>
  <c r="G11" i="14" s="1"/>
  <c r="B12" i="17"/>
  <c r="J11" i="17"/>
  <c r="E11" i="17"/>
  <c r="F11" i="17" s="1"/>
  <c r="H11" i="17" s="1"/>
  <c r="G11" i="17" s="1"/>
  <c r="B12" i="15"/>
  <c r="J11" i="15"/>
  <c r="K11" i="15" s="1"/>
  <c r="E11" i="15"/>
  <c r="F11" i="15" s="1"/>
  <c r="H11" i="15" s="1"/>
  <c r="G11" i="15" s="1"/>
  <c r="B12" i="9"/>
  <c r="B12" i="20"/>
  <c r="E11" i="20"/>
  <c r="F11" i="20" s="1"/>
  <c r="H11" i="20" s="1"/>
  <c r="G11" i="20" s="1"/>
  <c r="J11" i="20"/>
  <c r="K11" i="20" s="1"/>
  <c r="B12" i="10"/>
  <c r="J11" i="10"/>
  <c r="K11" i="10" s="1"/>
  <c r="E11" i="10"/>
  <c r="F11" i="10" s="1"/>
  <c r="H11" i="10" s="1"/>
  <c r="G11" i="10" s="1"/>
  <c r="B12" i="8"/>
  <c r="J11" i="8"/>
  <c r="K11" i="8" s="1"/>
  <c r="E11" i="8"/>
  <c r="F11" i="8" s="1"/>
  <c r="H11" i="8" s="1"/>
  <c r="G11" i="8" s="1"/>
  <c r="B12" i="5"/>
  <c r="B12" i="21"/>
  <c r="B12" i="1"/>
  <c r="B13" i="15" l="1"/>
  <c r="E12" i="15"/>
  <c r="F12" i="15" s="1"/>
  <c r="H12" i="15" s="1"/>
  <c r="G12" i="15" s="1"/>
  <c r="J12" i="15"/>
  <c r="K12" i="15" s="1"/>
  <c r="B13" i="19"/>
  <c r="E12" i="19"/>
  <c r="F12" i="19" s="1"/>
  <c r="H12" i="19" s="1"/>
  <c r="G12" i="19" s="1"/>
  <c r="J12" i="19"/>
  <c r="K12" i="19" s="1"/>
  <c r="B13" i="4"/>
  <c r="B13" i="9"/>
  <c r="B14" i="11"/>
  <c r="E13" i="11"/>
  <c r="F13" i="11" s="1"/>
  <c r="H13" i="11" s="1"/>
  <c r="G13" i="11" s="1"/>
  <c r="J13" i="11"/>
  <c r="K13" i="11" s="1"/>
  <c r="B13" i="18"/>
  <c r="E12" i="18"/>
  <c r="F12" i="18" s="1"/>
  <c r="H12" i="18" s="1"/>
  <c r="G12" i="18" s="1"/>
  <c r="J12" i="18"/>
  <c r="K12" i="18" s="1"/>
  <c r="B13" i="6"/>
  <c r="B13" i="10"/>
  <c r="J12" i="10"/>
  <c r="K12" i="10" s="1"/>
  <c r="E12" i="10"/>
  <c r="F12" i="10" s="1"/>
  <c r="H12" i="10" s="1"/>
  <c r="G12" i="10" s="1"/>
  <c r="B13" i="3"/>
  <c r="B13" i="20"/>
  <c r="E12" i="20"/>
  <c r="F12" i="20" s="1"/>
  <c r="H12" i="20" s="1"/>
  <c r="G12" i="20" s="1"/>
  <c r="J12" i="20"/>
  <c r="K12" i="20" s="1"/>
  <c r="B13" i="14"/>
  <c r="E12" i="14"/>
  <c r="F12" i="14" s="1"/>
  <c r="H12" i="14" s="1"/>
  <c r="G12" i="14" s="1"/>
  <c r="J12" i="14"/>
  <c r="K12" i="14" s="1"/>
  <c r="B13" i="12"/>
  <c r="E12" i="12"/>
  <c r="F12" i="12" s="1"/>
  <c r="H12" i="12" s="1"/>
  <c r="G12" i="12" s="1"/>
  <c r="J12" i="12"/>
  <c r="K12" i="12" s="1"/>
  <c r="B13" i="2"/>
  <c r="B13" i="7"/>
  <c r="B13" i="13"/>
  <c r="J12" i="13"/>
  <c r="K12" i="13" s="1"/>
  <c r="E12" i="13"/>
  <c r="F12" i="13" s="1"/>
  <c r="H12" i="13" s="1"/>
  <c r="G12" i="13" s="1"/>
  <c r="B13" i="16"/>
  <c r="E12" i="16"/>
  <c r="F12" i="16" s="1"/>
  <c r="H12" i="16" s="1"/>
  <c r="G12" i="16" s="1"/>
  <c r="J12" i="16"/>
  <c r="K12" i="16" s="1"/>
  <c r="B13" i="17"/>
  <c r="E12" i="17"/>
  <c r="F12" i="17" s="1"/>
  <c r="H12" i="17" s="1"/>
  <c r="G12" i="17" s="1"/>
  <c r="J12" i="17"/>
  <c r="B13" i="21"/>
  <c r="B13" i="8"/>
  <c r="J12" i="8"/>
  <c r="K12" i="8" s="1"/>
  <c r="E12" i="8"/>
  <c r="F12" i="8" s="1"/>
  <c r="H12" i="8" s="1"/>
  <c r="G12" i="8" s="1"/>
  <c r="B13" i="5"/>
  <c r="B13" i="1"/>
  <c r="B14" i="20" l="1"/>
  <c r="E13" i="20"/>
  <c r="F13" i="20" s="1"/>
  <c r="H13" i="20" s="1"/>
  <c r="G13" i="20" s="1"/>
  <c r="J13" i="20"/>
  <c r="K13" i="20" s="1"/>
  <c r="B14" i="18"/>
  <c r="E13" i="18"/>
  <c r="F13" i="18" s="1"/>
  <c r="H13" i="18" s="1"/>
  <c r="G13" i="18" s="1"/>
  <c r="J13" i="18"/>
  <c r="K13" i="18" s="1"/>
  <c r="B14" i="9"/>
  <c r="B14" i="13"/>
  <c r="E13" i="13"/>
  <c r="F13" i="13" s="1"/>
  <c r="H13" i="13" s="1"/>
  <c r="G13" i="13" s="1"/>
  <c r="J13" i="13"/>
  <c r="K13" i="13" s="1"/>
  <c r="B14" i="12"/>
  <c r="E13" i="12"/>
  <c r="F13" i="12" s="1"/>
  <c r="H13" i="12" s="1"/>
  <c r="G13" i="12" s="1"/>
  <c r="J13" i="12"/>
  <c r="K13" i="12" s="1"/>
  <c r="B14" i="10"/>
  <c r="E13" i="10"/>
  <c r="F13" i="10" s="1"/>
  <c r="H13" i="10" s="1"/>
  <c r="G13" i="10" s="1"/>
  <c r="J13" i="10"/>
  <c r="K13" i="10" s="1"/>
  <c r="B14" i="2"/>
  <c r="B14" i="3"/>
  <c r="B15" i="11"/>
  <c r="J14" i="11"/>
  <c r="K14" i="11" s="1"/>
  <c r="E14" i="11"/>
  <c r="F14" i="11" s="1"/>
  <c r="H14" i="11" s="1"/>
  <c r="G14" i="11" s="1"/>
  <c r="B14" i="4"/>
  <c r="B14" i="16"/>
  <c r="E13" i="16"/>
  <c r="F13" i="16" s="1"/>
  <c r="H13" i="16" s="1"/>
  <c r="G13" i="16" s="1"/>
  <c r="J13" i="16"/>
  <c r="K13" i="16" s="1"/>
  <c r="B14" i="7"/>
  <c r="B14" i="14"/>
  <c r="E13" i="14"/>
  <c r="F13" i="14" s="1"/>
  <c r="H13" i="14" s="1"/>
  <c r="G13" i="14" s="1"/>
  <c r="J13" i="14"/>
  <c r="K13" i="14" s="1"/>
  <c r="B14" i="6"/>
  <c r="B14" i="15"/>
  <c r="E13" i="15"/>
  <c r="F13" i="15" s="1"/>
  <c r="H13" i="15" s="1"/>
  <c r="G13" i="15" s="1"/>
  <c r="J13" i="15"/>
  <c r="K13" i="15" s="1"/>
  <c r="B14" i="17"/>
  <c r="J13" i="17"/>
  <c r="E13" i="17"/>
  <c r="F13" i="17" s="1"/>
  <c r="H13" i="17" s="1"/>
  <c r="G13" i="17" s="1"/>
  <c r="B14" i="19"/>
  <c r="E13" i="19"/>
  <c r="F13" i="19" s="1"/>
  <c r="H13" i="19" s="1"/>
  <c r="G13" i="19" s="1"/>
  <c r="J13" i="19"/>
  <c r="K13" i="19" s="1"/>
  <c r="B14" i="5"/>
  <c r="B14" i="21"/>
  <c r="B14" i="8"/>
  <c r="J13" i="8"/>
  <c r="K13" i="8" s="1"/>
  <c r="E13" i="8"/>
  <c r="F13" i="8" s="1"/>
  <c r="H13" i="8" s="1"/>
  <c r="G13" i="8" s="1"/>
  <c r="B14" i="1"/>
  <c r="B15" i="7" l="1"/>
  <c r="B15" i="3"/>
  <c r="B15" i="12"/>
  <c r="J14" i="12"/>
  <c r="K14" i="12" s="1"/>
  <c r="E14" i="12"/>
  <c r="F14" i="12" s="1"/>
  <c r="H14" i="12" s="1"/>
  <c r="G14" i="12" s="1"/>
  <c r="B15" i="9"/>
  <c r="B15" i="19"/>
  <c r="J14" i="19"/>
  <c r="K14" i="19" s="1"/>
  <c r="E14" i="19"/>
  <c r="F14" i="19" s="1"/>
  <c r="H14" i="19" s="1"/>
  <c r="G14" i="19" s="1"/>
  <c r="B15" i="16"/>
  <c r="J14" i="16"/>
  <c r="K14" i="16" s="1"/>
  <c r="E14" i="16"/>
  <c r="F14" i="16" s="1"/>
  <c r="H14" i="16" s="1"/>
  <c r="G14" i="16" s="1"/>
  <c r="B15" i="15"/>
  <c r="J14" i="15"/>
  <c r="K14" i="15" s="1"/>
  <c r="E14" i="15"/>
  <c r="F14" i="15" s="1"/>
  <c r="H14" i="15" s="1"/>
  <c r="G14" i="15" s="1"/>
  <c r="B15" i="14"/>
  <c r="E14" i="14"/>
  <c r="F14" i="14" s="1"/>
  <c r="H14" i="14" s="1"/>
  <c r="G14" i="14" s="1"/>
  <c r="J14" i="14"/>
  <c r="K14" i="14" s="1"/>
  <c r="B16" i="11"/>
  <c r="E15" i="11"/>
  <c r="F15" i="11" s="1"/>
  <c r="H15" i="11" s="1"/>
  <c r="G15" i="11" s="1"/>
  <c r="J15" i="11"/>
  <c r="K15" i="11" s="1"/>
  <c r="B15" i="10"/>
  <c r="E14" i="10"/>
  <c r="F14" i="10" s="1"/>
  <c r="H14" i="10" s="1"/>
  <c r="G14" i="10" s="1"/>
  <c r="J14" i="10"/>
  <c r="K14" i="10" s="1"/>
  <c r="B15" i="13"/>
  <c r="E14" i="13"/>
  <c r="F14" i="13" s="1"/>
  <c r="H14" i="13" s="1"/>
  <c r="G14" i="13" s="1"/>
  <c r="J14" i="13"/>
  <c r="K14" i="13" s="1"/>
  <c r="B15" i="18"/>
  <c r="E14" i="18"/>
  <c r="F14" i="18" s="1"/>
  <c r="H14" i="18" s="1"/>
  <c r="G14" i="18" s="1"/>
  <c r="J14" i="18"/>
  <c r="K14" i="18" s="1"/>
  <c r="B15" i="17"/>
  <c r="E14" i="17"/>
  <c r="F14" i="17" s="1"/>
  <c r="H14" i="17" s="1"/>
  <c r="G14" i="17" s="1"/>
  <c r="J14" i="17"/>
  <c r="B15" i="6"/>
  <c r="B15" i="4"/>
  <c r="B15" i="2"/>
  <c r="B15" i="20"/>
  <c r="J14" i="20"/>
  <c r="K14" i="20" s="1"/>
  <c r="E14" i="20"/>
  <c r="F14" i="20" s="1"/>
  <c r="H14" i="20" s="1"/>
  <c r="G14" i="20" s="1"/>
  <c r="B15" i="21"/>
  <c r="B15" i="8"/>
  <c r="E14" i="8"/>
  <c r="F14" i="8" s="1"/>
  <c r="H14" i="8" s="1"/>
  <c r="G14" i="8" s="1"/>
  <c r="J14" i="8"/>
  <c r="K14" i="8" s="1"/>
  <c r="B15" i="5"/>
  <c r="B15" i="1"/>
  <c r="B16" i="20" l="1"/>
  <c r="E15" i="20"/>
  <c r="F15" i="20" s="1"/>
  <c r="H15" i="20" s="1"/>
  <c r="G15" i="20" s="1"/>
  <c r="J15" i="20"/>
  <c r="K15" i="20" s="1"/>
  <c r="B16" i="2"/>
  <c r="B16" i="18"/>
  <c r="J15" i="18"/>
  <c r="K15" i="18" s="1"/>
  <c r="E15" i="18"/>
  <c r="F15" i="18" s="1"/>
  <c r="H15" i="18" s="1"/>
  <c r="G15" i="18" s="1"/>
  <c r="B16" i="16"/>
  <c r="E15" i="16"/>
  <c r="F15" i="16" s="1"/>
  <c r="H15" i="16" s="1"/>
  <c r="G15" i="16" s="1"/>
  <c r="J15" i="16"/>
  <c r="K15" i="16" s="1"/>
  <c r="B16" i="3"/>
  <c r="B16" i="17"/>
  <c r="E15" i="17"/>
  <c r="F15" i="17" s="1"/>
  <c r="H15" i="17" s="1"/>
  <c r="G15" i="17" s="1"/>
  <c r="J15" i="17"/>
  <c r="B16" i="15"/>
  <c r="E15" i="15"/>
  <c r="F15" i="15" s="1"/>
  <c r="H15" i="15" s="1"/>
  <c r="G15" i="15" s="1"/>
  <c r="J15" i="15"/>
  <c r="K15" i="15" s="1"/>
  <c r="B16" i="12"/>
  <c r="E15" i="12"/>
  <c r="F15" i="12" s="1"/>
  <c r="H15" i="12" s="1"/>
  <c r="G15" i="12" s="1"/>
  <c r="J15" i="12"/>
  <c r="K15" i="12" s="1"/>
  <c r="B16" i="6"/>
  <c r="B16" i="10"/>
  <c r="E15" i="10"/>
  <c r="F15" i="10" s="1"/>
  <c r="H15" i="10" s="1"/>
  <c r="G15" i="10" s="1"/>
  <c r="J15" i="10"/>
  <c r="K15" i="10" s="1"/>
  <c r="B16" i="14"/>
  <c r="J15" i="14"/>
  <c r="K15" i="14" s="1"/>
  <c r="E15" i="14"/>
  <c r="F15" i="14" s="1"/>
  <c r="H15" i="14" s="1"/>
  <c r="G15" i="14" s="1"/>
  <c r="B16" i="9"/>
  <c r="B16" i="4"/>
  <c r="B16" i="13"/>
  <c r="E15" i="13"/>
  <c r="F15" i="13" s="1"/>
  <c r="H15" i="13" s="1"/>
  <c r="G15" i="13" s="1"/>
  <c r="J15" i="13"/>
  <c r="K15" i="13" s="1"/>
  <c r="B17" i="11"/>
  <c r="E16" i="11"/>
  <c r="F16" i="11" s="1"/>
  <c r="H16" i="11" s="1"/>
  <c r="G16" i="11" s="1"/>
  <c r="J16" i="11"/>
  <c r="K16" i="11" s="1"/>
  <c r="B16" i="19"/>
  <c r="E15" i="19"/>
  <c r="F15" i="19" s="1"/>
  <c r="H15" i="19" s="1"/>
  <c r="G15" i="19" s="1"/>
  <c r="J15" i="19"/>
  <c r="K15" i="19" s="1"/>
  <c r="B16" i="7"/>
  <c r="B16" i="21"/>
  <c r="B16" i="8"/>
  <c r="J15" i="8"/>
  <c r="K15" i="8" s="1"/>
  <c r="E15" i="8"/>
  <c r="F15" i="8" s="1"/>
  <c r="H15" i="8" s="1"/>
  <c r="G15" i="8" s="1"/>
  <c r="B16" i="5"/>
  <c r="B16" i="1"/>
  <c r="B17" i="7" l="1"/>
  <c r="B17" i="4"/>
  <c r="B17" i="14"/>
  <c r="E16" i="14"/>
  <c r="F16" i="14" s="1"/>
  <c r="H16" i="14" s="1"/>
  <c r="G16" i="14" s="1"/>
  <c r="J16" i="14"/>
  <c r="K16" i="14" s="1"/>
  <c r="B17" i="15"/>
  <c r="E16" i="15"/>
  <c r="F16" i="15" s="1"/>
  <c r="H16" i="15" s="1"/>
  <c r="G16" i="15" s="1"/>
  <c r="J16" i="15"/>
  <c r="K16" i="15" s="1"/>
  <c r="B17" i="2"/>
  <c r="B17" i="12"/>
  <c r="E16" i="12"/>
  <c r="F16" i="12" s="1"/>
  <c r="H16" i="12" s="1"/>
  <c r="G16" i="12" s="1"/>
  <c r="J16" i="12"/>
  <c r="K16" i="12" s="1"/>
  <c r="B17" i="16"/>
  <c r="E16" i="16"/>
  <c r="F16" i="16" s="1"/>
  <c r="H16" i="16" s="1"/>
  <c r="G16" i="16" s="1"/>
  <c r="J16" i="16"/>
  <c r="K16" i="16" s="1"/>
  <c r="B17" i="13"/>
  <c r="E16" i="13"/>
  <c r="F16" i="13" s="1"/>
  <c r="H16" i="13" s="1"/>
  <c r="G16" i="13" s="1"/>
  <c r="J16" i="13"/>
  <c r="K16" i="13" s="1"/>
  <c r="B17" i="9"/>
  <c r="B18" i="11"/>
  <c r="E17" i="11"/>
  <c r="F17" i="11" s="1"/>
  <c r="H17" i="11" s="1"/>
  <c r="G17" i="11" s="1"/>
  <c r="J17" i="11"/>
  <c r="K17" i="11" s="1"/>
  <c r="B17" i="6"/>
  <c r="B17" i="3"/>
  <c r="B17" i="18"/>
  <c r="E16" i="18"/>
  <c r="F16" i="18" s="1"/>
  <c r="H16" i="18" s="1"/>
  <c r="G16" i="18" s="1"/>
  <c r="J16" i="18"/>
  <c r="K16" i="18" s="1"/>
  <c r="B17" i="19"/>
  <c r="E16" i="19"/>
  <c r="F16" i="19" s="1"/>
  <c r="H16" i="19" s="1"/>
  <c r="G16" i="19" s="1"/>
  <c r="J16" i="19"/>
  <c r="K16" i="19" s="1"/>
  <c r="B17" i="10"/>
  <c r="J16" i="10"/>
  <c r="K16" i="10" s="1"/>
  <c r="E16" i="10"/>
  <c r="F16" i="10" s="1"/>
  <c r="H16" i="10" s="1"/>
  <c r="G16" i="10" s="1"/>
  <c r="B17" i="17"/>
  <c r="E16" i="17"/>
  <c r="F16" i="17" s="1"/>
  <c r="H16" i="17" s="1"/>
  <c r="G16" i="17" s="1"/>
  <c r="J16" i="17"/>
  <c r="B17" i="20"/>
  <c r="E16" i="20"/>
  <c r="F16" i="20" s="1"/>
  <c r="H16" i="20" s="1"/>
  <c r="G16" i="20" s="1"/>
  <c r="J16" i="20"/>
  <c r="K16" i="20" s="1"/>
  <c r="B17" i="21"/>
  <c r="B17" i="8"/>
  <c r="J16" i="8"/>
  <c r="K16" i="8" s="1"/>
  <c r="E16" i="8"/>
  <c r="F16" i="8" s="1"/>
  <c r="H16" i="8" s="1"/>
  <c r="G16" i="8" s="1"/>
  <c r="B17" i="5"/>
  <c r="B17" i="1"/>
  <c r="B18" i="20" l="1"/>
  <c r="E17" i="20"/>
  <c r="F17" i="20" s="1"/>
  <c r="H17" i="20" s="1"/>
  <c r="G17" i="20" s="1"/>
  <c r="J17" i="20"/>
  <c r="K17" i="20" s="1"/>
  <c r="B18" i="6"/>
  <c r="B18" i="17"/>
  <c r="J17" i="17"/>
  <c r="E17" i="17"/>
  <c r="F17" i="17" s="1"/>
  <c r="H17" i="17" s="1"/>
  <c r="G17" i="17" s="1"/>
  <c r="B18" i="3"/>
  <c r="B19" i="11"/>
  <c r="J18" i="11"/>
  <c r="K18" i="11" s="1"/>
  <c r="E18" i="11"/>
  <c r="F18" i="11" s="1"/>
  <c r="H18" i="11" s="1"/>
  <c r="G18" i="11" s="1"/>
  <c r="B18" i="12"/>
  <c r="E17" i="12"/>
  <c r="F17" i="12" s="1"/>
  <c r="H17" i="12" s="1"/>
  <c r="G17" i="12" s="1"/>
  <c r="J17" i="12"/>
  <c r="K17" i="12" s="1"/>
  <c r="B18" i="14"/>
  <c r="E17" i="14"/>
  <c r="F17" i="14" s="1"/>
  <c r="H17" i="14" s="1"/>
  <c r="G17" i="14" s="1"/>
  <c r="J17" i="14"/>
  <c r="K17" i="14" s="1"/>
  <c r="B18" i="10"/>
  <c r="E17" i="10"/>
  <c r="F17" i="10" s="1"/>
  <c r="H17" i="10" s="1"/>
  <c r="G17" i="10" s="1"/>
  <c r="J17" i="10"/>
  <c r="K17" i="10" s="1"/>
  <c r="B18" i="9"/>
  <c r="B18" i="4"/>
  <c r="B18" i="18"/>
  <c r="E17" i="18"/>
  <c r="F17" i="18" s="1"/>
  <c r="H17" i="18" s="1"/>
  <c r="G17" i="18" s="1"/>
  <c r="J17" i="18"/>
  <c r="K17" i="18" s="1"/>
  <c r="B18" i="16"/>
  <c r="E17" i="16"/>
  <c r="F17" i="16" s="1"/>
  <c r="H17" i="16" s="1"/>
  <c r="G17" i="16" s="1"/>
  <c r="J17" i="16"/>
  <c r="K17" i="16" s="1"/>
  <c r="B18" i="15"/>
  <c r="E17" i="15"/>
  <c r="F17" i="15" s="1"/>
  <c r="H17" i="15" s="1"/>
  <c r="G17" i="15" s="1"/>
  <c r="J17" i="15"/>
  <c r="K17" i="15" s="1"/>
  <c r="B18" i="19"/>
  <c r="E17" i="19"/>
  <c r="F17" i="19" s="1"/>
  <c r="H17" i="19" s="1"/>
  <c r="G17" i="19" s="1"/>
  <c r="J17" i="19"/>
  <c r="K17" i="19" s="1"/>
  <c r="B18" i="13"/>
  <c r="E17" i="13"/>
  <c r="F17" i="13" s="1"/>
  <c r="H17" i="13" s="1"/>
  <c r="G17" i="13" s="1"/>
  <c r="J17" i="13"/>
  <c r="K17" i="13" s="1"/>
  <c r="B18" i="2"/>
  <c r="B18" i="7"/>
  <c r="B18" i="8"/>
  <c r="J17" i="8"/>
  <c r="K17" i="8" s="1"/>
  <c r="E17" i="8"/>
  <c r="F17" i="8" s="1"/>
  <c r="H17" i="8" s="1"/>
  <c r="G17" i="8" s="1"/>
  <c r="B18" i="5"/>
  <c r="B18" i="21"/>
  <c r="B18" i="1"/>
  <c r="B19" i="19" l="1"/>
  <c r="J18" i="19"/>
  <c r="K18" i="19" s="1"/>
  <c r="E18" i="19"/>
  <c r="F18" i="19" s="1"/>
  <c r="H18" i="19" s="1"/>
  <c r="G18" i="19" s="1"/>
  <c r="B19" i="16"/>
  <c r="J18" i="16"/>
  <c r="K18" i="16" s="1"/>
  <c r="E18" i="16"/>
  <c r="F18" i="16" s="1"/>
  <c r="H18" i="16" s="1"/>
  <c r="G18" i="16" s="1"/>
  <c r="B19" i="4"/>
  <c r="B19" i="6"/>
  <c r="B19" i="13"/>
  <c r="E18" i="13"/>
  <c r="F18" i="13" s="1"/>
  <c r="H18" i="13" s="1"/>
  <c r="G18" i="13" s="1"/>
  <c r="J18" i="13"/>
  <c r="K18" i="13" s="1"/>
  <c r="B19" i="14"/>
  <c r="E18" i="14"/>
  <c r="F18" i="14" s="1"/>
  <c r="H18" i="14" s="1"/>
  <c r="G18" i="14" s="1"/>
  <c r="J18" i="14"/>
  <c r="K18" i="14" s="1"/>
  <c r="B19" i="17"/>
  <c r="E18" i="17"/>
  <c r="F18" i="17" s="1"/>
  <c r="H18" i="17" s="1"/>
  <c r="G18" i="17" s="1"/>
  <c r="J18" i="17"/>
  <c r="B19" i="7"/>
  <c r="B19" i="2"/>
  <c r="B19" i="10"/>
  <c r="E18" i="10"/>
  <c r="F18" i="10" s="1"/>
  <c r="H18" i="10" s="1"/>
  <c r="G18" i="10" s="1"/>
  <c r="J18" i="10"/>
  <c r="K18" i="10" s="1"/>
  <c r="B19" i="3"/>
  <c r="B19" i="12"/>
  <c r="J18" i="12"/>
  <c r="K18" i="12" s="1"/>
  <c r="E18" i="12"/>
  <c r="F18" i="12" s="1"/>
  <c r="H18" i="12" s="1"/>
  <c r="G18" i="12" s="1"/>
  <c r="B19" i="15"/>
  <c r="J18" i="15"/>
  <c r="K18" i="15" s="1"/>
  <c r="E18" i="15"/>
  <c r="F18" i="15" s="1"/>
  <c r="H18" i="15" s="1"/>
  <c r="G18" i="15" s="1"/>
  <c r="B19" i="18"/>
  <c r="E18" i="18"/>
  <c r="F18" i="18" s="1"/>
  <c r="H18" i="18" s="1"/>
  <c r="G18" i="18" s="1"/>
  <c r="J18" i="18"/>
  <c r="K18" i="18" s="1"/>
  <c r="B19" i="9"/>
  <c r="B20" i="11"/>
  <c r="E19" i="11"/>
  <c r="F19" i="11" s="1"/>
  <c r="H19" i="11" s="1"/>
  <c r="G19" i="11" s="1"/>
  <c r="J19" i="11"/>
  <c r="K19" i="11" s="1"/>
  <c r="B19" i="20"/>
  <c r="J18" i="20"/>
  <c r="K18" i="20" s="1"/>
  <c r="E18" i="20"/>
  <c r="F18" i="20" s="1"/>
  <c r="H18" i="20" s="1"/>
  <c r="G18" i="20" s="1"/>
  <c r="B19" i="8"/>
  <c r="E18" i="8"/>
  <c r="F18" i="8" s="1"/>
  <c r="H18" i="8" s="1"/>
  <c r="G18" i="8" s="1"/>
  <c r="J18" i="8"/>
  <c r="K18" i="8" s="1"/>
  <c r="B19" i="5"/>
  <c r="B19" i="21"/>
  <c r="B19" i="1"/>
  <c r="B20" i="15" l="1"/>
  <c r="E19" i="15"/>
  <c r="F19" i="15" s="1"/>
  <c r="H19" i="15" s="1"/>
  <c r="G19" i="15" s="1"/>
  <c r="J19" i="15"/>
  <c r="K19" i="15" s="1"/>
  <c r="B20" i="18"/>
  <c r="J19" i="18"/>
  <c r="K19" i="18" s="1"/>
  <c r="E19" i="18"/>
  <c r="F19" i="18" s="1"/>
  <c r="H19" i="18" s="1"/>
  <c r="G19" i="18" s="1"/>
  <c r="B20" i="10"/>
  <c r="E19" i="10"/>
  <c r="F19" i="10" s="1"/>
  <c r="H19" i="10" s="1"/>
  <c r="G19" i="10" s="1"/>
  <c r="J19" i="10"/>
  <c r="K19" i="10" s="1"/>
  <c r="B20" i="17"/>
  <c r="E19" i="17"/>
  <c r="F19" i="17" s="1"/>
  <c r="H19" i="17" s="1"/>
  <c r="G19" i="17" s="1"/>
  <c r="J19" i="17"/>
  <c r="B20" i="13"/>
  <c r="J19" i="13"/>
  <c r="K19" i="13" s="1"/>
  <c r="E19" i="13"/>
  <c r="F19" i="13" s="1"/>
  <c r="H19" i="13" s="1"/>
  <c r="G19" i="13" s="1"/>
  <c r="B20" i="4"/>
  <c r="B20" i="20"/>
  <c r="E19" i="20"/>
  <c r="F19" i="20" s="1"/>
  <c r="H19" i="20" s="1"/>
  <c r="G19" i="20" s="1"/>
  <c r="J19" i="20"/>
  <c r="K19" i="20" s="1"/>
  <c r="B20" i="14"/>
  <c r="J19" i="14"/>
  <c r="K19" i="14" s="1"/>
  <c r="E19" i="14"/>
  <c r="F19" i="14" s="1"/>
  <c r="H19" i="14" s="1"/>
  <c r="G19" i="14" s="1"/>
  <c r="B20" i="16"/>
  <c r="E19" i="16"/>
  <c r="F19" i="16" s="1"/>
  <c r="H19" i="16" s="1"/>
  <c r="G19" i="16" s="1"/>
  <c r="J19" i="16"/>
  <c r="K19" i="16" s="1"/>
  <c r="B20" i="9"/>
  <c r="B20" i="3"/>
  <c r="B20" i="7"/>
  <c r="B20" i="6"/>
  <c r="B21" i="11"/>
  <c r="E20" i="11"/>
  <c r="F20" i="11" s="1"/>
  <c r="H20" i="11" s="1"/>
  <c r="G20" i="11" s="1"/>
  <c r="J20" i="11"/>
  <c r="K20" i="11" s="1"/>
  <c r="B20" i="12"/>
  <c r="E19" i="12"/>
  <c r="F19" i="12" s="1"/>
  <c r="H19" i="12" s="1"/>
  <c r="G19" i="12" s="1"/>
  <c r="J19" i="12"/>
  <c r="K19" i="12" s="1"/>
  <c r="B20" i="2"/>
  <c r="B20" i="19"/>
  <c r="E19" i="19"/>
  <c r="F19" i="19" s="1"/>
  <c r="H19" i="19" s="1"/>
  <c r="G19" i="19" s="1"/>
  <c r="J19" i="19"/>
  <c r="K19" i="19" s="1"/>
  <c r="B20" i="8"/>
  <c r="J19" i="8"/>
  <c r="K19" i="8" s="1"/>
  <c r="E19" i="8"/>
  <c r="F19" i="8" s="1"/>
  <c r="H19" i="8" s="1"/>
  <c r="G19" i="8" s="1"/>
  <c r="B20" i="5"/>
  <c r="B20" i="21"/>
  <c r="B20" i="1"/>
  <c r="B21" i="7" l="1"/>
  <c r="B21" i="6"/>
  <c r="B21" i="3"/>
  <c r="B21" i="20"/>
  <c r="E20" i="20"/>
  <c r="F20" i="20" s="1"/>
  <c r="H20" i="20" s="1"/>
  <c r="G20" i="20" s="1"/>
  <c r="J20" i="20"/>
  <c r="K20" i="20" s="1"/>
  <c r="B21" i="10"/>
  <c r="J20" i="10"/>
  <c r="K20" i="10" s="1"/>
  <c r="E20" i="10"/>
  <c r="F20" i="10" s="1"/>
  <c r="H20" i="10" s="1"/>
  <c r="G20" i="10" s="1"/>
  <c r="B21" i="19"/>
  <c r="E20" i="19"/>
  <c r="F20" i="19" s="1"/>
  <c r="H20" i="19" s="1"/>
  <c r="G20" i="19" s="1"/>
  <c r="J20" i="19"/>
  <c r="K20" i="19" s="1"/>
  <c r="B21" i="2"/>
  <c r="B21" i="9"/>
  <c r="B21" i="4"/>
  <c r="B21" i="18"/>
  <c r="E20" i="18"/>
  <c r="F20" i="18" s="1"/>
  <c r="H20" i="18" s="1"/>
  <c r="G20" i="18" s="1"/>
  <c r="J20" i="18"/>
  <c r="K20" i="18" s="1"/>
  <c r="B22" i="11"/>
  <c r="E21" i="11"/>
  <c r="F21" i="11" s="1"/>
  <c r="H21" i="11" s="1"/>
  <c r="G21" i="11" s="1"/>
  <c r="J21" i="11"/>
  <c r="K21" i="11" s="1"/>
  <c r="B21" i="14"/>
  <c r="E20" i="14"/>
  <c r="F20" i="14" s="1"/>
  <c r="H20" i="14" s="1"/>
  <c r="G20" i="14" s="1"/>
  <c r="J20" i="14"/>
  <c r="K20" i="14" s="1"/>
  <c r="B21" i="17"/>
  <c r="E20" i="17"/>
  <c r="F20" i="17" s="1"/>
  <c r="H20" i="17" s="1"/>
  <c r="G20" i="17" s="1"/>
  <c r="J20" i="17"/>
  <c r="B21" i="12"/>
  <c r="E20" i="12"/>
  <c r="F20" i="12" s="1"/>
  <c r="H20" i="12" s="1"/>
  <c r="G20" i="12" s="1"/>
  <c r="J20" i="12"/>
  <c r="K20" i="12" s="1"/>
  <c r="B21" i="16"/>
  <c r="E20" i="16"/>
  <c r="F20" i="16" s="1"/>
  <c r="H20" i="16" s="1"/>
  <c r="G20" i="16" s="1"/>
  <c r="J20" i="16"/>
  <c r="K20" i="16" s="1"/>
  <c r="B21" i="13"/>
  <c r="E20" i="13"/>
  <c r="F20" i="13" s="1"/>
  <c r="H20" i="13" s="1"/>
  <c r="G20" i="13" s="1"/>
  <c r="J20" i="13"/>
  <c r="K20" i="13" s="1"/>
  <c r="B21" i="15"/>
  <c r="E20" i="15"/>
  <c r="F20" i="15" s="1"/>
  <c r="H20" i="15" s="1"/>
  <c r="G20" i="15" s="1"/>
  <c r="J20" i="15"/>
  <c r="K20" i="15" s="1"/>
  <c r="B21" i="8"/>
  <c r="J20" i="8"/>
  <c r="K20" i="8" s="1"/>
  <c r="E20" i="8"/>
  <c r="F20" i="8" s="1"/>
  <c r="H20" i="8" s="1"/>
  <c r="G20" i="8" s="1"/>
  <c r="B21" i="5"/>
  <c r="B21" i="21"/>
  <c r="B21" i="1"/>
  <c r="B22" i="15" l="1"/>
  <c r="E21" i="15"/>
  <c r="F21" i="15" s="1"/>
  <c r="H21" i="15" s="1"/>
  <c r="G21" i="15" s="1"/>
  <c r="J21" i="15"/>
  <c r="K21" i="15" s="1"/>
  <c r="B22" i="12"/>
  <c r="E21" i="12"/>
  <c r="F21" i="12" s="1"/>
  <c r="H21" i="12" s="1"/>
  <c r="G21" i="12" s="1"/>
  <c r="J21" i="12"/>
  <c r="K21" i="12" s="1"/>
  <c r="B22" i="14"/>
  <c r="E21" i="14"/>
  <c r="F21" i="14" s="1"/>
  <c r="H21" i="14" s="1"/>
  <c r="G21" i="14" s="1"/>
  <c r="J21" i="14"/>
  <c r="K21" i="14" s="1"/>
  <c r="B22" i="18"/>
  <c r="E21" i="18"/>
  <c r="F21" i="18" s="1"/>
  <c r="H21" i="18" s="1"/>
  <c r="G21" i="18" s="1"/>
  <c r="J21" i="18"/>
  <c r="K21" i="18" s="1"/>
  <c r="B22" i="2"/>
  <c r="B22" i="3"/>
  <c r="B22" i="16"/>
  <c r="E21" i="16"/>
  <c r="F21" i="16" s="1"/>
  <c r="H21" i="16" s="1"/>
  <c r="G21" i="16" s="1"/>
  <c r="J21" i="16"/>
  <c r="K21" i="16" s="1"/>
  <c r="B22" i="17"/>
  <c r="J21" i="17"/>
  <c r="E21" i="17"/>
  <c r="F21" i="17" s="1"/>
  <c r="H21" i="17" s="1"/>
  <c r="G21" i="17" s="1"/>
  <c r="B23" i="11"/>
  <c r="J22" i="11"/>
  <c r="K22" i="11" s="1"/>
  <c r="E22" i="11"/>
  <c r="F22" i="11" s="1"/>
  <c r="H22" i="11" s="1"/>
  <c r="G22" i="11" s="1"/>
  <c r="B22" i="20"/>
  <c r="E21" i="20"/>
  <c r="F21" i="20" s="1"/>
  <c r="H21" i="20" s="1"/>
  <c r="G21" i="20" s="1"/>
  <c r="J21" i="20"/>
  <c r="K21" i="20" s="1"/>
  <c r="B22" i="4"/>
  <c r="B22" i="19"/>
  <c r="E21" i="19"/>
  <c r="F21" i="19" s="1"/>
  <c r="H21" i="19" s="1"/>
  <c r="G21" i="19" s="1"/>
  <c r="J21" i="19"/>
  <c r="K21" i="19" s="1"/>
  <c r="B22" i="6"/>
  <c r="B22" i="13"/>
  <c r="E21" i="13"/>
  <c r="F21" i="13" s="1"/>
  <c r="H21" i="13" s="1"/>
  <c r="G21" i="13" s="1"/>
  <c r="J21" i="13"/>
  <c r="K21" i="13" s="1"/>
  <c r="B22" i="9"/>
  <c r="B22" i="10"/>
  <c r="E21" i="10"/>
  <c r="F21" i="10" s="1"/>
  <c r="H21" i="10" s="1"/>
  <c r="G21" i="10" s="1"/>
  <c r="J21" i="10"/>
  <c r="K21" i="10" s="1"/>
  <c r="B22" i="7"/>
  <c r="B22" i="8"/>
  <c r="J21" i="8"/>
  <c r="K21" i="8" s="1"/>
  <c r="E21" i="8"/>
  <c r="F21" i="8" s="1"/>
  <c r="H21" i="8" s="1"/>
  <c r="G21" i="8" s="1"/>
  <c r="B22" i="5"/>
  <c r="B22" i="21"/>
  <c r="B22" i="1"/>
  <c r="B23" i="7" l="1"/>
  <c r="B24" i="11"/>
  <c r="E23" i="11"/>
  <c r="F23" i="11" s="1"/>
  <c r="H23" i="11" s="1"/>
  <c r="G23" i="11" s="1"/>
  <c r="J23" i="11"/>
  <c r="K23" i="11" s="1"/>
  <c r="B23" i="12"/>
  <c r="J22" i="12"/>
  <c r="K22" i="12" s="1"/>
  <c r="E22" i="12"/>
  <c r="F22" i="12" s="1"/>
  <c r="H22" i="12" s="1"/>
  <c r="G22" i="12" s="1"/>
  <c r="B23" i="19"/>
  <c r="J22" i="19"/>
  <c r="K22" i="19" s="1"/>
  <c r="E22" i="19"/>
  <c r="F22" i="19" s="1"/>
  <c r="H22" i="19" s="1"/>
  <c r="G22" i="19" s="1"/>
  <c r="B23" i="20"/>
  <c r="J22" i="20"/>
  <c r="K22" i="20" s="1"/>
  <c r="E22" i="20"/>
  <c r="F22" i="20" s="1"/>
  <c r="H22" i="20" s="1"/>
  <c r="G22" i="20" s="1"/>
  <c r="B23" i="3"/>
  <c r="B23" i="14"/>
  <c r="E22" i="14"/>
  <c r="F22" i="14" s="1"/>
  <c r="H22" i="14" s="1"/>
  <c r="G22" i="14" s="1"/>
  <c r="J22" i="14"/>
  <c r="K22" i="14" s="1"/>
  <c r="B23" i="9"/>
  <c r="B23" i="6"/>
  <c r="B23" i="4"/>
  <c r="B23" i="16"/>
  <c r="J22" i="16"/>
  <c r="K22" i="16" s="1"/>
  <c r="E22" i="16"/>
  <c r="F22" i="16" s="1"/>
  <c r="H22" i="16" s="1"/>
  <c r="G22" i="16" s="1"/>
  <c r="B23" i="18"/>
  <c r="E22" i="18"/>
  <c r="F22" i="18" s="1"/>
  <c r="H22" i="18" s="1"/>
  <c r="G22" i="18" s="1"/>
  <c r="J22" i="18"/>
  <c r="K22" i="18" s="1"/>
  <c r="B23" i="10"/>
  <c r="E22" i="10"/>
  <c r="F22" i="10" s="1"/>
  <c r="H22" i="10" s="1"/>
  <c r="G22" i="10" s="1"/>
  <c r="J22" i="10"/>
  <c r="K22" i="10" s="1"/>
  <c r="B23" i="13"/>
  <c r="E22" i="13"/>
  <c r="F22" i="13" s="1"/>
  <c r="H22" i="13" s="1"/>
  <c r="G22" i="13" s="1"/>
  <c r="J22" i="13"/>
  <c r="K22" i="13" s="1"/>
  <c r="B23" i="17"/>
  <c r="E22" i="17"/>
  <c r="F22" i="17" s="1"/>
  <c r="H22" i="17" s="1"/>
  <c r="G22" i="17" s="1"/>
  <c r="J22" i="17"/>
  <c r="B23" i="2"/>
  <c r="B23" i="15"/>
  <c r="J22" i="15"/>
  <c r="K22" i="15" s="1"/>
  <c r="E22" i="15"/>
  <c r="F22" i="15" s="1"/>
  <c r="H22" i="15" s="1"/>
  <c r="G22" i="15" s="1"/>
  <c r="B23" i="8"/>
  <c r="E22" i="8"/>
  <c r="F22" i="8" s="1"/>
  <c r="H22" i="8" s="1"/>
  <c r="G22" i="8" s="1"/>
  <c r="J22" i="8"/>
  <c r="K22" i="8" s="1"/>
  <c r="B23" i="5"/>
  <c r="B23" i="21"/>
  <c r="B23" i="1"/>
  <c r="B24" i="3" l="1"/>
  <c r="B25" i="11"/>
  <c r="E24" i="11"/>
  <c r="F24" i="11" s="1"/>
  <c r="H24" i="11" s="1"/>
  <c r="G24" i="11" s="1"/>
  <c r="J24" i="11"/>
  <c r="K24" i="11" s="1"/>
  <c r="B24" i="15"/>
  <c r="E23" i="15"/>
  <c r="F23" i="15" s="1"/>
  <c r="H23" i="15" s="1"/>
  <c r="G23" i="15" s="1"/>
  <c r="J23" i="15"/>
  <c r="K23" i="15" s="1"/>
  <c r="B24" i="14"/>
  <c r="J23" i="14"/>
  <c r="K23" i="14" s="1"/>
  <c r="E23" i="14"/>
  <c r="F23" i="14" s="1"/>
  <c r="H23" i="14" s="1"/>
  <c r="G23" i="14" s="1"/>
  <c r="B24" i="4"/>
  <c r="B24" i="10"/>
  <c r="E23" i="10"/>
  <c r="F23" i="10" s="1"/>
  <c r="H23" i="10" s="1"/>
  <c r="G23" i="10" s="1"/>
  <c r="J23" i="10"/>
  <c r="K23" i="10" s="1"/>
  <c r="B24" i="12"/>
  <c r="E23" i="12"/>
  <c r="F23" i="12" s="1"/>
  <c r="H23" i="12" s="1"/>
  <c r="G23" i="12" s="1"/>
  <c r="J23" i="12"/>
  <c r="K23" i="12" s="1"/>
  <c r="B24" i="2"/>
  <c r="B24" i="13"/>
  <c r="J23" i="13"/>
  <c r="K23" i="13" s="1"/>
  <c r="E23" i="13"/>
  <c r="F23" i="13" s="1"/>
  <c r="H23" i="13" s="1"/>
  <c r="G23" i="13" s="1"/>
  <c r="B24" i="9"/>
  <c r="B24" i="19"/>
  <c r="E23" i="19"/>
  <c r="F23" i="19" s="1"/>
  <c r="H23" i="19" s="1"/>
  <c r="G23" i="19" s="1"/>
  <c r="J23" i="19"/>
  <c r="K23" i="19" s="1"/>
  <c r="B24" i="18"/>
  <c r="J23" i="18"/>
  <c r="K23" i="18" s="1"/>
  <c r="E23" i="18"/>
  <c r="F23" i="18" s="1"/>
  <c r="H23" i="18" s="1"/>
  <c r="G23" i="18" s="1"/>
  <c r="B24" i="17"/>
  <c r="E23" i="17"/>
  <c r="F23" i="17" s="1"/>
  <c r="H23" i="17" s="1"/>
  <c r="G23" i="17" s="1"/>
  <c r="J23" i="17"/>
  <c r="B24" i="16"/>
  <c r="E23" i="16"/>
  <c r="F23" i="16" s="1"/>
  <c r="H23" i="16" s="1"/>
  <c r="G23" i="16" s="1"/>
  <c r="J23" i="16"/>
  <c r="K23" i="16" s="1"/>
  <c r="B24" i="6"/>
  <c r="B24" i="20"/>
  <c r="E23" i="20"/>
  <c r="F23" i="20" s="1"/>
  <c r="H23" i="20" s="1"/>
  <c r="G23" i="20" s="1"/>
  <c r="J23" i="20"/>
  <c r="K23" i="20" s="1"/>
  <c r="B24" i="7"/>
  <c r="B24" i="8"/>
  <c r="J23" i="8"/>
  <c r="K23" i="8" s="1"/>
  <c r="E23" i="8"/>
  <c r="F23" i="8" s="1"/>
  <c r="H23" i="8" s="1"/>
  <c r="G23" i="8" s="1"/>
  <c r="B24" i="5"/>
  <c r="B24" i="21"/>
  <c r="B24" i="1"/>
  <c r="B25" i="7" l="1"/>
  <c r="B25" i="17"/>
  <c r="E24" i="17"/>
  <c r="F24" i="17" s="1"/>
  <c r="H24" i="17" s="1"/>
  <c r="G24" i="17" s="1"/>
  <c r="J24" i="17"/>
  <c r="B25" i="19"/>
  <c r="E24" i="19"/>
  <c r="F24" i="19" s="1"/>
  <c r="H24" i="19" s="1"/>
  <c r="G24" i="19" s="1"/>
  <c r="J24" i="19"/>
  <c r="K24" i="19" s="1"/>
  <c r="B25" i="13"/>
  <c r="E24" i="13"/>
  <c r="F24" i="13" s="1"/>
  <c r="H24" i="13" s="1"/>
  <c r="G24" i="13" s="1"/>
  <c r="J24" i="13"/>
  <c r="K24" i="13" s="1"/>
  <c r="B25" i="10"/>
  <c r="J24" i="10"/>
  <c r="K24" i="10" s="1"/>
  <c r="E24" i="10"/>
  <c r="F24" i="10" s="1"/>
  <c r="H24" i="10" s="1"/>
  <c r="G24" i="10" s="1"/>
  <c r="B26" i="11"/>
  <c r="E25" i="11"/>
  <c r="F25" i="11" s="1"/>
  <c r="H25" i="11" s="1"/>
  <c r="G25" i="11" s="1"/>
  <c r="J25" i="11"/>
  <c r="K25" i="11" s="1"/>
  <c r="B25" i="16"/>
  <c r="E24" i="16"/>
  <c r="F24" i="16" s="1"/>
  <c r="H24" i="16" s="1"/>
  <c r="G24" i="16" s="1"/>
  <c r="J24" i="16"/>
  <c r="K24" i="16" s="1"/>
  <c r="B25" i="18"/>
  <c r="E24" i="18"/>
  <c r="F24" i="18" s="1"/>
  <c r="H24" i="18" s="1"/>
  <c r="G24" i="18" s="1"/>
  <c r="J24" i="18"/>
  <c r="K24" i="18" s="1"/>
  <c r="B25" i="12"/>
  <c r="E24" i="12"/>
  <c r="F24" i="12" s="1"/>
  <c r="H24" i="12" s="1"/>
  <c r="G24" i="12" s="1"/>
  <c r="J24" i="12"/>
  <c r="K24" i="12" s="1"/>
  <c r="B25" i="15"/>
  <c r="E24" i="15"/>
  <c r="F24" i="15" s="1"/>
  <c r="H24" i="15" s="1"/>
  <c r="G24" i="15" s="1"/>
  <c r="J24" i="15"/>
  <c r="K24" i="15" s="1"/>
  <c r="B25" i="6"/>
  <c r="B25" i="2"/>
  <c r="B25" i="14"/>
  <c r="E24" i="14"/>
  <c r="F24" i="14" s="1"/>
  <c r="H24" i="14" s="1"/>
  <c r="G24" i="14" s="1"/>
  <c r="J24" i="14"/>
  <c r="K24" i="14" s="1"/>
  <c r="B25" i="20"/>
  <c r="E24" i="20"/>
  <c r="F24" i="20" s="1"/>
  <c r="H24" i="20" s="1"/>
  <c r="G24" i="20" s="1"/>
  <c r="J24" i="20"/>
  <c r="K24" i="20" s="1"/>
  <c r="B25" i="9"/>
  <c r="B25" i="4"/>
  <c r="B25" i="3"/>
  <c r="B25" i="8"/>
  <c r="J24" i="8"/>
  <c r="K24" i="8" s="1"/>
  <c r="E24" i="8"/>
  <c r="F24" i="8" s="1"/>
  <c r="H24" i="8" s="1"/>
  <c r="G24" i="8" s="1"/>
  <c r="B25" i="5"/>
  <c r="B25" i="21"/>
  <c r="B25" i="1"/>
  <c r="B26" i="3" l="1"/>
  <c r="B27" i="11"/>
  <c r="J26" i="11"/>
  <c r="K26" i="11" s="1"/>
  <c r="E26" i="11"/>
  <c r="F26" i="11" s="1"/>
  <c r="H26" i="11" s="1"/>
  <c r="G26" i="11" s="1"/>
  <c r="B26" i="20"/>
  <c r="E25" i="20"/>
  <c r="F25" i="20" s="1"/>
  <c r="H25" i="20" s="1"/>
  <c r="G25" i="20" s="1"/>
  <c r="J25" i="20"/>
  <c r="K25" i="20" s="1"/>
  <c r="B26" i="12"/>
  <c r="E25" i="12"/>
  <c r="F25" i="12" s="1"/>
  <c r="H25" i="12" s="1"/>
  <c r="G25" i="12" s="1"/>
  <c r="J25" i="12"/>
  <c r="K25" i="12" s="1"/>
  <c r="B26" i="16"/>
  <c r="E25" i="16"/>
  <c r="F25" i="16" s="1"/>
  <c r="H25" i="16" s="1"/>
  <c r="G25" i="16" s="1"/>
  <c r="J25" i="16"/>
  <c r="K25" i="16" s="1"/>
  <c r="B26" i="19"/>
  <c r="E25" i="19"/>
  <c r="F25" i="19" s="1"/>
  <c r="H25" i="19" s="1"/>
  <c r="G25" i="19" s="1"/>
  <c r="J25" i="19"/>
  <c r="K25" i="19" s="1"/>
  <c r="B26" i="14"/>
  <c r="E25" i="14"/>
  <c r="F25" i="14" s="1"/>
  <c r="H25" i="14" s="1"/>
  <c r="G25" i="14" s="1"/>
  <c r="J25" i="14"/>
  <c r="K25" i="14" s="1"/>
  <c r="B26" i="17"/>
  <c r="J25" i="17"/>
  <c r="E25" i="17"/>
  <c r="F25" i="17" s="1"/>
  <c r="H25" i="17" s="1"/>
  <c r="G25" i="17" s="1"/>
  <c r="B26" i="9"/>
  <c r="B26" i="2"/>
  <c r="B26" i="15"/>
  <c r="E25" i="15"/>
  <c r="F25" i="15" s="1"/>
  <c r="H25" i="15" s="1"/>
  <c r="G25" i="15" s="1"/>
  <c r="J25" i="15"/>
  <c r="K25" i="15" s="1"/>
  <c r="B26" i="18"/>
  <c r="E25" i="18"/>
  <c r="F25" i="18" s="1"/>
  <c r="H25" i="18" s="1"/>
  <c r="G25" i="18" s="1"/>
  <c r="J25" i="18"/>
  <c r="K25" i="18" s="1"/>
  <c r="B26" i="13"/>
  <c r="E25" i="13"/>
  <c r="F25" i="13" s="1"/>
  <c r="H25" i="13" s="1"/>
  <c r="G25" i="13" s="1"/>
  <c r="J25" i="13"/>
  <c r="K25" i="13" s="1"/>
  <c r="B26" i="4"/>
  <c r="B26" i="6"/>
  <c r="B26" i="10"/>
  <c r="E25" i="10"/>
  <c r="F25" i="10" s="1"/>
  <c r="H25" i="10" s="1"/>
  <c r="G25" i="10" s="1"/>
  <c r="J25" i="10"/>
  <c r="K25" i="10" s="1"/>
  <c r="B26" i="7"/>
  <c r="B26" i="8"/>
  <c r="J25" i="8"/>
  <c r="K25" i="8" s="1"/>
  <c r="E25" i="8"/>
  <c r="F25" i="8" s="1"/>
  <c r="H25" i="8" s="1"/>
  <c r="G25" i="8" s="1"/>
  <c r="B26" i="5"/>
  <c r="B26" i="21"/>
  <c r="B26" i="1"/>
  <c r="B27" i="7" l="1"/>
  <c r="B27" i="6"/>
  <c r="B27" i="15"/>
  <c r="J26" i="15"/>
  <c r="K26" i="15" s="1"/>
  <c r="E26" i="15"/>
  <c r="F26" i="15" s="1"/>
  <c r="H26" i="15" s="1"/>
  <c r="G26" i="15" s="1"/>
  <c r="B28" i="11"/>
  <c r="E27" i="11"/>
  <c r="F27" i="11" s="1"/>
  <c r="H27" i="11" s="1"/>
  <c r="G27" i="11" s="1"/>
  <c r="J27" i="11"/>
  <c r="K27" i="11" s="1"/>
  <c r="B27" i="18"/>
  <c r="E26" i="18"/>
  <c r="F26" i="18" s="1"/>
  <c r="H26" i="18" s="1"/>
  <c r="G26" i="18" s="1"/>
  <c r="J26" i="18"/>
  <c r="K26" i="18" s="1"/>
  <c r="B27" i="9"/>
  <c r="B27" i="16"/>
  <c r="J26" i="16"/>
  <c r="K26" i="16" s="1"/>
  <c r="E26" i="16"/>
  <c r="F26" i="16" s="1"/>
  <c r="H26" i="16" s="1"/>
  <c r="G26" i="16" s="1"/>
  <c r="B27" i="20"/>
  <c r="J26" i="20"/>
  <c r="K26" i="20" s="1"/>
  <c r="E26" i="20"/>
  <c r="F26" i="20" s="1"/>
  <c r="H26" i="20" s="1"/>
  <c r="G26" i="20" s="1"/>
  <c r="B27" i="10"/>
  <c r="E26" i="10"/>
  <c r="F26" i="10" s="1"/>
  <c r="H26" i="10" s="1"/>
  <c r="G26" i="10" s="1"/>
  <c r="J26" i="10"/>
  <c r="K26" i="10" s="1"/>
  <c r="B27" i="17"/>
  <c r="E26" i="17"/>
  <c r="F26" i="17" s="1"/>
  <c r="H26" i="17" s="1"/>
  <c r="G26" i="17" s="1"/>
  <c r="J26" i="17"/>
  <c r="B27" i="12"/>
  <c r="J26" i="12"/>
  <c r="K26" i="12" s="1"/>
  <c r="E26" i="12"/>
  <c r="F26" i="12" s="1"/>
  <c r="H26" i="12" s="1"/>
  <c r="G26" i="12" s="1"/>
  <c r="B27" i="13"/>
  <c r="E26" i="13"/>
  <c r="F26" i="13" s="1"/>
  <c r="H26" i="13" s="1"/>
  <c r="G26" i="13" s="1"/>
  <c r="J26" i="13"/>
  <c r="K26" i="13" s="1"/>
  <c r="B27" i="2"/>
  <c r="B27" i="19"/>
  <c r="J26" i="19"/>
  <c r="K26" i="19" s="1"/>
  <c r="E26" i="19"/>
  <c r="F26" i="19" s="1"/>
  <c r="H26" i="19" s="1"/>
  <c r="G26" i="19" s="1"/>
  <c r="B27" i="4"/>
  <c r="B27" i="14"/>
  <c r="E26" i="14"/>
  <c r="F26" i="14" s="1"/>
  <c r="H26" i="14" s="1"/>
  <c r="G26" i="14" s="1"/>
  <c r="J26" i="14"/>
  <c r="K26" i="14" s="1"/>
  <c r="B27" i="3"/>
  <c r="B27" i="5"/>
  <c r="B27" i="8"/>
  <c r="E26" i="8"/>
  <c r="F26" i="8" s="1"/>
  <c r="H26" i="8" s="1"/>
  <c r="G26" i="8" s="1"/>
  <c r="J26" i="8"/>
  <c r="K26" i="8" s="1"/>
  <c r="B27" i="21"/>
  <c r="B27" i="1"/>
  <c r="B28" i="3" l="1"/>
  <c r="B28" i="13"/>
  <c r="J27" i="13"/>
  <c r="K27" i="13" s="1"/>
  <c r="E27" i="13"/>
  <c r="F27" i="13" s="1"/>
  <c r="H27" i="13" s="1"/>
  <c r="G27" i="13" s="1"/>
  <c r="B28" i="20"/>
  <c r="E27" i="20"/>
  <c r="F27" i="20" s="1"/>
  <c r="H27" i="20" s="1"/>
  <c r="G27" i="20" s="1"/>
  <c r="J27" i="20"/>
  <c r="K27" i="20" s="1"/>
  <c r="B28" i="6"/>
  <c r="B28" i="2"/>
  <c r="B28" i="10"/>
  <c r="E27" i="10"/>
  <c r="F27" i="10" s="1"/>
  <c r="H27" i="10" s="1"/>
  <c r="G27" i="10" s="1"/>
  <c r="J27" i="10"/>
  <c r="K27" i="10" s="1"/>
  <c r="B28" i="15"/>
  <c r="E27" i="15"/>
  <c r="F27" i="15" s="1"/>
  <c r="H27" i="15" s="1"/>
  <c r="G27" i="15" s="1"/>
  <c r="J27" i="15"/>
  <c r="K27" i="15" s="1"/>
  <c r="B28" i="4"/>
  <c r="B28" i="17"/>
  <c r="E27" i="17"/>
  <c r="F27" i="17" s="1"/>
  <c r="H27" i="17" s="1"/>
  <c r="G27" i="17" s="1"/>
  <c r="J27" i="17"/>
  <c r="B28" i="9"/>
  <c r="B29" i="11"/>
  <c r="E28" i="11"/>
  <c r="F28" i="11" s="1"/>
  <c r="H28" i="11" s="1"/>
  <c r="G28" i="11" s="1"/>
  <c r="J28" i="11"/>
  <c r="K28" i="11" s="1"/>
  <c r="B28" i="14"/>
  <c r="J27" i="14"/>
  <c r="K27" i="14" s="1"/>
  <c r="E27" i="14"/>
  <c r="F27" i="14" s="1"/>
  <c r="H27" i="14" s="1"/>
  <c r="G27" i="14" s="1"/>
  <c r="B28" i="19"/>
  <c r="E27" i="19"/>
  <c r="F27" i="19" s="1"/>
  <c r="H27" i="19" s="1"/>
  <c r="G27" i="19" s="1"/>
  <c r="J27" i="19"/>
  <c r="K27" i="19" s="1"/>
  <c r="B28" i="12"/>
  <c r="E27" i="12"/>
  <c r="F27" i="12" s="1"/>
  <c r="H27" i="12" s="1"/>
  <c r="G27" i="12" s="1"/>
  <c r="J27" i="12"/>
  <c r="K27" i="12" s="1"/>
  <c r="B28" i="16"/>
  <c r="E27" i="16"/>
  <c r="F27" i="16" s="1"/>
  <c r="H27" i="16" s="1"/>
  <c r="G27" i="16" s="1"/>
  <c r="J27" i="16"/>
  <c r="K27" i="16" s="1"/>
  <c r="B28" i="18"/>
  <c r="J27" i="18"/>
  <c r="K27" i="18" s="1"/>
  <c r="E27" i="18"/>
  <c r="F27" i="18" s="1"/>
  <c r="H27" i="18" s="1"/>
  <c r="G27" i="18" s="1"/>
  <c r="B28" i="7"/>
  <c r="B28" i="8"/>
  <c r="J27" i="8"/>
  <c r="K27" i="8" s="1"/>
  <c r="E27" i="8"/>
  <c r="F27" i="8" s="1"/>
  <c r="H27" i="8" s="1"/>
  <c r="G27" i="8" s="1"/>
  <c r="B28" i="21"/>
  <c r="B28" i="5"/>
  <c r="B28" i="1"/>
  <c r="B29" i="7" l="1"/>
  <c r="B29" i="19"/>
  <c r="E28" i="19"/>
  <c r="F28" i="19" s="1"/>
  <c r="H28" i="19" s="1"/>
  <c r="G28" i="19" s="1"/>
  <c r="J28" i="19"/>
  <c r="K28" i="19" s="1"/>
  <c r="B29" i="17"/>
  <c r="E28" i="17"/>
  <c r="F28" i="17" s="1"/>
  <c r="H28" i="17" s="1"/>
  <c r="G28" i="17" s="1"/>
  <c r="J28" i="17"/>
  <c r="B29" i="9"/>
  <c r="B30" i="11"/>
  <c r="E29" i="11"/>
  <c r="F29" i="11" s="1"/>
  <c r="H29" i="11" s="1"/>
  <c r="G29" i="11" s="1"/>
  <c r="J29" i="11"/>
  <c r="K29" i="11" s="1"/>
  <c r="B29" i="15"/>
  <c r="E28" i="15"/>
  <c r="F28" i="15" s="1"/>
  <c r="H28" i="15" s="1"/>
  <c r="G28" i="15" s="1"/>
  <c r="J28" i="15"/>
  <c r="K28" i="15" s="1"/>
  <c r="B29" i="6"/>
  <c r="B29" i="13"/>
  <c r="E28" i="13"/>
  <c r="F28" i="13" s="1"/>
  <c r="H28" i="13" s="1"/>
  <c r="G28" i="13" s="1"/>
  <c r="J28" i="13"/>
  <c r="K28" i="13" s="1"/>
  <c r="B29" i="12"/>
  <c r="E28" i="12"/>
  <c r="F28" i="12" s="1"/>
  <c r="H28" i="12" s="1"/>
  <c r="G28" i="12" s="1"/>
  <c r="J28" i="12"/>
  <c r="K28" i="12" s="1"/>
  <c r="B29" i="10"/>
  <c r="J28" i="10"/>
  <c r="K28" i="10" s="1"/>
  <c r="E28" i="10"/>
  <c r="F28" i="10" s="1"/>
  <c r="H28" i="10" s="1"/>
  <c r="G28" i="10" s="1"/>
  <c r="B29" i="16"/>
  <c r="E28" i="16"/>
  <c r="F28" i="16" s="1"/>
  <c r="H28" i="16" s="1"/>
  <c r="G28" i="16" s="1"/>
  <c r="J28" i="16"/>
  <c r="K28" i="16" s="1"/>
  <c r="B29" i="18"/>
  <c r="E28" i="18"/>
  <c r="F28" i="18" s="1"/>
  <c r="H28" i="18" s="1"/>
  <c r="G28" i="18" s="1"/>
  <c r="J28" i="18"/>
  <c r="K28" i="18" s="1"/>
  <c r="B29" i="14"/>
  <c r="E28" i="14"/>
  <c r="F28" i="14" s="1"/>
  <c r="H28" i="14" s="1"/>
  <c r="G28" i="14" s="1"/>
  <c r="J28" i="14"/>
  <c r="K28" i="14" s="1"/>
  <c r="B29" i="4"/>
  <c r="B29" i="2"/>
  <c r="B29" i="20"/>
  <c r="E28" i="20"/>
  <c r="F28" i="20" s="1"/>
  <c r="H28" i="20" s="1"/>
  <c r="G28" i="20" s="1"/>
  <c r="J28" i="20"/>
  <c r="K28" i="20" s="1"/>
  <c r="B29" i="3"/>
  <c r="B29" i="21"/>
  <c r="B29" i="8"/>
  <c r="J28" i="8"/>
  <c r="K28" i="8" s="1"/>
  <c r="E28" i="8"/>
  <c r="F28" i="8" s="1"/>
  <c r="H28" i="8" s="1"/>
  <c r="G28" i="8" s="1"/>
  <c r="B29" i="5"/>
  <c r="B29" i="1"/>
  <c r="B30" i="3" l="1"/>
  <c r="B30" i="9"/>
  <c r="B30" i="2"/>
  <c r="B30" i="16"/>
  <c r="J29" i="16"/>
  <c r="K29" i="16" s="1"/>
  <c r="E29" i="16"/>
  <c r="F29" i="16" s="1"/>
  <c r="H29" i="16" s="1"/>
  <c r="G29" i="16" s="1"/>
  <c r="B30" i="6"/>
  <c r="B31" i="11"/>
  <c r="J30" i="11"/>
  <c r="K30" i="11" s="1"/>
  <c r="E30" i="11"/>
  <c r="F30" i="11" s="1"/>
  <c r="H30" i="11" s="1"/>
  <c r="G30" i="11" s="1"/>
  <c r="B30" i="17"/>
  <c r="J29" i="17"/>
  <c r="E29" i="17"/>
  <c r="F29" i="17" s="1"/>
  <c r="H29" i="17" s="1"/>
  <c r="G29" i="17" s="1"/>
  <c r="B30" i="10"/>
  <c r="E29" i="10"/>
  <c r="F29" i="10" s="1"/>
  <c r="H29" i="10" s="1"/>
  <c r="G29" i="10" s="1"/>
  <c r="J29" i="10"/>
  <c r="K29" i="10" s="1"/>
  <c r="B30" i="18"/>
  <c r="E29" i="18"/>
  <c r="F29" i="18" s="1"/>
  <c r="H29" i="18" s="1"/>
  <c r="G29" i="18" s="1"/>
  <c r="J29" i="18"/>
  <c r="K29" i="18" s="1"/>
  <c r="B30" i="13"/>
  <c r="E29" i="13"/>
  <c r="F29" i="13" s="1"/>
  <c r="H29" i="13" s="1"/>
  <c r="G29" i="13" s="1"/>
  <c r="J29" i="13"/>
  <c r="K29" i="13" s="1"/>
  <c r="B30" i="15"/>
  <c r="E29" i="15"/>
  <c r="F29" i="15" s="1"/>
  <c r="H29" i="15" s="1"/>
  <c r="G29" i="15" s="1"/>
  <c r="J29" i="15"/>
  <c r="K29" i="15" s="1"/>
  <c r="B30" i="4"/>
  <c r="B30" i="19"/>
  <c r="E29" i="19"/>
  <c r="F29" i="19" s="1"/>
  <c r="H29" i="19" s="1"/>
  <c r="G29" i="19" s="1"/>
  <c r="J29" i="19"/>
  <c r="K29" i="19" s="1"/>
  <c r="B30" i="20"/>
  <c r="E29" i="20"/>
  <c r="F29" i="20" s="1"/>
  <c r="H29" i="20" s="1"/>
  <c r="G29" i="20" s="1"/>
  <c r="J29" i="20"/>
  <c r="K29" i="20" s="1"/>
  <c r="B30" i="14"/>
  <c r="E29" i="14"/>
  <c r="F29" i="14" s="1"/>
  <c r="H29" i="14" s="1"/>
  <c r="G29" i="14" s="1"/>
  <c r="J29" i="14"/>
  <c r="K29" i="14" s="1"/>
  <c r="B30" i="12"/>
  <c r="E29" i="12"/>
  <c r="F29" i="12" s="1"/>
  <c r="H29" i="12" s="1"/>
  <c r="G29" i="12" s="1"/>
  <c r="J29" i="12"/>
  <c r="K29" i="12" s="1"/>
  <c r="B30" i="7"/>
  <c r="B30" i="21"/>
  <c r="B30" i="8"/>
  <c r="J29" i="8"/>
  <c r="K29" i="8" s="1"/>
  <c r="E29" i="8"/>
  <c r="F29" i="8" s="1"/>
  <c r="H29" i="8" s="1"/>
  <c r="G29" i="8" s="1"/>
  <c r="B30" i="5"/>
  <c r="B30" i="1"/>
  <c r="B31" i="12" l="1"/>
  <c r="J30" i="12"/>
  <c r="K30" i="12" s="1"/>
  <c r="E30" i="12"/>
  <c r="F30" i="12" s="1"/>
  <c r="H30" i="12" s="1"/>
  <c r="G30" i="12" s="1"/>
  <c r="B31" i="4"/>
  <c r="B31" i="13"/>
  <c r="E30" i="13"/>
  <c r="F30" i="13" s="1"/>
  <c r="H30" i="13" s="1"/>
  <c r="G30" i="13" s="1"/>
  <c r="J30" i="13"/>
  <c r="K30" i="13" s="1"/>
  <c r="B32" i="11"/>
  <c r="E31" i="11"/>
  <c r="F31" i="11" s="1"/>
  <c r="H31" i="11" s="1"/>
  <c r="G31" i="11" s="1"/>
  <c r="J31" i="11"/>
  <c r="K31" i="11" s="1"/>
  <c r="B31" i="2"/>
  <c r="B31" i="6"/>
  <c r="B31" i="9"/>
  <c r="B31" i="19"/>
  <c r="J30" i="19"/>
  <c r="K30" i="19" s="1"/>
  <c r="E30" i="19"/>
  <c r="F30" i="19" s="1"/>
  <c r="H30" i="19" s="1"/>
  <c r="G30" i="19" s="1"/>
  <c r="B31" i="15"/>
  <c r="J30" i="15"/>
  <c r="K30" i="15" s="1"/>
  <c r="E30" i="15"/>
  <c r="F30" i="15" s="1"/>
  <c r="H30" i="15" s="1"/>
  <c r="G30" i="15" s="1"/>
  <c r="B31" i="17"/>
  <c r="E30" i="17"/>
  <c r="F30" i="17" s="1"/>
  <c r="H30" i="17" s="1"/>
  <c r="G30" i="17" s="1"/>
  <c r="J30" i="17"/>
  <c r="B31" i="7"/>
  <c r="B31" i="14"/>
  <c r="E30" i="14"/>
  <c r="F30" i="14" s="1"/>
  <c r="H30" i="14" s="1"/>
  <c r="G30" i="14" s="1"/>
  <c r="J30" i="14"/>
  <c r="K30" i="14" s="1"/>
  <c r="B31" i="18"/>
  <c r="E30" i="18"/>
  <c r="F30" i="18" s="1"/>
  <c r="H30" i="18" s="1"/>
  <c r="G30" i="18" s="1"/>
  <c r="J30" i="18"/>
  <c r="K30" i="18" s="1"/>
  <c r="B31" i="20"/>
  <c r="J30" i="20"/>
  <c r="K30" i="20" s="1"/>
  <c r="E30" i="20"/>
  <c r="F30" i="20" s="1"/>
  <c r="H30" i="20" s="1"/>
  <c r="G30" i="20" s="1"/>
  <c r="B31" i="10"/>
  <c r="E30" i="10"/>
  <c r="F30" i="10" s="1"/>
  <c r="H30" i="10" s="1"/>
  <c r="G30" i="10" s="1"/>
  <c r="J30" i="10"/>
  <c r="K30" i="10" s="1"/>
  <c r="B31" i="16"/>
  <c r="E30" i="16"/>
  <c r="F30" i="16" s="1"/>
  <c r="H30" i="16" s="1"/>
  <c r="G30" i="16" s="1"/>
  <c r="J30" i="16"/>
  <c r="K30" i="16" s="1"/>
  <c r="B31" i="3"/>
  <c r="B31" i="21"/>
  <c r="B31" i="8"/>
  <c r="E30" i="8"/>
  <c r="F30" i="8" s="1"/>
  <c r="H30" i="8" s="1"/>
  <c r="G30" i="8" s="1"/>
  <c r="J30" i="8"/>
  <c r="K30" i="8" s="1"/>
  <c r="B31" i="5"/>
  <c r="B31" i="1"/>
  <c r="B32" i="3" l="1"/>
  <c r="B32" i="7"/>
  <c r="B32" i="9"/>
  <c r="B33" i="11"/>
  <c r="E32" i="11"/>
  <c r="F32" i="11" s="1"/>
  <c r="H32" i="11" s="1"/>
  <c r="G32" i="11" s="1"/>
  <c r="J32" i="11"/>
  <c r="K32" i="11" s="1"/>
  <c r="B32" i="14"/>
  <c r="J31" i="14"/>
  <c r="K31" i="14" s="1"/>
  <c r="E31" i="14"/>
  <c r="F31" i="14" s="1"/>
  <c r="H31" i="14" s="1"/>
  <c r="G31" i="14" s="1"/>
  <c r="B32" i="19"/>
  <c r="E31" i="19"/>
  <c r="F31" i="19" s="1"/>
  <c r="H31" i="19" s="1"/>
  <c r="G31" i="19" s="1"/>
  <c r="J31" i="19"/>
  <c r="K31" i="19" s="1"/>
  <c r="B32" i="2"/>
  <c r="B32" i="12"/>
  <c r="E31" i="12"/>
  <c r="F31" i="12" s="1"/>
  <c r="H31" i="12" s="1"/>
  <c r="G31" i="12" s="1"/>
  <c r="J31" i="12"/>
  <c r="K31" i="12" s="1"/>
  <c r="B32" i="10"/>
  <c r="E31" i="10"/>
  <c r="F31" i="10" s="1"/>
  <c r="H31" i="10" s="1"/>
  <c r="G31" i="10" s="1"/>
  <c r="J31" i="10"/>
  <c r="K31" i="10" s="1"/>
  <c r="B32" i="18"/>
  <c r="J31" i="18"/>
  <c r="K31" i="18" s="1"/>
  <c r="E31" i="18"/>
  <c r="F31" i="18" s="1"/>
  <c r="H31" i="18" s="1"/>
  <c r="G31" i="18" s="1"/>
  <c r="B32" i="15"/>
  <c r="E31" i="15"/>
  <c r="F31" i="15" s="1"/>
  <c r="H31" i="15" s="1"/>
  <c r="G31" i="15" s="1"/>
  <c r="J31" i="15"/>
  <c r="K31" i="15" s="1"/>
  <c r="B32" i="4"/>
  <c r="B32" i="16"/>
  <c r="E31" i="16"/>
  <c r="F31" i="16" s="1"/>
  <c r="H31" i="16" s="1"/>
  <c r="G31" i="16" s="1"/>
  <c r="J31" i="16"/>
  <c r="K31" i="16" s="1"/>
  <c r="B32" i="20"/>
  <c r="E31" i="20"/>
  <c r="F31" i="20" s="1"/>
  <c r="H31" i="20" s="1"/>
  <c r="G31" i="20" s="1"/>
  <c r="J31" i="20"/>
  <c r="K31" i="20" s="1"/>
  <c r="B32" i="17"/>
  <c r="E31" i="17"/>
  <c r="F31" i="17" s="1"/>
  <c r="H31" i="17" s="1"/>
  <c r="G31" i="17" s="1"/>
  <c r="J31" i="17"/>
  <c r="B32" i="6"/>
  <c r="B32" i="13"/>
  <c r="J31" i="13"/>
  <c r="K31" i="13" s="1"/>
  <c r="E31" i="13"/>
  <c r="F31" i="13" s="1"/>
  <c r="H31" i="13" s="1"/>
  <c r="G31" i="13" s="1"/>
  <c r="B32" i="8"/>
  <c r="J31" i="8"/>
  <c r="K31" i="8" s="1"/>
  <c r="E31" i="8"/>
  <c r="F31" i="8" s="1"/>
  <c r="H31" i="8" s="1"/>
  <c r="G31" i="8" s="1"/>
  <c r="B32" i="21"/>
  <c r="B32" i="5"/>
  <c r="B32" i="1"/>
  <c r="B33" i="17" l="1"/>
  <c r="E32" i="17"/>
  <c r="F32" i="17" s="1"/>
  <c r="H32" i="17" s="1"/>
  <c r="G32" i="17" s="1"/>
  <c r="J32" i="17"/>
  <c r="B33" i="15"/>
  <c r="E32" i="15"/>
  <c r="F32" i="15" s="1"/>
  <c r="H32" i="15" s="1"/>
  <c r="G32" i="15" s="1"/>
  <c r="J32" i="15"/>
  <c r="K32" i="15" s="1"/>
  <c r="B34" i="11"/>
  <c r="E33" i="11"/>
  <c r="F33" i="11" s="1"/>
  <c r="H33" i="11" s="1"/>
  <c r="G33" i="11" s="1"/>
  <c r="J33" i="11"/>
  <c r="K33" i="11" s="1"/>
  <c r="B33" i="7"/>
  <c r="B33" i="6"/>
  <c r="B33" i="4"/>
  <c r="B33" i="12"/>
  <c r="E32" i="12"/>
  <c r="F32" i="12" s="1"/>
  <c r="H32" i="12" s="1"/>
  <c r="G32" i="12" s="1"/>
  <c r="J32" i="12"/>
  <c r="K32" i="12" s="1"/>
  <c r="B33" i="14"/>
  <c r="E32" i="14"/>
  <c r="F32" i="14" s="1"/>
  <c r="H32" i="14" s="1"/>
  <c r="G32" i="14" s="1"/>
  <c r="J32" i="14"/>
  <c r="K32" i="14" s="1"/>
  <c r="B33" i="9"/>
  <c r="B33" i="13"/>
  <c r="E32" i="13"/>
  <c r="F32" i="13" s="1"/>
  <c r="H32" i="13" s="1"/>
  <c r="G32" i="13" s="1"/>
  <c r="J32" i="13"/>
  <c r="K32" i="13" s="1"/>
  <c r="B33" i="16"/>
  <c r="E32" i="16"/>
  <c r="F32" i="16" s="1"/>
  <c r="H32" i="16" s="1"/>
  <c r="G32" i="16" s="1"/>
  <c r="J32" i="16"/>
  <c r="K32" i="16" s="1"/>
  <c r="B33" i="10"/>
  <c r="J32" i="10"/>
  <c r="K32" i="10" s="1"/>
  <c r="E32" i="10"/>
  <c r="F32" i="10" s="1"/>
  <c r="H32" i="10" s="1"/>
  <c r="G32" i="10" s="1"/>
  <c r="B33" i="19"/>
  <c r="E32" i="19"/>
  <c r="F32" i="19" s="1"/>
  <c r="H32" i="19" s="1"/>
  <c r="G32" i="19" s="1"/>
  <c r="J32" i="19"/>
  <c r="K32" i="19" s="1"/>
  <c r="B33" i="20"/>
  <c r="E32" i="20"/>
  <c r="F32" i="20" s="1"/>
  <c r="H32" i="20" s="1"/>
  <c r="G32" i="20" s="1"/>
  <c r="J32" i="20"/>
  <c r="K32" i="20" s="1"/>
  <c r="B33" i="18"/>
  <c r="E32" i="18"/>
  <c r="F32" i="18" s="1"/>
  <c r="H32" i="18" s="1"/>
  <c r="G32" i="18" s="1"/>
  <c r="J32" i="18"/>
  <c r="K32" i="18" s="1"/>
  <c r="B33" i="2"/>
  <c r="B33" i="3"/>
  <c r="B33" i="21"/>
  <c r="B33" i="5"/>
  <c r="B33" i="8"/>
  <c r="J32" i="8"/>
  <c r="K32" i="8" s="1"/>
  <c r="E32" i="8"/>
  <c r="F32" i="8" s="1"/>
  <c r="H32" i="8" s="1"/>
  <c r="G32" i="8" s="1"/>
  <c r="B33" i="1"/>
  <c r="B34" i="4" l="1"/>
  <c r="B34" i="15"/>
  <c r="E33" i="15"/>
  <c r="F33" i="15" s="1"/>
  <c r="H33" i="15" s="1"/>
  <c r="G33" i="15" s="1"/>
  <c r="J33" i="15"/>
  <c r="K33" i="15" s="1"/>
  <c r="B34" i="18"/>
  <c r="E33" i="18"/>
  <c r="F33" i="18" s="1"/>
  <c r="H33" i="18" s="1"/>
  <c r="G33" i="18" s="1"/>
  <c r="J33" i="18"/>
  <c r="K33" i="18" s="1"/>
  <c r="B34" i="19"/>
  <c r="E33" i="19"/>
  <c r="F33" i="19" s="1"/>
  <c r="H33" i="19" s="1"/>
  <c r="G33" i="19" s="1"/>
  <c r="J33" i="19"/>
  <c r="K33" i="19" s="1"/>
  <c r="B34" i="16"/>
  <c r="J33" i="16"/>
  <c r="K33" i="16" s="1"/>
  <c r="E33" i="16"/>
  <c r="F33" i="16" s="1"/>
  <c r="H33" i="16" s="1"/>
  <c r="G33" i="16" s="1"/>
  <c r="B34" i="12"/>
  <c r="E33" i="12"/>
  <c r="F33" i="12" s="1"/>
  <c r="H33" i="12" s="1"/>
  <c r="G33" i="12" s="1"/>
  <c r="J33" i="12"/>
  <c r="K33" i="12" s="1"/>
  <c r="B35" i="11"/>
  <c r="J34" i="11"/>
  <c r="K34" i="11" s="1"/>
  <c r="E34" i="11"/>
  <c r="F34" i="11" s="1"/>
  <c r="H34" i="11" s="1"/>
  <c r="G34" i="11" s="1"/>
  <c r="B34" i="13"/>
  <c r="E33" i="13"/>
  <c r="F33" i="13" s="1"/>
  <c r="H33" i="13" s="1"/>
  <c r="G33" i="13" s="1"/>
  <c r="J33" i="13"/>
  <c r="K33" i="13" s="1"/>
  <c r="B34" i="2"/>
  <c r="B34" i="10"/>
  <c r="E33" i="10"/>
  <c r="F33" i="10" s="1"/>
  <c r="H33" i="10" s="1"/>
  <c r="G33" i="10" s="1"/>
  <c r="J33" i="10"/>
  <c r="K33" i="10" s="1"/>
  <c r="B34" i="14"/>
  <c r="E33" i="14"/>
  <c r="F33" i="14" s="1"/>
  <c r="H33" i="14" s="1"/>
  <c r="G33" i="14" s="1"/>
  <c r="J33" i="14"/>
  <c r="K33" i="14" s="1"/>
  <c r="B34" i="7"/>
  <c r="B34" i="3"/>
  <c r="B34" i="20"/>
  <c r="E33" i="20"/>
  <c r="F33" i="20" s="1"/>
  <c r="H33" i="20" s="1"/>
  <c r="G33" i="20" s="1"/>
  <c r="J33" i="20"/>
  <c r="K33" i="20" s="1"/>
  <c r="B34" i="9"/>
  <c r="B34" i="6"/>
  <c r="B34" i="17"/>
  <c r="J33" i="17"/>
  <c r="E33" i="17"/>
  <c r="F33" i="17" s="1"/>
  <c r="H33" i="17" s="1"/>
  <c r="G33" i="17" s="1"/>
  <c r="B34" i="21"/>
  <c r="B34" i="5"/>
  <c r="B34" i="8"/>
  <c r="J33" i="8"/>
  <c r="K33" i="8" s="1"/>
  <c r="E33" i="8"/>
  <c r="F33" i="8" s="1"/>
  <c r="H33" i="8" s="1"/>
  <c r="G33" i="8" s="1"/>
  <c r="B34" i="1"/>
  <c r="B35" i="14" l="1"/>
  <c r="E34" i="14"/>
  <c r="F34" i="14" s="1"/>
  <c r="H34" i="14" s="1"/>
  <c r="G34" i="14" s="1"/>
  <c r="J34" i="14"/>
  <c r="K34" i="14" s="1"/>
  <c r="B35" i="13"/>
  <c r="E34" i="13"/>
  <c r="F34" i="13" s="1"/>
  <c r="H34" i="13" s="1"/>
  <c r="G34" i="13" s="1"/>
  <c r="J34" i="13"/>
  <c r="K34" i="13" s="1"/>
  <c r="B35" i="7"/>
  <c r="B35" i="2"/>
  <c r="B35" i="16"/>
  <c r="E34" i="16"/>
  <c r="F34" i="16" s="1"/>
  <c r="H34" i="16" s="1"/>
  <c r="G34" i="16" s="1"/>
  <c r="J34" i="16"/>
  <c r="K34" i="16" s="1"/>
  <c r="B35" i="17"/>
  <c r="E34" i="17"/>
  <c r="F34" i="17" s="1"/>
  <c r="H34" i="17" s="1"/>
  <c r="G34" i="17" s="1"/>
  <c r="J34" i="17"/>
  <c r="B35" i="19"/>
  <c r="J34" i="19"/>
  <c r="K34" i="19" s="1"/>
  <c r="E34" i="19"/>
  <c r="F34" i="19" s="1"/>
  <c r="H34" i="19" s="1"/>
  <c r="G34" i="19" s="1"/>
  <c r="B35" i="9"/>
  <c r="B35" i="3"/>
  <c r="B35" i="12"/>
  <c r="J34" i="12"/>
  <c r="K34" i="12" s="1"/>
  <c r="E34" i="12"/>
  <c r="F34" i="12" s="1"/>
  <c r="H34" i="12" s="1"/>
  <c r="G34" i="12" s="1"/>
  <c r="B35" i="15"/>
  <c r="J34" i="15"/>
  <c r="K34" i="15" s="1"/>
  <c r="E34" i="15"/>
  <c r="F34" i="15" s="1"/>
  <c r="H34" i="15" s="1"/>
  <c r="G34" i="15" s="1"/>
  <c r="B35" i="6"/>
  <c r="B35" i="20"/>
  <c r="J34" i="20"/>
  <c r="K34" i="20" s="1"/>
  <c r="E34" i="20"/>
  <c r="F34" i="20" s="1"/>
  <c r="H34" i="20" s="1"/>
  <c r="G34" i="20" s="1"/>
  <c r="B35" i="10"/>
  <c r="E34" i="10"/>
  <c r="F34" i="10" s="1"/>
  <c r="H34" i="10" s="1"/>
  <c r="G34" i="10" s="1"/>
  <c r="J34" i="10"/>
  <c r="K34" i="10" s="1"/>
  <c r="B36" i="11"/>
  <c r="E35" i="11"/>
  <c r="F35" i="11" s="1"/>
  <c r="H35" i="11" s="1"/>
  <c r="G35" i="11" s="1"/>
  <c r="J35" i="11"/>
  <c r="K35" i="11" s="1"/>
  <c r="B35" i="18"/>
  <c r="E34" i="18"/>
  <c r="F34" i="18" s="1"/>
  <c r="H34" i="18" s="1"/>
  <c r="G34" i="18" s="1"/>
  <c r="J34" i="18"/>
  <c r="K34" i="18" s="1"/>
  <c r="B35" i="4"/>
  <c r="B35" i="21"/>
  <c r="B35" i="5"/>
  <c r="B35" i="8"/>
  <c r="E34" i="8"/>
  <c r="F34" i="8" s="1"/>
  <c r="H34" i="8" s="1"/>
  <c r="G34" i="8" s="1"/>
  <c r="J34" i="8"/>
  <c r="K34" i="8" s="1"/>
  <c r="B35" i="1"/>
  <c r="B36" i="4" l="1"/>
  <c r="B36" i="20"/>
  <c r="E35" i="20"/>
  <c r="F35" i="20" s="1"/>
  <c r="H35" i="20" s="1"/>
  <c r="G35" i="20" s="1"/>
  <c r="J35" i="20"/>
  <c r="K35" i="20" s="1"/>
  <c r="B36" i="3"/>
  <c r="B36" i="2"/>
  <c r="B36" i="10"/>
  <c r="E35" i="10"/>
  <c r="F35" i="10" s="1"/>
  <c r="H35" i="10" s="1"/>
  <c r="G35" i="10" s="1"/>
  <c r="J35" i="10"/>
  <c r="K35" i="10" s="1"/>
  <c r="B36" i="12"/>
  <c r="E35" i="12"/>
  <c r="F35" i="12" s="1"/>
  <c r="H35" i="12" s="1"/>
  <c r="G35" i="12" s="1"/>
  <c r="J35" i="12"/>
  <c r="K35" i="12" s="1"/>
  <c r="B36" i="17"/>
  <c r="E35" i="17"/>
  <c r="F35" i="17" s="1"/>
  <c r="H35" i="17" s="1"/>
  <c r="G35" i="17" s="1"/>
  <c r="J35" i="17"/>
  <c r="B37" i="11"/>
  <c r="E36" i="11"/>
  <c r="F36" i="11" s="1"/>
  <c r="H36" i="11" s="1"/>
  <c r="G36" i="11" s="1"/>
  <c r="J36" i="11"/>
  <c r="K36" i="11" s="1"/>
  <c r="B36" i="15"/>
  <c r="E35" i="15"/>
  <c r="F35" i="15" s="1"/>
  <c r="H35" i="15" s="1"/>
  <c r="G35" i="15" s="1"/>
  <c r="J35" i="15"/>
  <c r="K35" i="15" s="1"/>
  <c r="B36" i="19"/>
  <c r="E35" i="19"/>
  <c r="F35" i="19" s="1"/>
  <c r="H35" i="19" s="1"/>
  <c r="G35" i="19" s="1"/>
  <c r="J35" i="19"/>
  <c r="K35" i="19" s="1"/>
  <c r="B36" i="16"/>
  <c r="E35" i="16"/>
  <c r="F35" i="16" s="1"/>
  <c r="H35" i="16" s="1"/>
  <c r="G35" i="16" s="1"/>
  <c r="J35" i="16"/>
  <c r="K35" i="16" s="1"/>
  <c r="B36" i="13"/>
  <c r="J35" i="13"/>
  <c r="K35" i="13" s="1"/>
  <c r="E35" i="13"/>
  <c r="F35" i="13" s="1"/>
  <c r="H35" i="13" s="1"/>
  <c r="G35" i="13" s="1"/>
  <c r="B36" i="18"/>
  <c r="J35" i="18"/>
  <c r="K35" i="18" s="1"/>
  <c r="E35" i="18"/>
  <c r="F35" i="18" s="1"/>
  <c r="H35" i="18" s="1"/>
  <c r="G35" i="18" s="1"/>
  <c r="B36" i="6"/>
  <c r="B36" i="9"/>
  <c r="B36" i="7"/>
  <c r="B36" i="14"/>
  <c r="J35" i="14"/>
  <c r="K35" i="14" s="1"/>
  <c r="E35" i="14"/>
  <c r="F35" i="14" s="1"/>
  <c r="H35" i="14" s="1"/>
  <c r="G35" i="14" s="1"/>
  <c r="B36" i="21"/>
  <c r="B36" i="5"/>
  <c r="B36" i="8"/>
  <c r="J35" i="8"/>
  <c r="K35" i="8" s="1"/>
  <c r="E35" i="8"/>
  <c r="F35" i="8" s="1"/>
  <c r="H35" i="8" s="1"/>
  <c r="G35" i="8" s="1"/>
  <c r="B36" i="1"/>
  <c r="B37" i="16" l="1"/>
  <c r="E36" i="16"/>
  <c r="F36" i="16" s="1"/>
  <c r="H36" i="16" s="1"/>
  <c r="G36" i="16" s="1"/>
  <c r="J36" i="16"/>
  <c r="K36" i="16" s="1"/>
  <c r="B37" i="20"/>
  <c r="E36" i="20"/>
  <c r="F36" i="20" s="1"/>
  <c r="H36" i="20" s="1"/>
  <c r="G36" i="20" s="1"/>
  <c r="J36" i="20"/>
  <c r="K36" i="20" s="1"/>
  <c r="B37" i="13"/>
  <c r="E36" i="13"/>
  <c r="F36" i="13" s="1"/>
  <c r="H36" i="13" s="1"/>
  <c r="G36" i="13" s="1"/>
  <c r="J36" i="13"/>
  <c r="K36" i="13" s="1"/>
  <c r="B38" i="11"/>
  <c r="E37" i="11"/>
  <c r="F37" i="11" s="1"/>
  <c r="H37" i="11" s="1"/>
  <c r="G37" i="11" s="1"/>
  <c r="J37" i="11"/>
  <c r="K37" i="11" s="1"/>
  <c r="B37" i="3"/>
  <c r="B37" i="9"/>
  <c r="B37" i="17"/>
  <c r="E36" i="17"/>
  <c r="F36" i="17" s="1"/>
  <c r="H36" i="17" s="1"/>
  <c r="G36" i="17" s="1"/>
  <c r="J36" i="17"/>
  <c r="B37" i="18"/>
  <c r="E36" i="18"/>
  <c r="F36" i="18" s="1"/>
  <c r="H36" i="18" s="1"/>
  <c r="G36" i="18" s="1"/>
  <c r="J36" i="18"/>
  <c r="K36" i="18" s="1"/>
  <c r="B37" i="15"/>
  <c r="E36" i="15"/>
  <c r="F36" i="15" s="1"/>
  <c r="H36" i="15" s="1"/>
  <c r="G36" i="15" s="1"/>
  <c r="J36" i="15"/>
  <c r="K36" i="15" s="1"/>
  <c r="B37" i="10"/>
  <c r="J36" i="10"/>
  <c r="K36" i="10" s="1"/>
  <c r="E36" i="10"/>
  <c r="F36" i="10" s="1"/>
  <c r="H36" i="10" s="1"/>
  <c r="G36" i="10" s="1"/>
  <c r="B37" i="2"/>
  <c r="B37" i="14"/>
  <c r="E36" i="14"/>
  <c r="F36" i="14" s="1"/>
  <c r="H36" i="14" s="1"/>
  <c r="G36" i="14" s="1"/>
  <c r="J36" i="14"/>
  <c r="K36" i="14" s="1"/>
  <c r="B37" i="7"/>
  <c r="B37" i="6"/>
  <c r="B37" i="19"/>
  <c r="E36" i="19"/>
  <c r="F36" i="19" s="1"/>
  <c r="H36" i="19" s="1"/>
  <c r="G36" i="19" s="1"/>
  <c r="J36" i="19"/>
  <c r="K36" i="19" s="1"/>
  <c r="B37" i="12"/>
  <c r="E36" i="12"/>
  <c r="F36" i="12" s="1"/>
  <c r="H36" i="12" s="1"/>
  <c r="G36" i="12" s="1"/>
  <c r="J36" i="12"/>
  <c r="K36" i="12" s="1"/>
  <c r="B37" i="4"/>
  <c r="B37" i="21"/>
  <c r="B37" i="5"/>
  <c r="B37" i="8"/>
  <c r="J36" i="8"/>
  <c r="K36" i="8" s="1"/>
  <c r="E36" i="8"/>
  <c r="F36" i="8" s="1"/>
  <c r="H36" i="8" s="1"/>
  <c r="G36" i="8" s="1"/>
  <c r="B37" i="1"/>
  <c r="B38" i="7" l="1"/>
  <c r="B38" i="10"/>
  <c r="E37" i="10"/>
  <c r="F37" i="10" s="1"/>
  <c r="H37" i="10" s="1"/>
  <c r="G37" i="10" s="1"/>
  <c r="J37" i="10"/>
  <c r="K37" i="10" s="1"/>
  <c r="B38" i="20"/>
  <c r="E37" i="20"/>
  <c r="F37" i="20" s="1"/>
  <c r="H37" i="20" s="1"/>
  <c r="G37" i="20" s="1"/>
  <c r="J37" i="20"/>
  <c r="K37" i="20" s="1"/>
  <c r="B38" i="6"/>
  <c r="B38" i="2"/>
  <c r="B38" i="17"/>
  <c r="J37" i="17"/>
  <c r="E37" i="17"/>
  <c r="F37" i="17" s="1"/>
  <c r="H37" i="17" s="1"/>
  <c r="G37" i="17" s="1"/>
  <c r="B38" i="4"/>
  <c r="B38" i="9"/>
  <c r="B39" i="11"/>
  <c r="J38" i="11"/>
  <c r="K38" i="11" s="1"/>
  <c r="E38" i="11"/>
  <c r="F38" i="11" s="1"/>
  <c r="H38" i="11" s="1"/>
  <c r="G38" i="11" s="1"/>
  <c r="B38" i="18"/>
  <c r="E37" i="18"/>
  <c r="F37" i="18" s="1"/>
  <c r="H37" i="18" s="1"/>
  <c r="G37" i="18" s="1"/>
  <c r="J37" i="18"/>
  <c r="K37" i="18" s="1"/>
  <c r="B38" i="19"/>
  <c r="E37" i="19"/>
  <c r="F37" i="19" s="1"/>
  <c r="H37" i="19" s="1"/>
  <c r="G37" i="19" s="1"/>
  <c r="J37" i="19"/>
  <c r="K37" i="19" s="1"/>
  <c r="B38" i="12"/>
  <c r="E37" i="12"/>
  <c r="F37" i="12" s="1"/>
  <c r="H37" i="12" s="1"/>
  <c r="G37" i="12" s="1"/>
  <c r="J37" i="12"/>
  <c r="K37" i="12" s="1"/>
  <c r="B38" i="14"/>
  <c r="E37" i="14"/>
  <c r="F37" i="14" s="1"/>
  <c r="H37" i="14" s="1"/>
  <c r="G37" i="14" s="1"/>
  <c r="J37" i="14"/>
  <c r="K37" i="14" s="1"/>
  <c r="B38" i="15"/>
  <c r="E37" i="15"/>
  <c r="F37" i="15" s="1"/>
  <c r="H37" i="15" s="1"/>
  <c r="G37" i="15" s="1"/>
  <c r="J37" i="15"/>
  <c r="K37" i="15" s="1"/>
  <c r="B38" i="3"/>
  <c r="B38" i="13"/>
  <c r="E37" i="13"/>
  <c r="F37" i="13" s="1"/>
  <c r="H37" i="13" s="1"/>
  <c r="G37" i="13" s="1"/>
  <c r="J37" i="13"/>
  <c r="K37" i="13" s="1"/>
  <c r="B38" i="16"/>
  <c r="E37" i="16"/>
  <c r="F37" i="16" s="1"/>
  <c r="H37" i="16" s="1"/>
  <c r="G37" i="16" s="1"/>
  <c r="J37" i="16"/>
  <c r="K37" i="16" s="1"/>
  <c r="B38" i="21"/>
  <c r="B38" i="5"/>
  <c r="B38" i="8"/>
  <c r="J37" i="8"/>
  <c r="K37" i="8" s="1"/>
  <c r="E37" i="8"/>
  <c r="F37" i="8" s="1"/>
  <c r="H37" i="8" s="1"/>
  <c r="G37" i="8" s="1"/>
  <c r="B38" i="1"/>
  <c r="B39" i="14" l="1"/>
  <c r="E38" i="14"/>
  <c r="F38" i="14" s="1"/>
  <c r="H38" i="14" s="1"/>
  <c r="G38" i="14" s="1"/>
  <c r="J38" i="14"/>
  <c r="K38" i="14" s="1"/>
  <c r="B40" i="11"/>
  <c r="E39" i="11"/>
  <c r="F39" i="11" s="1"/>
  <c r="H39" i="11" s="1"/>
  <c r="G39" i="11" s="1"/>
  <c r="J39" i="11"/>
  <c r="K39" i="11" s="1"/>
  <c r="B39" i="6"/>
  <c r="B39" i="15"/>
  <c r="J38" i="15"/>
  <c r="K38" i="15" s="1"/>
  <c r="E38" i="15"/>
  <c r="F38" i="15" s="1"/>
  <c r="H38" i="15" s="1"/>
  <c r="G38" i="15" s="1"/>
  <c r="B39" i="18"/>
  <c r="E38" i="18"/>
  <c r="F38" i="18" s="1"/>
  <c r="H38" i="18" s="1"/>
  <c r="G38" i="18" s="1"/>
  <c r="J38" i="18"/>
  <c r="K38" i="18" s="1"/>
  <c r="B39" i="2"/>
  <c r="B39" i="3"/>
  <c r="B39" i="19"/>
  <c r="J38" i="19"/>
  <c r="K38" i="19" s="1"/>
  <c r="E38" i="19"/>
  <c r="F38" i="19" s="1"/>
  <c r="H38" i="19" s="1"/>
  <c r="G38" i="19" s="1"/>
  <c r="B39" i="4"/>
  <c r="B39" i="10"/>
  <c r="E38" i="10"/>
  <c r="F38" i="10" s="1"/>
  <c r="H38" i="10" s="1"/>
  <c r="G38" i="10" s="1"/>
  <c r="J38" i="10"/>
  <c r="K38" i="10" s="1"/>
  <c r="B39" i="16"/>
  <c r="E38" i="16"/>
  <c r="F38" i="16" s="1"/>
  <c r="H38" i="16" s="1"/>
  <c r="G38" i="16" s="1"/>
  <c r="J38" i="16"/>
  <c r="K38" i="16" s="1"/>
  <c r="B39" i="13"/>
  <c r="E38" i="13"/>
  <c r="F38" i="13" s="1"/>
  <c r="H38" i="13" s="1"/>
  <c r="G38" i="13" s="1"/>
  <c r="J38" i="13"/>
  <c r="K38" i="13" s="1"/>
  <c r="B39" i="12"/>
  <c r="J38" i="12"/>
  <c r="K38" i="12" s="1"/>
  <c r="E38" i="12"/>
  <c r="F38" i="12" s="1"/>
  <c r="H38" i="12" s="1"/>
  <c r="G38" i="12" s="1"/>
  <c r="B39" i="9"/>
  <c r="B39" i="17"/>
  <c r="E38" i="17"/>
  <c r="F38" i="17" s="1"/>
  <c r="H38" i="17" s="1"/>
  <c r="G38" i="17" s="1"/>
  <c r="J38" i="17"/>
  <c r="B39" i="20"/>
  <c r="J38" i="20"/>
  <c r="K38" i="20" s="1"/>
  <c r="E38" i="20"/>
  <c r="F38" i="20" s="1"/>
  <c r="H38" i="20" s="1"/>
  <c r="G38" i="20" s="1"/>
  <c r="B39" i="7"/>
  <c r="B39" i="5"/>
  <c r="B39" i="21"/>
  <c r="B39" i="8"/>
  <c r="E38" i="8"/>
  <c r="F38" i="8" s="1"/>
  <c r="H38" i="8" s="1"/>
  <c r="G38" i="8" s="1"/>
  <c r="J38" i="8"/>
  <c r="K38" i="8" s="1"/>
  <c r="B39" i="1"/>
  <c r="B40" i="20" l="1"/>
  <c r="E39" i="20"/>
  <c r="F39" i="20" s="1"/>
  <c r="H39" i="20" s="1"/>
  <c r="G39" i="20" s="1"/>
  <c r="J39" i="20"/>
  <c r="K39" i="20" s="1"/>
  <c r="B40" i="7"/>
  <c r="B40" i="12"/>
  <c r="E39" i="12"/>
  <c r="F39" i="12" s="1"/>
  <c r="H39" i="12" s="1"/>
  <c r="G39" i="12" s="1"/>
  <c r="J39" i="12"/>
  <c r="K39" i="12" s="1"/>
  <c r="B40" i="4"/>
  <c r="B40" i="2"/>
  <c r="B41" i="11"/>
  <c r="E40" i="11"/>
  <c r="F40" i="11" s="1"/>
  <c r="H40" i="11" s="1"/>
  <c r="G40" i="11" s="1"/>
  <c r="J40" i="11"/>
  <c r="K40" i="11" s="1"/>
  <c r="B40" i="13"/>
  <c r="J39" i="13"/>
  <c r="K39" i="13" s="1"/>
  <c r="E39" i="13"/>
  <c r="F39" i="13" s="1"/>
  <c r="H39" i="13" s="1"/>
  <c r="G39" i="13" s="1"/>
  <c r="B40" i="9"/>
  <c r="B40" i="10"/>
  <c r="E39" i="10"/>
  <c r="F39" i="10" s="1"/>
  <c r="H39" i="10" s="1"/>
  <c r="G39" i="10" s="1"/>
  <c r="J39" i="10"/>
  <c r="K39" i="10" s="1"/>
  <c r="B40" i="17"/>
  <c r="E39" i="17"/>
  <c r="F39" i="17" s="1"/>
  <c r="H39" i="17" s="1"/>
  <c r="G39" i="17" s="1"/>
  <c r="J39" i="17"/>
  <c r="B40" i="16"/>
  <c r="E39" i="16"/>
  <c r="F39" i="16" s="1"/>
  <c r="H39" i="16" s="1"/>
  <c r="G39" i="16" s="1"/>
  <c r="J39" i="16"/>
  <c r="K39" i="16" s="1"/>
  <c r="B40" i="3"/>
  <c r="B40" i="15"/>
  <c r="E39" i="15"/>
  <c r="F39" i="15" s="1"/>
  <c r="H39" i="15" s="1"/>
  <c r="G39" i="15" s="1"/>
  <c r="J39" i="15"/>
  <c r="K39" i="15" s="1"/>
  <c r="B40" i="19"/>
  <c r="E39" i="19"/>
  <c r="F39" i="19" s="1"/>
  <c r="H39" i="19" s="1"/>
  <c r="G39" i="19" s="1"/>
  <c r="J39" i="19"/>
  <c r="K39" i="19" s="1"/>
  <c r="B40" i="18"/>
  <c r="J39" i="18"/>
  <c r="K39" i="18" s="1"/>
  <c r="E39" i="18"/>
  <c r="F39" i="18" s="1"/>
  <c r="H39" i="18" s="1"/>
  <c r="G39" i="18" s="1"/>
  <c r="B40" i="6"/>
  <c r="B40" i="14"/>
  <c r="J39" i="14"/>
  <c r="K39" i="14" s="1"/>
  <c r="E39" i="14"/>
  <c r="F39" i="14" s="1"/>
  <c r="H39" i="14" s="1"/>
  <c r="G39" i="14" s="1"/>
  <c r="B40" i="21"/>
  <c r="B40" i="8"/>
  <c r="J39" i="8"/>
  <c r="K39" i="8" s="1"/>
  <c r="E39" i="8"/>
  <c r="F39" i="8" s="1"/>
  <c r="H39" i="8" s="1"/>
  <c r="G39" i="8" s="1"/>
  <c r="B40" i="5"/>
  <c r="B40" i="1"/>
  <c r="B41" i="14" l="1"/>
  <c r="E40" i="14"/>
  <c r="F40" i="14" s="1"/>
  <c r="H40" i="14" s="1"/>
  <c r="G40" i="14" s="1"/>
  <c r="J40" i="14"/>
  <c r="K40" i="14" s="1"/>
  <c r="B41" i="7"/>
  <c r="B41" i="3"/>
  <c r="B42" i="11"/>
  <c r="E41" i="11"/>
  <c r="F41" i="11" s="1"/>
  <c r="H41" i="11" s="1"/>
  <c r="G41" i="11" s="1"/>
  <c r="J41" i="11"/>
  <c r="K41" i="11" s="1"/>
  <c r="B41" i="12"/>
  <c r="E40" i="12"/>
  <c r="F40" i="12" s="1"/>
  <c r="H40" i="12" s="1"/>
  <c r="G40" i="12" s="1"/>
  <c r="J40" i="12"/>
  <c r="K40" i="12" s="1"/>
  <c r="B41" i="18"/>
  <c r="E40" i="18"/>
  <c r="F40" i="18" s="1"/>
  <c r="H40" i="18" s="1"/>
  <c r="G40" i="18" s="1"/>
  <c r="J40" i="18"/>
  <c r="K40" i="18" s="1"/>
  <c r="B41" i="15"/>
  <c r="E40" i="15"/>
  <c r="F40" i="15" s="1"/>
  <c r="H40" i="15" s="1"/>
  <c r="G40" i="15" s="1"/>
  <c r="J40" i="15"/>
  <c r="K40" i="15" s="1"/>
  <c r="B41" i="13"/>
  <c r="E40" i="13"/>
  <c r="F40" i="13" s="1"/>
  <c r="H40" i="13" s="1"/>
  <c r="G40" i="13" s="1"/>
  <c r="J40" i="13"/>
  <c r="K40" i="13" s="1"/>
  <c r="B41" i="4"/>
  <c r="B41" i="16"/>
  <c r="J40" i="16"/>
  <c r="K40" i="16" s="1"/>
  <c r="E40" i="16"/>
  <c r="F40" i="16" s="1"/>
  <c r="H40" i="16" s="1"/>
  <c r="G40" i="16" s="1"/>
  <c r="B41" i="10"/>
  <c r="J40" i="10"/>
  <c r="K40" i="10" s="1"/>
  <c r="E40" i="10"/>
  <c r="F40" i="10" s="1"/>
  <c r="H40" i="10" s="1"/>
  <c r="G40" i="10" s="1"/>
  <c r="B41" i="6"/>
  <c r="B41" i="19"/>
  <c r="E40" i="19"/>
  <c r="F40" i="19" s="1"/>
  <c r="H40" i="19" s="1"/>
  <c r="G40" i="19" s="1"/>
  <c r="J40" i="19"/>
  <c r="K40" i="19" s="1"/>
  <c r="B41" i="17"/>
  <c r="E40" i="17"/>
  <c r="F40" i="17" s="1"/>
  <c r="H40" i="17" s="1"/>
  <c r="G40" i="17" s="1"/>
  <c r="J40" i="17"/>
  <c r="B41" i="9"/>
  <c r="B41" i="2"/>
  <c r="B41" i="20"/>
  <c r="E40" i="20"/>
  <c r="F40" i="20" s="1"/>
  <c r="H40" i="20" s="1"/>
  <c r="G40" i="20" s="1"/>
  <c r="J40" i="20"/>
  <c r="K40" i="20" s="1"/>
  <c r="B41" i="21"/>
  <c r="B41" i="8"/>
  <c r="J40" i="8"/>
  <c r="K40" i="8" s="1"/>
  <c r="E40" i="8"/>
  <c r="F40" i="8" s="1"/>
  <c r="H40" i="8" s="1"/>
  <c r="G40" i="8" s="1"/>
  <c r="B41" i="5"/>
  <c r="B41" i="1"/>
  <c r="B42" i="20" l="1"/>
  <c r="E41" i="20"/>
  <c r="F41" i="20" s="1"/>
  <c r="H41" i="20" s="1"/>
  <c r="G41" i="20" s="1"/>
  <c r="J41" i="20"/>
  <c r="K41" i="20" s="1"/>
  <c r="B42" i="16"/>
  <c r="E41" i="16"/>
  <c r="F41" i="16" s="1"/>
  <c r="H41" i="16" s="1"/>
  <c r="G41" i="16" s="1"/>
  <c r="J41" i="16"/>
  <c r="K41" i="16" s="1"/>
  <c r="B42" i="7"/>
  <c r="B42" i="9"/>
  <c r="B42" i="10"/>
  <c r="E41" i="10"/>
  <c r="F41" i="10" s="1"/>
  <c r="H41" i="10" s="1"/>
  <c r="G41" i="10" s="1"/>
  <c r="J41" i="10"/>
  <c r="K41" i="10" s="1"/>
  <c r="B42" i="3"/>
  <c r="B42" i="17"/>
  <c r="J41" i="17"/>
  <c r="E41" i="17"/>
  <c r="F41" i="17" s="1"/>
  <c r="H41" i="17" s="1"/>
  <c r="G41" i="17" s="1"/>
  <c r="B42" i="13"/>
  <c r="E41" i="13"/>
  <c r="F41" i="13" s="1"/>
  <c r="H41" i="13" s="1"/>
  <c r="G41" i="13" s="1"/>
  <c r="J41" i="13"/>
  <c r="K41" i="13" s="1"/>
  <c r="B42" i="2"/>
  <c r="B42" i="6"/>
  <c r="B42" i="18"/>
  <c r="E41" i="18"/>
  <c r="F41" i="18" s="1"/>
  <c r="H41" i="18" s="1"/>
  <c r="G41" i="18" s="1"/>
  <c r="J41" i="18"/>
  <c r="K41" i="18" s="1"/>
  <c r="B43" i="11"/>
  <c r="J42" i="11"/>
  <c r="K42" i="11" s="1"/>
  <c r="E42" i="11"/>
  <c r="F42" i="11" s="1"/>
  <c r="H42" i="11" s="1"/>
  <c r="G42" i="11" s="1"/>
  <c r="B42" i="19"/>
  <c r="E41" i="19"/>
  <c r="F41" i="19" s="1"/>
  <c r="H41" i="19" s="1"/>
  <c r="G41" i="19" s="1"/>
  <c r="J41" i="19"/>
  <c r="K41" i="19" s="1"/>
  <c r="B42" i="4"/>
  <c r="B42" i="15"/>
  <c r="E41" i="15"/>
  <c r="F41" i="15" s="1"/>
  <c r="H41" i="15" s="1"/>
  <c r="G41" i="15" s="1"/>
  <c r="J41" i="15"/>
  <c r="K41" i="15" s="1"/>
  <c r="B42" i="12"/>
  <c r="E41" i="12"/>
  <c r="F41" i="12" s="1"/>
  <c r="H41" i="12" s="1"/>
  <c r="G41" i="12" s="1"/>
  <c r="J41" i="12"/>
  <c r="K41" i="12" s="1"/>
  <c r="B42" i="14"/>
  <c r="E41" i="14"/>
  <c r="F41" i="14" s="1"/>
  <c r="H41" i="14" s="1"/>
  <c r="G41" i="14" s="1"/>
  <c r="J41" i="14"/>
  <c r="K41" i="14" s="1"/>
  <c r="B42" i="8"/>
  <c r="J41" i="8"/>
  <c r="K41" i="8" s="1"/>
  <c r="E41" i="8"/>
  <c r="F41" i="8" s="1"/>
  <c r="H41" i="8" s="1"/>
  <c r="G41" i="8" s="1"/>
  <c r="B42" i="5"/>
  <c r="B42" i="21"/>
  <c r="B42" i="1"/>
  <c r="B43" i="9" l="1"/>
  <c r="B43" i="16"/>
  <c r="E42" i="16"/>
  <c r="F42" i="16" s="1"/>
  <c r="H42" i="16" s="1"/>
  <c r="G42" i="16" s="1"/>
  <c r="J42" i="16"/>
  <c r="K42" i="16" s="1"/>
  <c r="B43" i="4"/>
  <c r="B43" i="6"/>
  <c r="B43" i="17"/>
  <c r="E42" i="17"/>
  <c r="F42" i="17" s="1"/>
  <c r="H42" i="17" s="1"/>
  <c r="G42" i="17" s="1"/>
  <c r="J42" i="17"/>
  <c r="B43" i="10"/>
  <c r="E42" i="10"/>
  <c r="F42" i="10" s="1"/>
  <c r="H42" i="10" s="1"/>
  <c r="G42" i="10" s="1"/>
  <c r="J42" i="10"/>
  <c r="K42" i="10" s="1"/>
  <c r="B43" i="7"/>
  <c r="B43" i="14"/>
  <c r="E42" i="14"/>
  <c r="F42" i="14" s="1"/>
  <c r="H42" i="14" s="1"/>
  <c r="G42" i="14" s="1"/>
  <c r="J42" i="14"/>
  <c r="K42" i="14" s="1"/>
  <c r="B43" i="15"/>
  <c r="J42" i="15"/>
  <c r="K42" i="15" s="1"/>
  <c r="E42" i="15"/>
  <c r="F42" i="15" s="1"/>
  <c r="H42" i="15" s="1"/>
  <c r="G42" i="15" s="1"/>
  <c r="B43" i="18"/>
  <c r="E42" i="18"/>
  <c r="F42" i="18" s="1"/>
  <c r="H42" i="18" s="1"/>
  <c r="G42" i="18" s="1"/>
  <c r="J42" i="18"/>
  <c r="K42" i="18" s="1"/>
  <c r="B43" i="13"/>
  <c r="E42" i="13"/>
  <c r="F42" i="13" s="1"/>
  <c r="H42" i="13" s="1"/>
  <c r="G42" i="13" s="1"/>
  <c r="J42" i="13"/>
  <c r="K42" i="13" s="1"/>
  <c r="B43" i="19"/>
  <c r="J42" i="19"/>
  <c r="K42" i="19" s="1"/>
  <c r="E42" i="19"/>
  <c r="F42" i="19" s="1"/>
  <c r="H42" i="19" s="1"/>
  <c r="G42" i="19" s="1"/>
  <c r="B43" i="3"/>
  <c r="B43" i="12"/>
  <c r="J42" i="12"/>
  <c r="K42" i="12" s="1"/>
  <c r="E42" i="12"/>
  <c r="F42" i="12" s="1"/>
  <c r="H42" i="12" s="1"/>
  <c r="G42" i="12" s="1"/>
  <c r="B44" i="11"/>
  <c r="E43" i="11"/>
  <c r="F43" i="11" s="1"/>
  <c r="H43" i="11" s="1"/>
  <c r="G43" i="11" s="1"/>
  <c r="J43" i="11"/>
  <c r="K43" i="11" s="1"/>
  <c r="B43" i="2"/>
  <c r="B43" i="20"/>
  <c r="J42" i="20"/>
  <c r="K42" i="20" s="1"/>
  <c r="E42" i="20"/>
  <c r="F42" i="20" s="1"/>
  <c r="H42" i="20" s="1"/>
  <c r="G42" i="20" s="1"/>
  <c r="B43" i="8"/>
  <c r="E42" i="8"/>
  <c r="F42" i="8" s="1"/>
  <c r="H42" i="8" s="1"/>
  <c r="G42" i="8" s="1"/>
  <c r="J42" i="8"/>
  <c r="K42" i="8" s="1"/>
  <c r="B43" i="5"/>
  <c r="B43" i="21"/>
  <c r="B43" i="1"/>
  <c r="B44" i="20" l="1"/>
  <c r="E43" i="20"/>
  <c r="F43" i="20" s="1"/>
  <c r="H43" i="20" s="1"/>
  <c r="G43" i="20" s="1"/>
  <c r="J43" i="20"/>
  <c r="K43" i="20" s="1"/>
  <c r="B44" i="12"/>
  <c r="E43" i="12"/>
  <c r="F43" i="12" s="1"/>
  <c r="H43" i="12" s="1"/>
  <c r="G43" i="12" s="1"/>
  <c r="J43" i="12"/>
  <c r="K43" i="12" s="1"/>
  <c r="B45" i="11"/>
  <c r="E44" i="11"/>
  <c r="F44" i="11" s="1"/>
  <c r="H44" i="11" s="1"/>
  <c r="G44" i="11" s="1"/>
  <c r="J44" i="11"/>
  <c r="K44" i="11" s="1"/>
  <c r="B44" i="7"/>
  <c r="B44" i="4"/>
  <c r="B44" i="10"/>
  <c r="E43" i="10"/>
  <c r="F43" i="10" s="1"/>
  <c r="H43" i="10" s="1"/>
  <c r="G43" i="10" s="1"/>
  <c r="J43" i="10"/>
  <c r="K43" i="10" s="1"/>
  <c r="B44" i="19"/>
  <c r="E43" i="19"/>
  <c r="F43" i="19" s="1"/>
  <c r="H43" i="19" s="1"/>
  <c r="G43" i="19" s="1"/>
  <c r="J43" i="19"/>
  <c r="K43" i="19" s="1"/>
  <c r="B44" i="14"/>
  <c r="J43" i="14"/>
  <c r="K43" i="14" s="1"/>
  <c r="E43" i="14"/>
  <c r="F43" i="14" s="1"/>
  <c r="H43" i="14" s="1"/>
  <c r="G43" i="14" s="1"/>
  <c r="B44" i="6"/>
  <c r="B44" i="18"/>
  <c r="J43" i="18"/>
  <c r="K43" i="18" s="1"/>
  <c r="E43" i="18"/>
  <c r="F43" i="18" s="1"/>
  <c r="H43" i="18" s="1"/>
  <c r="G43" i="18" s="1"/>
  <c r="B44" i="16"/>
  <c r="E43" i="16"/>
  <c r="F43" i="16" s="1"/>
  <c r="H43" i="16" s="1"/>
  <c r="G43" i="16" s="1"/>
  <c r="J43" i="16"/>
  <c r="K43" i="16" s="1"/>
  <c r="B44" i="2"/>
  <c r="B44" i="3"/>
  <c r="B44" i="13"/>
  <c r="J43" i="13"/>
  <c r="K43" i="13" s="1"/>
  <c r="E43" i="13"/>
  <c r="F43" i="13" s="1"/>
  <c r="H43" i="13" s="1"/>
  <c r="G43" i="13" s="1"/>
  <c r="B44" i="15"/>
  <c r="E43" i="15"/>
  <c r="F43" i="15" s="1"/>
  <c r="H43" i="15" s="1"/>
  <c r="G43" i="15" s="1"/>
  <c r="J43" i="15"/>
  <c r="K43" i="15" s="1"/>
  <c r="B44" i="17"/>
  <c r="E43" i="17"/>
  <c r="F43" i="17" s="1"/>
  <c r="H43" i="17" s="1"/>
  <c r="G43" i="17" s="1"/>
  <c r="J43" i="17"/>
  <c r="B44" i="9"/>
  <c r="B44" i="5"/>
  <c r="B44" i="21"/>
  <c r="B44" i="8"/>
  <c r="J43" i="8"/>
  <c r="K43" i="8" s="1"/>
  <c r="E43" i="8"/>
  <c r="F43" i="8" s="1"/>
  <c r="H43" i="8" s="1"/>
  <c r="G43" i="8" s="1"/>
  <c r="B44" i="1"/>
  <c r="B45" i="9" l="1"/>
  <c r="B45" i="3"/>
  <c r="B45" i="18"/>
  <c r="E44" i="18"/>
  <c r="F44" i="18" s="1"/>
  <c r="H44" i="18" s="1"/>
  <c r="G44" i="18" s="1"/>
  <c r="J44" i="18"/>
  <c r="K44" i="18" s="1"/>
  <c r="B45" i="10"/>
  <c r="J44" i="10"/>
  <c r="K44" i="10" s="1"/>
  <c r="E44" i="10"/>
  <c r="F44" i="10" s="1"/>
  <c r="H44" i="10" s="1"/>
  <c r="G44" i="10" s="1"/>
  <c r="B45" i="12"/>
  <c r="E44" i="12"/>
  <c r="F44" i="12" s="1"/>
  <c r="H44" i="12" s="1"/>
  <c r="G44" i="12" s="1"/>
  <c r="J44" i="12"/>
  <c r="K44" i="12" s="1"/>
  <c r="B45" i="13"/>
  <c r="E44" i="13"/>
  <c r="F44" i="13" s="1"/>
  <c r="H44" i="13" s="1"/>
  <c r="G44" i="13" s="1"/>
  <c r="J44" i="13"/>
  <c r="K44" i="13" s="1"/>
  <c r="B45" i="16"/>
  <c r="J44" i="16"/>
  <c r="K44" i="16" s="1"/>
  <c r="E44" i="16"/>
  <c r="F44" i="16" s="1"/>
  <c r="H44" i="16" s="1"/>
  <c r="G44" i="16" s="1"/>
  <c r="B45" i="19"/>
  <c r="E44" i="19"/>
  <c r="F44" i="19" s="1"/>
  <c r="H44" i="19" s="1"/>
  <c r="G44" i="19" s="1"/>
  <c r="J44" i="19"/>
  <c r="K44" i="19" s="1"/>
  <c r="B45" i="15"/>
  <c r="E44" i="15"/>
  <c r="F44" i="15" s="1"/>
  <c r="H44" i="15" s="1"/>
  <c r="G44" i="15" s="1"/>
  <c r="J44" i="15"/>
  <c r="K44" i="15" s="1"/>
  <c r="B45" i="2"/>
  <c r="B45" i="14"/>
  <c r="E44" i="14"/>
  <c r="F44" i="14" s="1"/>
  <c r="H44" i="14" s="1"/>
  <c r="G44" i="14" s="1"/>
  <c r="J44" i="14"/>
  <c r="K44" i="14" s="1"/>
  <c r="B45" i="7"/>
  <c r="B45" i="17"/>
  <c r="E44" i="17"/>
  <c r="F44" i="17" s="1"/>
  <c r="H44" i="17" s="1"/>
  <c r="G44" i="17" s="1"/>
  <c r="J44" i="17"/>
  <c r="B45" i="6"/>
  <c r="B45" i="4"/>
  <c r="B46" i="11"/>
  <c r="E45" i="11"/>
  <c r="F45" i="11" s="1"/>
  <c r="H45" i="11" s="1"/>
  <c r="G45" i="11" s="1"/>
  <c r="J45" i="11"/>
  <c r="K45" i="11" s="1"/>
  <c r="B45" i="20"/>
  <c r="E44" i="20"/>
  <c r="F44" i="20" s="1"/>
  <c r="H44" i="20" s="1"/>
  <c r="G44" i="20" s="1"/>
  <c r="J44" i="20"/>
  <c r="K44" i="20" s="1"/>
  <c r="B45" i="5"/>
  <c r="B45" i="21"/>
  <c r="B45" i="8"/>
  <c r="J44" i="8"/>
  <c r="K44" i="8" s="1"/>
  <c r="E44" i="8"/>
  <c r="F44" i="8" s="1"/>
  <c r="H44" i="8" s="1"/>
  <c r="G44" i="8" s="1"/>
  <c r="B45" i="1"/>
  <c r="B46" i="20" l="1"/>
  <c r="E45" i="20"/>
  <c r="F45" i="20" s="1"/>
  <c r="H45" i="20" s="1"/>
  <c r="G45" i="20" s="1"/>
  <c r="J45" i="20"/>
  <c r="K45" i="20" s="1"/>
  <c r="B46" i="19"/>
  <c r="E45" i="19"/>
  <c r="F45" i="19" s="1"/>
  <c r="H45" i="19" s="1"/>
  <c r="G45" i="19" s="1"/>
  <c r="J45" i="19"/>
  <c r="K45" i="19" s="1"/>
  <c r="B46" i="13"/>
  <c r="E45" i="13"/>
  <c r="F45" i="13" s="1"/>
  <c r="H45" i="13" s="1"/>
  <c r="G45" i="13" s="1"/>
  <c r="J45" i="13"/>
  <c r="K45" i="13" s="1"/>
  <c r="B46" i="4"/>
  <c r="B46" i="14"/>
  <c r="E45" i="14"/>
  <c r="F45" i="14" s="1"/>
  <c r="H45" i="14" s="1"/>
  <c r="G45" i="14" s="1"/>
  <c r="J45" i="14"/>
  <c r="K45" i="14" s="1"/>
  <c r="B46" i="10"/>
  <c r="E45" i="10"/>
  <c r="F45" i="10" s="1"/>
  <c r="H45" i="10" s="1"/>
  <c r="G45" i="10" s="1"/>
  <c r="J45" i="10"/>
  <c r="K45" i="10" s="1"/>
  <c r="B46" i="17"/>
  <c r="J45" i="17"/>
  <c r="E45" i="17"/>
  <c r="F45" i="17" s="1"/>
  <c r="H45" i="17" s="1"/>
  <c r="G45" i="17" s="1"/>
  <c r="B46" i="2"/>
  <c r="B46" i="3"/>
  <c r="B46" i="6"/>
  <c r="B46" i="18"/>
  <c r="E45" i="18"/>
  <c r="F45" i="18" s="1"/>
  <c r="H45" i="18" s="1"/>
  <c r="G45" i="18" s="1"/>
  <c r="J45" i="18"/>
  <c r="K45" i="18" s="1"/>
  <c r="B47" i="11"/>
  <c r="J46" i="11"/>
  <c r="K46" i="11" s="1"/>
  <c r="E46" i="11"/>
  <c r="F46" i="11" s="1"/>
  <c r="H46" i="11" s="1"/>
  <c r="G46" i="11" s="1"/>
  <c r="B46" i="7"/>
  <c r="B46" i="15"/>
  <c r="E45" i="15"/>
  <c r="F45" i="15" s="1"/>
  <c r="H45" i="15" s="1"/>
  <c r="G45" i="15" s="1"/>
  <c r="J45" i="15"/>
  <c r="K45" i="15" s="1"/>
  <c r="B46" i="16"/>
  <c r="E45" i="16"/>
  <c r="F45" i="16" s="1"/>
  <c r="H45" i="16" s="1"/>
  <c r="G45" i="16" s="1"/>
  <c r="J45" i="16"/>
  <c r="K45" i="16" s="1"/>
  <c r="B46" i="12"/>
  <c r="E45" i="12"/>
  <c r="F45" i="12" s="1"/>
  <c r="H45" i="12" s="1"/>
  <c r="G45" i="12" s="1"/>
  <c r="J45" i="12"/>
  <c r="K45" i="12" s="1"/>
  <c r="B46" i="9"/>
  <c r="B46" i="5"/>
  <c r="B46" i="21"/>
  <c r="B46" i="8"/>
  <c r="J45" i="8"/>
  <c r="K45" i="8" s="1"/>
  <c r="E45" i="8"/>
  <c r="F45" i="8" s="1"/>
  <c r="H45" i="8" s="1"/>
  <c r="G45" i="8" s="1"/>
  <c r="B46" i="1"/>
  <c r="B47" i="9" l="1"/>
  <c r="B47" i="18"/>
  <c r="E46" i="18"/>
  <c r="F46" i="18" s="1"/>
  <c r="H46" i="18" s="1"/>
  <c r="G46" i="18" s="1"/>
  <c r="J46" i="18"/>
  <c r="K46" i="18" s="1"/>
  <c r="B47" i="3"/>
  <c r="B47" i="19"/>
  <c r="J46" i="19"/>
  <c r="K46" i="19" s="1"/>
  <c r="E46" i="19"/>
  <c r="F46" i="19" s="1"/>
  <c r="H46" i="19" s="1"/>
  <c r="G46" i="19" s="1"/>
  <c r="B47" i="15"/>
  <c r="J46" i="15"/>
  <c r="K46" i="15" s="1"/>
  <c r="E46" i="15"/>
  <c r="F46" i="15" s="1"/>
  <c r="H46" i="15" s="1"/>
  <c r="G46" i="15" s="1"/>
  <c r="B48" i="11"/>
  <c r="E47" i="11"/>
  <c r="F47" i="11" s="1"/>
  <c r="H47" i="11" s="1"/>
  <c r="G47" i="11" s="1"/>
  <c r="J47" i="11"/>
  <c r="K47" i="11" s="1"/>
  <c r="B47" i="13"/>
  <c r="E46" i="13"/>
  <c r="F46" i="13" s="1"/>
  <c r="H46" i="13" s="1"/>
  <c r="G46" i="13" s="1"/>
  <c r="J46" i="13"/>
  <c r="K46" i="13" s="1"/>
  <c r="B47" i="16"/>
  <c r="E46" i="16"/>
  <c r="F46" i="16" s="1"/>
  <c r="H46" i="16" s="1"/>
  <c r="G46" i="16" s="1"/>
  <c r="J46" i="16"/>
  <c r="K46" i="16" s="1"/>
  <c r="B47" i="7"/>
  <c r="B47" i="2"/>
  <c r="B47" i="4"/>
  <c r="B47" i="10"/>
  <c r="E46" i="10"/>
  <c r="F46" i="10" s="1"/>
  <c r="H46" i="10" s="1"/>
  <c r="G46" i="10" s="1"/>
  <c r="J46" i="10"/>
  <c r="K46" i="10" s="1"/>
  <c r="B47" i="6"/>
  <c r="B47" i="17"/>
  <c r="E46" i="17"/>
  <c r="F46" i="17" s="1"/>
  <c r="H46" i="17" s="1"/>
  <c r="G46" i="17" s="1"/>
  <c r="J46" i="17"/>
  <c r="B47" i="12"/>
  <c r="J46" i="12"/>
  <c r="K46" i="12" s="1"/>
  <c r="E46" i="12"/>
  <c r="F46" i="12" s="1"/>
  <c r="H46" i="12" s="1"/>
  <c r="G46" i="12" s="1"/>
  <c r="B47" i="14"/>
  <c r="E46" i="14"/>
  <c r="F46" i="14" s="1"/>
  <c r="H46" i="14" s="1"/>
  <c r="G46" i="14" s="1"/>
  <c r="J46" i="14"/>
  <c r="K46" i="14" s="1"/>
  <c r="B47" i="20"/>
  <c r="J46" i="20"/>
  <c r="K46" i="20" s="1"/>
  <c r="E46" i="20"/>
  <c r="F46" i="20" s="1"/>
  <c r="H46" i="20" s="1"/>
  <c r="G46" i="20" s="1"/>
  <c r="B47" i="21"/>
  <c r="B47" i="8"/>
  <c r="E46" i="8"/>
  <c r="F46" i="8" s="1"/>
  <c r="H46" i="8" s="1"/>
  <c r="G46" i="8" s="1"/>
  <c r="J46" i="8"/>
  <c r="K46" i="8" s="1"/>
  <c r="B47" i="5"/>
  <c r="B47" i="1"/>
  <c r="B48" i="16" l="1"/>
  <c r="E47" i="16"/>
  <c r="F47" i="16" s="1"/>
  <c r="H47" i="16" s="1"/>
  <c r="G47" i="16" s="1"/>
  <c r="J47" i="16"/>
  <c r="K47" i="16" s="1"/>
  <c r="B49" i="11"/>
  <c r="E48" i="11"/>
  <c r="F48" i="11" s="1"/>
  <c r="H48" i="11" s="1"/>
  <c r="G48" i="11" s="1"/>
  <c r="J48" i="11"/>
  <c r="K48" i="11" s="1"/>
  <c r="B48" i="18"/>
  <c r="J47" i="18"/>
  <c r="K47" i="18" s="1"/>
  <c r="E47" i="18"/>
  <c r="F47" i="18" s="1"/>
  <c r="H47" i="18" s="1"/>
  <c r="G47" i="18" s="1"/>
  <c r="B48" i="10"/>
  <c r="E47" i="10"/>
  <c r="F47" i="10" s="1"/>
  <c r="H47" i="10" s="1"/>
  <c r="G47" i="10" s="1"/>
  <c r="J47" i="10"/>
  <c r="K47" i="10" s="1"/>
  <c r="B48" i="7"/>
  <c r="B48" i="3"/>
  <c r="B48" i="6"/>
  <c r="B48" i="2"/>
  <c r="B48" i="19"/>
  <c r="E47" i="19"/>
  <c r="F47" i="19" s="1"/>
  <c r="H47" i="19" s="1"/>
  <c r="G47" i="19" s="1"/>
  <c r="J47" i="19"/>
  <c r="K47" i="19" s="1"/>
  <c r="B48" i="20"/>
  <c r="E47" i="20"/>
  <c r="F47" i="20" s="1"/>
  <c r="H47" i="20" s="1"/>
  <c r="G47" i="20" s="1"/>
  <c r="J47" i="20"/>
  <c r="K47" i="20" s="1"/>
  <c r="B48" i="12"/>
  <c r="E47" i="12"/>
  <c r="F47" i="12" s="1"/>
  <c r="H47" i="12" s="1"/>
  <c r="G47" i="12" s="1"/>
  <c r="J47" i="12"/>
  <c r="K47" i="12" s="1"/>
  <c r="B48" i="4"/>
  <c r="B48" i="14"/>
  <c r="J47" i="14"/>
  <c r="K47" i="14" s="1"/>
  <c r="E47" i="14"/>
  <c r="F47" i="14" s="1"/>
  <c r="H47" i="14" s="1"/>
  <c r="G47" i="14" s="1"/>
  <c r="B48" i="17"/>
  <c r="E47" i="17"/>
  <c r="F47" i="17" s="1"/>
  <c r="H47" i="17" s="1"/>
  <c r="G47" i="17" s="1"/>
  <c r="J47" i="17"/>
  <c r="B48" i="13"/>
  <c r="J47" i="13"/>
  <c r="K47" i="13" s="1"/>
  <c r="E47" i="13"/>
  <c r="F47" i="13" s="1"/>
  <c r="H47" i="13" s="1"/>
  <c r="G47" i="13" s="1"/>
  <c r="B48" i="15"/>
  <c r="E47" i="15"/>
  <c r="F47" i="15" s="1"/>
  <c r="H47" i="15" s="1"/>
  <c r="G47" i="15" s="1"/>
  <c r="J47" i="15"/>
  <c r="K47" i="15" s="1"/>
  <c r="B48" i="9"/>
  <c r="B48" i="8"/>
  <c r="J47" i="8"/>
  <c r="K47" i="8" s="1"/>
  <c r="E47" i="8"/>
  <c r="F47" i="8" s="1"/>
  <c r="H47" i="8" s="1"/>
  <c r="G47" i="8" s="1"/>
  <c r="B48" i="5"/>
  <c r="B48" i="21"/>
  <c r="B48" i="1"/>
  <c r="B49" i="12" l="1"/>
  <c r="E48" i="12"/>
  <c r="F48" i="12" s="1"/>
  <c r="H48" i="12" s="1"/>
  <c r="G48" i="12" s="1"/>
  <c r="J48" i="12"/>
  <c r="K48" i="12" s="1"/>
  <c r="B49" i="17"/>
  <c r="E48" i="17"/>
  <c r="F48" i="17" s="1"/>
  <c r="H48" i="17" s="1"/>
  <c r="G48" i="17" s="1"/>
  <c r="J48" i="17"/>
  <c r="B49" i="4"/>
  <c r="B49" i="7"/>
  <c r="B49" i="13"/>
  <c r="E48" i="13"/>
  <c r="F48" i="13" s="1"/>
  <c r="H48" i="13" s="1"/>
  <c r="G48" i="13" s="1"/>
  <c r="J48" i="13"/>
  <c r="K48" i="13" s="1"/>
  <c r="B49" i="19"/>
  <c r="E48" i="19"/>
  <c r="F48" i="19" s="1"/>
  <c r="H48" i="19" s="1"/>
  <c r="G48" i="19" s="1"/>
  <c r="J48" i="19"/>
  <c r="K48" i="19" s="1"/>
  <c r="B49" i="3"/>
  <c r="B49" i="10"/>
  <c r="J48" i="10"/>
  <c r="K48" i="10" s="1"/>
  <c r="E48" i="10"/>
  <c r="F48" i="10" s="1"/>
  <c r="H48" i="10" s="1"/>
  <c r="G48" i="10" s="1"/>
  <c r="B49" i="9"/>
  <c r="B49" i="14"/>
  <c r="E48" i="14"/>
  <c r="F48" i="14" s="1"/>
  <c r="H48" i="14" s="1"/>
  <c r="G48" i="14" s="1"/>
  <c r="J48" i="14"/>
  <c r="K48" i="14" s="1"/>
  <c r="B49" i="2"/>
  <c r="B50" i="11"/>
  <c r="E49" i="11"/>
  <c r="F49" i="11" s="1"/>
  <c r="H49" i="11" s="1"/>
  <c r="G49" i="11" s="1"/>
  <c r="J49" i="11"/>
  <c r="K49" i="11" s="1"/>
  <c r="B49" i="18"/>
  <c r="E48" i="18"/>
  <c r="F48" i="18" s="1"/>
  <c r="H48" i="18" s="1"/>
  <c r="G48" i="18" s="1"/>
  <c r="J48" i="18"/>
  <c r="K48" i="18" s="1"/>
  <c r="B49" i="15"/>
  <c r="E48" i="15"/>
  <c r="F48" i="15" s="1"/>
  <c r="H48" i="15" s="1"/>
  <c r="G48" i="15" s="1"/>
  <c r="J48" i="15"/>
  <c r="K48" i="15" s="1"/>
  <c r="B49" i="20"/>
  <c r="E48" i="20"/>
  <c r="F48" i="20" s="1"/>
  <c r="H48" i="20" s="1"/>
  <c r="G48" i="20" s="1"/>
  <c r="J48" i="20"/>
  <c r="K48" i="20" s="1"/>
  <c r="B49" i="6"/>
  <c r="B49" i="16"/>
  <c r="J48" i="16"/>
  <c r="K48" i="16" s="1"/>
  <c r="E48" i="16"/>
  <c r="F48" i="16" s="1"/>
  <c r="H48" i="16" s="1"/>
  <c r="G48" i="16" s="1"/>
  <c r="B49" i="5"/>
  <c r="B49" i="21"/>
  <c r="B49" i="8"/>
  <c r="J48" i="8"/>
  <c r="K48" i="8" s="1"/>
  <c r="E48" i="8"/>
  <c r="F48" i="8" s="1"/>
  <c r="H48" i="8" s="1"/>
  <c r="G48" i="8" s="1"/>
  <c r="B49" i="1"/>
  <c r="B50" i="16" l="1"/>
  <c r="E49" i="16"/>
  <c r="F49" i="16" s="1"/>
  <c r="H49" i="16" s="1"/>
  <c r="G49" i="16" s="1"/>
  <c r="J49" i="16"/>
  <c r="K49" i="16" s="1"/>
  <c r="B50" i="17"/>
  <c r="J49" i="17"/>
  <c r="E49" i="17"/>
  <c r="F49" i="17" s="1"/>
  <c r="H49" i="17" s="1"/>
  <c r="G49" i="17" s="1"/>
  <c r="B50" i="15"/>
  <c r="E49" i="15"/>
  <c r="F49" i="15" s="1"/>
  <c r="H49" i="15" s="1"/>
  <c r="G49" i="15" s="1"/>
  <c r="J49" i="15"/>
  <c r="K49" i="15" s="1"/>
  <c r="B50" i="2"/>
  <c r="B50" i="3"/>
  <c r="B50" i="4"/>
  <c r="B50" i="20"/>
  <c r="E49" i="20"/>
  <c r="F49" i="20" s="1"/>
  <c r="H49" i="20" s="1"/>
  <c r="G49" i="20" s="1"/>
  <c r="J49" i="20"/>
  <c r="K49" i="20" s="1"/>
  <c r="B50" i="10"/>
  <c r="E49" i="10"/>
  <c r="F49" i="10" s="1"/>
  <c r="H49" i="10" s="1"/>
  <c r="G49" i="10" s="1"/>
  <c r="J49" i="10"/>
  <c r="K49" i="10" s="1"/>
  <c r="B50" i="7"/>
  <c r="B50" i="18"/>
  <c r="E49" i="18"/>
  <c r="F49" i="18" s="1"/>
  <c r="H49" i="18" s="1"/>
  <c r="G49" i="18" s="1"/>
  <c r="J49" i="18"/>
  <c r="K49" i="18" s="1"/>
  <c r="B50" i="14"/>
  <c r="E49" i="14"/>
  <c r="F49" i="14" s="1"/>
  <c r="H49" i="14" s="1"/>
  <c r="G49" i="14" s="1"/>
  <c r="J49" i="14"/>
  <c r="K49" i="14" s="1"/>
  <c r="B50" i="19"/>
  <c r="E49" i="19"/>
  <c r="F49" i="19" s="1"/>
  <c r="H49" i="19" s="1"/>
  <c r="G49" i="19" s="1"/>
  <c r="J49" i="19"/>
  <c r="K49" i="19" s="1"/>
  <c r="B50" i="6"/>
  <c r="B51" i="11"/>
  <c r="J50" i="11"/>
  <c r="K50" i="11" s="1"/>
  <c r="E50" i="11"/>
  <c r="F50" i="11" s="1"/>
  <c r="H50" i="11" s="1"/>
  <c r="G50" i="11" s="1"/>
  <c r="B50" i="9"/>
  <c r="B50" i="13"/>
  <c r="E49" i="13"/>
  <c r="F49" i="13" s="1"/>
  <c r="H49" i="13" s="1"/>
  <c r="G49" i="13" s="1"/>
  <c r="J49" i="13"/>
  <c r="K49" i="13" s="1"/>
  <c r="B50" i="12"/>
  <c r="E49" i="12"/>
  <c r="F49" i="12" s="1"/>
  <c r="H49" i="12" s="1"/>
  <c r="G49" i="12" s="1"/>
  <c r="J49" i="12"/>
  <c r="K49" i="12" s="1"/>
  <c r="B50" i="5"/>
  <c r="B50" i="21"/>
  <c r="B50" i="8"/>
  <c r="E49" i="8"/>
  <c r="F49" i="8" s="1"/>
  <c r="H49" i="8" s="1"/>
  <c r="G49" i="8" s="1"/>
  <c r="J49" i="8"/>
  <c r="K49" i="8" s="1"/>
  <c r="B50" i="1"/>
  <c r="B51" i="20" l="1"/>
  <c r="J50" i="20"/>
  <c r="K50" i="20" s="1"/>
  <c r="E50" i="20"/>
  <c r="F50" i="20" s="1"/>
  <c r="H50" i="20" s="1"/>
  <c r="G50" i="20" s="1"/>
  <c r="B52" i="11"/>
  <c r="E51" i="11"/>
  <c r="F51" i="11" s="1"/>
  <c r="H51" i="11" s="1"/>
  <c r="G51" i="11" s="1"/>
  <c r="J51" i="11"/>
  <c r="K51" i="11" s="1"/>
  <c r="B51" i="10"/>
  <c r="E50" i="10"/>
  <c r="F50" i="10" s="1"/>
  <c r="H50" i="10" s="1"/>
  <c r="G50" i="10" s="1"/>
  <c r="J50" i="10"/>
  <c r="K50" i="10" s="1"/>
  <c r="B51" i="9"/>
  <c r="B51" i="6"/>
  <c r="B51" i="7"/>
  <c r="B51" i="3"/>
  <c r="B51" i="17"/>
  <c r="E50" i="17"/>
  <c r="F50" i="17" s="1"/>
  <c r="H50" i="17" s="1"/>
  <c r="G50" i="17" s="1"/>
  <c r="J50" i="17"/>
  <c r="B51" i="12"/>
  <c r="J50" i="12"/>
  <c r="K50" i="12" s="1"/>
  <c r="E50" i="12"/>
  <c r="F50" i="12" s="1"/>
  <c r="H50" i="12" s="1"/>
  <c r="G50" i="12" s="1"/>
  <c r="B51" i="14"/>
  <c r="E50" i="14"/>
  <c r="F50" i="14" s="1"/>
  <c r="H50" i="14" s="1"/>
  <c r="G50" i="14" s="1"/>
  <c r="J50" i="14"/>
  <c r="K50" i="14" s="1"/>
  <c r="B51" i="2"/>
  <c r="B51" i="19"/>
  <c r="J50" i="19"/>
  <c r="K50" i="19" s="1"/>
  <c r="E50" i="19"/>
  <c r="F50" i="19" s="1"/>
  <c r="H50" i="19" s="1"/>
  <c r="G50" i="19" s="1"/>
  <c r="B51" i="13"/>
  <c r="E50" i="13"/>
  <c r="F50" i="13" s="1"/>
  <c r="H50" i="13" s="1"/>
  <c r="G50" i="13" s="1"/>
  <c r="J50" i="13"/>
  <c r="K50" i="13" s="1"/>
  <c r="B51" i="18"/>
  <c r="E50" i="18"/>
  <c r="F50" i="18" s="1"/>
  <c r="H50" i="18" s="1"/>
  <c r="G50" i="18" s="1"/>
  <c r="J50" i="18"/>
  <c r="K50" i="18" s="1"/>
  <c r="B51" i="4"/>
  <c r="B51" i="15"/>
  <c r="J50" i="15"/>
  <c r="K50" i="15" s="1"/>
  <c r="E50" i="15"/>
  <c r="F50" i="15" s="1"/>
  <c r="H50" i="15" s="1"/>
  <c r="G50" i="15" s="1"/>
  <c r="B51" i="16"/>
  <c r="E50" i="16"/>
  <c r="F50" i="16" s="1"/>
  <c r="H50" i="16" s="1"/>
  <c r="G50" i="16" s="1"/>
  <c r="J50" i="16"/>
  <c r="K50" i="16" s="1"/>
  <c r="B51" i="21"/>
  <c r="B51" i="8"/>
  <c r="E50" i="8"/>
  <c r="F50" i="8" s="1"/>
  <c r="H50" i="8" s="1"/>
  <c r="G50" i="8" s="1"/>
  <c r="J50" i="8"/>
  <c r="K50" i="8" s="1"/>
  <c r="B51" i="5"/>
  <c r="B51" i="1"/>
  <c r="B52" i="4" l="1"/>
  <c r="B52" i="14"/>
  <c r="J51" i="14"/>
  <c r="K51" i="14" s="1"/>
  <c r="E51" i="14"/>
  <c r="F51" i="14" s="1"/>
  <c r="H51" i="14" s="1"/>
  <c r="G51" i="14" s="1"/>
  <c r="B53" i="11"/>
  <c r="E52" i="11"/>
  <c r="F52" i="11" s="1"/>
  <c r="H52" i="11" s="1"/>
  <c r="G52" i="11" s="1"/>
  <c r="J52" i="11"/>
  <c r="K52" i="11" s="1"/>
  <c r="B52" i="19"/>
  <c r="E51" i="19"/>
  <c r="F51" i="19" s="1"/>
  <c r="H51" i="19" s="1"/>
  <c r="G51" i="19" s="1"/>
  <c r="J51" i="19"/>
  <c r="K51" i="19" s="1"/>
  <c r="B52" i="2"/>
  <c r="B52" i="10"/>
  <c r="E51" i="10"/>
  <c r="F51" i="10" s="1"/>
  <c r="H51" i="10" s="1"/>
  <c r="G51" i="10" s="1"/>
  <c r="J51" i="10"/>
  <c r="K51" i="10" s="1"/>
  <c r="B52" i="13"/>
  <c r="J51" i="13"/>
  <c r="K51" i="13" s="1"/>
  <c r="E51" i="13"/>
  <c r="F51" i="13" s="1"/>
  <c r="H51" i="13" s="1"/>
  <c r="G51" i="13" s="1"/>
  <c r="B52" i="17"/>
  <c r="E51" i="17"/>
  <c r="F51" i="17" s="1"/>
  <c r="H51" i="17" s="1"/>
  <c r="G51" i="17" s="1"/>
  <c r="J51" i="17"/>
  <c r="B52" i="9"/>
  <c r="B52" i="16"/>
  <c r="E51" i="16"/>
  <c r="F51" i="16" s="1"/>
  <c r="H51" i="16" s="1"/>
  <c r="G51" i="16" s="1"/>
  <c r="J51" i="16"/>
  <c r="K51" i="16" s="1"/>
  <c r="B52" i="7"/>
  <c r="B52" i="3"/>
  <c r="B52" i="15"/>
  <c r="E51" i="15"/>
  <c r="F51" i="15" s="1"/>
  <c r="H51" i="15" s="1"/>
  <c r="G51" i="15" s="1"/>
  <c r="J51" i="15"/>
  <c r="K51" i="15" s="1"/>
  <c r="B52" i="18"/>
  <c r="J51" i="18"/>
  <c r="K51" i="18" s="1"/>
  <c r="E51" i="18"/>
  <c r="F51" i="18" s="1"/>
  <c r="H51" i="18" s="1"/>
  <c r="G51" i="18" s="1"/>
  <c r="B52" i="12"/>
  <c r="E51" i="12"/>
  <c r="F51" i="12" s="1"/>
  <c r="H51" i="12" s="1"/>
  <c r="G51" i="12" s="1"/>
  <c r="J51" i="12"/>
  <c r="K51" i="12" s="1"/>
  <c r="B52" i="6"/>
  <c r="B52" i="20"/>
  <c r="E51" i="20"/>
  <c r="F51" i="20" s="1"/>
  <c r="H51" i="20" s="1"/>
  <c r="G51" i="20" s="1"/>
  <c r="J51" i="20"/>
  <c r="K51" i="20" s="1"/>
  <c r="B52" i="21"/>
  <c r="B52" i="8"/>
  <c r="J51" i="8"/>
  <c r="K51" i="8" s="1"/>
  <c r="E51" i="8"/>
  <c r="F51" i="8" s="1"/>
  <c r="H51" i="8" s="1"/>
  <c r="G51" i="8" s="1"/>
  <c r="B52" i="5"/>
  <c r="B52" i="1"/>
  <c r="B53" i="13" l="1"/>
  <c r="E52" i="13"/>
  <c r="F52" i="13" s="1"/>
  <c r="H52" i="13" s="1"/>
  <c r="G52" i="13" s="1"/>
  <c r="J52" i="13"/>
  <c r="K52" i="13" s="1"/>
  <c r="B53" i="19"/>
  <c r="E52" i="19"/>
  <c r="F52" i="19" s="1"/>
  <c r="H52" i="19" s="1"/>
  <c r="G52" i="19" s="1"/>
  <c r="J52" i="19"/>
  <c r="K52" i="19" s="1"/>
  <c r="B53" i="14"/>
  <c r="E52" i="14"/>
  <c r="F52" i="14" s="1"/>
  <c r="H52" i="14" s="1"/>
  <c r="G52" i="14" s="1"/>
  <c r="J52" i="14"/>
  <c r="K52" i="14" s="1"/>
  <c r="B53" i="18"/>
  <c r="E52" i="18"/>
  <c r="F52" i="18" s="1"/>
  <c r="H52" i="18" s="1"/>
  <c r="G52" i="18" s="1"/>
  <c r="J52" i="18"/>
  <c r="K52" i="18" s="1"/>
  <c r="B53" i="17"/>
  <c r="E52" i="17"/>
  <c r="F52" i="17" s="1"/>
  <c r="H52" i="17" s="1"/>
  <c r="G52" i="17" s="1"/>
  <c r="J52" i="17"/>
  <c r="B53" i="12"/>
  <c r="E52" i="12"/>
  <c r="F52" i="12" s="1"/>
  <c r="H52" i="12" s="1"/>
  <c r="G52" i="12" s="1"/>
  <c r="J52" i="12"/>
  <c r="K52" i="12" s="1"/>
  <c r="B53" i="7"/>
  <c r="B53" i="9"/>
  <c r="B53" i="20"/>
  <c r="E52" i="20"/>
  <c r="F52" i="20" s="1"/>
  <c r="H52" i="20" s="1"/>
  <c r="G52" i="20" s="1"/>
  <c r="J52" i="20"/>
  <c r="K52" i="20" s="1"/>
  <c r="B53" i="15"/>
  <c r="E52" i="15"/>
  <c r="F52" i="15" s="1"/>
  <c r="H52" i="15" s="1"/>
  <c r="G52" i="15" s="1"/>
  <c r="J52" i="15"/>
  <c r="K52" i="15" s="1"/>
  <c r="B53" i="2"/>
  <c r="B54" i="11"/>
  <c r="E53" i="11"/>
  <c r="F53" i="11" s="1"/>
  <c r="H53" i="11" s="1"/>
  <c r="G53" i="11" s="1"/>
  <c r="J53" i="11"/>
  <c r="K53" i="11" s="1"/>
  <c r="B53" i="6"/>
  <c r="B53" i="3"/>
  <c r="B53" i="16"/>
  <c r="J52" i="16"/>
  <c r="K52" i="16" s="1"/>
  <c r="E52" i="16"/>
  <c r="F52" i="16" s="1"/>
  <c r="H52" i="16" s="1"/>
  <c r="G52" i="16" s="1"/>
  <c r="B53" i="10"/>
  <c r="J52" i="10"/>
  <c r="K52" i="10" s="1"/>
  <c r="E52" i="10"/>
  <c r="F52" i="10" s="1"/>
  <c r="H52" i="10" s="1"/>
  <c r="G52" i="10" s="1"/>
  <c r="B53" i="4"/>
  <c r="B53" i="21"/>
  <c r="B53" i="8"/>
  <c r="J52" i="8"/>
  <c r="K52" i="8" s="1"/>
  <c r="E52" i="8"/>
  <c r="F52" i="8" s="1"/>
  <c r="H52" i="8" s="1"/>
  <c r="G52" i="8" s="1"/>
  <c r="B53" i="5"/>
  <c r="B53" i="1"/>
  <c r="B54" i="10" l="1"/>
  <c r="E53" i="10"/>
  <c r="F53" i="10" s="1"/>
  <c r="H53" i="10" s="1"/>
  <c r="G53" i="10" s="1"/>
  <c r="J53" i="10"/>
  <c r="K53" i="10" s="1"/>
  <c r="B55" i="11"/>
  <c r="J54" i="11"/>
  <c r="K54" i="11" s="1"/>
  <c r="E54" i="11"/>
  <c r="F54" i="11" s="1"/>
  <c r="H54" i="11" s="1"/>
  <c r="G54" i="11" s="1"/>
  <c r="B54" i="20"/>
  <c r="E53" i="20"/>
  <c r="F53" i="20" s="1"/>
  <c r="H53" i="20" s="1"/>
  <c r="G53" i="20" s="1"/>
  <c r="J53" i="20"/>
  <c r="K53" i="20" s="1"/>
  <c r="B54" i="17"/>
  <c r="J53" i="17"/>
  <c r="E53" i="17"/>
  <c r="F53" i="17" s="1"/>
  <c r="H53" i="17" s="1"/>
  <c r="G53" i="17" s="1"/>
  <c r="B54" i="4"/>
  <c r="B54" i="6"/>
  <c r="B54" i="15"/>
  <c r="E53" i="15"/>
  <c r="F53" i="15" s="1"/>
  <c r="H53" i="15" s="1"/>
  <c r="G53" i="15" s="1"/>
  <c r="J53" i="15"/>
  <c r="K53" i="15" s="1"/>
  <c r="B54" i="12"/>
  <c r="E53" i="12"/>
  <c r="F53" i="12" s="1"/>
  <c r="H53" i="12" s="1"/>
  <c r="G53" i="12" s="1"/>
  <c r="J53" i="12"/>
  <c r="K53" i="12" s="1"/>
  <c r="B54" i="19"/>
  <c r="E53" i="19"/>
  <c r="F53" i="19" s="1"/>
  <c r="H53" i="19" s="1"/>
  <c r="G53" i="19" s="1"/>
  <c r="J53" i="19"/>
  <c r="K53" i="19" s="1"/>
  <c r="B54" i="3"/>
  <c r="B54" i="2"/>
  <c r="B54" i="7"/>
  <c r="B54" i="14"/>
  <c r="E53" i="14"/>
  <c r="F53" i="14" s="1"/>
  <c r="H53" i="14" s="1"/>
  <c r="G53" i="14" s="1"/>
  <c r="J53" i="14"/>
  <c r="K53" i="14" s="1"/>
  <c r="B54" i="13"/>
  <c r="E53" i="13"/>
  <c r="F53" i="13" s="1"/>
  <c r="H53" i="13" s="1"/>
  <c r="G53" i="13" s="1"/>
  <c r="J53" i="13"/>
  <c r="K53" i="13" s="1"/>
  <c r="B54" i="16"/>
  <c r="E53" i="16"/>
  <c r="F53" i="16" s="1"/>
  <c r="H53" i="16" s="1"/>
  <c r="G53" i="16" s="1"/>
  <c r="J53" i="16"/>
  <c r="K53" i="16" s="1"/>
  <c r="B54" i="9"/>
  <c r="B54" i="18"/>
  <c r="E53" i="18"/>
  <c r="F53" i="18" s="1"/>
  <c r="H53" i="18" s="1"/>
  <c r="G53" i="18" s="1"/>
  <c r="J53" i="18"/>
  <c r="K53" i="18" s="1"/>
  <c r="B54" i="8"/>
  <c r="J53" i="8"/>
  <c r="K53" i="8" s="1"/>
  <c r="E53" i="8"/>
  <c r="F53" i="8" s="1"/>
  <c r="H53" i="8" s="1"/>
  <c r="G53" i="8" s="1"/>
  <c r="B54" i="5"/>
  <c r="B54" i="21"/>
  <c r="B54" i="1"/>
  <c r="B55" i="16" l="1"/>
  <c r="E54" i="16"/>
  <c r="F54" i="16" s="1"/>
  <c r="H54" i="16" s="1"/>
  <c r="G54" i="16" s="1"/>
  <c r="J54" i="16"/>
  <c r="K54" i="16" s="1"/>
  <c r="B55" i="12"/>
  <c r="J54" i="12"/>
  <c r="K54" i="12" s="1"/>
  <c r="E54" i="12"/>
  <c r="F54" i="12" s="1"/>
  <c r="H54" i="12" s="1"/>
  <c r="G54" i="12" s="1"/>
  <c r="B55" i="6"/>
  <c r="B56" i="11"/>
  <c r="E55" i="11"/>
  <c r="F55" i="11" s="1"/>
  <c r="H55" i="11" s="1"/>
  <c r="G55" i="11" s="1"/>
  <c r="J55" i="11"/>
  <c r="K55" i="11" s="1"/>
  <c r="B55" i="9"/>
  <c r="B55" i="7"/>
  <c r="B55" i="19"/>
  <c r="J54" i="19"/>
  <c r="K54" i="19" s="1"/>
  <c r="E54" i="19"/>
  <c r="F54" i="19" s="1"/>
  <c r="H54" i="19" s="1"/>
  <c r="G54" i="19" s="1"/>
  <c r="B55" i="20"/>
  <c r="J54" i="20"/>
  <c r="K54" i="20" s="1"/>
  <c r="E54" i="20"/>
  <c r="F54" i="20" s="1"/>
  <c r="H54" i="20" s="1"/>
  <c r="G54" i="20" s="1"/>
  <c r="B55" i="18"/>
  <c r="E54" i="18"/>
  <c r="F54" i="18" s="1"/>
  <c r="H54" i="18" s="1"/>
  <c r="G54" i="18" s="1"/>
  <c r="J54" i="18"/>
  <c r="K54" i="18" s="1"/>
  <c r="B55" i="14"/>
  <c r="E54" i="14"/>
  <c r="F54" i="14" s="1"/>
  <c r="H54" i="14" s="1"/>
  <c r="G54" i="14" s="1"/>
  <c r="J54" i="14"/>
  <c r="K54" i="14" s="1"/>
  <c r="B55" i="3"/>
  <c r="B55" i="17"/>
  <c r="E54" i="17"/>
  <c r="F54" i="17" s="1"/>
  <c r="H54" i="17" s="1"/>
  <c r="G54" i="17" s="1"/>
  <c r="J54" i="17"/>
  <c r="B55" i="13"/>
  <c r="E54" i="13"/>
  <c r="F54" i="13" s="1"/>
  <c r="H54" i="13" s="1"/>
  <c r="G54" i="13" s="1"/>
  <c r="J54" i="13"/>
  <c r="K54" i="13" s="1"/>
  <c r="B55" i="2"/>
  <c r="B55" i="15"/>
  <c r="J54" i="15"/>
  <c r="K54" i="15" s="1"/>
  <c r="E54" i="15"/>
  <c r="F54" i="15" s="1"/>
  <c r="H54" i="15" s="1"/>
  <c r="G54" i="15" s="1"/>
  <c r="B55" i="4"/>
  <c r="B55" i="10"/>
  <c r="E54" i="10"/>
  <c r="F54" i="10" s="1"/>
  <c r="H54" i="10" s="1"/>
  <c r="G54" i="10" s="1"/>
  <c r="J54" i="10"/>
  <c r="K54" i="10" s="1"/>
  <c r="B55" i="8"/>
  <c r="E54" i="8"/>
  <c r="F54" i="8" s="1"/>
  <c r="H54" i="8" s="1"/>
  <c r="G54" i="8" s="1"/>
  <c r="J54" i="8"/>
  <c r="K54" i="8" s="1"/>
  <c r="B55" i="5"/>
  <c r="B55" i="21"/>
  <c r="B55" i="1"/>
  <c r="B56" i="10" l="1"/>
  <c r="E55" i="10"/>
  <c r="F55" i="10" s="1"/>
  <c r="H55" i="10" s="1"/>
  <c r="G55" i="10" s="1"/>
  <c r="J55" i="10"/>
  <c r="K55" i="10" s="1"/>
  <c r="B56" i="2"/>
  <c r="B56" i="20"/>
  <c r="E55" i="20"/>
  <c r="F55" i="20" s="1"/>
  <c r="H55" i="20" s="1"/>
  <c r="G55" i="20" s="1"/>
  <c r="J55" i="20"/>
  <c r="K55" i="20" s="1"/>
  <c r="B56" i="7"/>
  <c r="B56" i="12"/>
  <c r="E55" i="12"/>
  <c r="F55" i="12" s="1"/>
  <c r="H55" i="12" s="1"/>
  <c r="G55" i="12" s="1"/>
  <c r="J55" i="12"/>
  <c r="K55" i="12" s="1"/>
  <c r="B56" i="3"/>
  <c r="B56" i="18"/>
  <c r="J55" i="18"/>
  <c r="K55" i="18" s="1"/>
  <c r="E55" i="18"/>
  <c r="F55" i="18" s="1"/>
  <c r="H55" i="18" s="1"/>
  <c r="G55" i="18" s="1"/>
  <c r="B56" i="19"/>
  <c r="E55" i="19"/>
  <c r="F55" i="19" s="1"/>
  <c r="H55" i="19" s="1"/>
  <c r="G55" i="19" s="1"/>
  <c r="J55" i="19"/>
  <c r="K55" i="19" s="1"/>
  <c r="B56" i="6"/>
  <c r="B56" i="15"/>
  <c r="E55" i="15"/>
  <c r="F55" i="15" s="1"/>
  <c r="H55" i="15" s="1"/>
  <c r="G55" i="15" s="1"/>
  <c r="J55" i="15"/>
  <c r="K55" i="15" s="1"/>
  <c r="B56" i="17"/>
  <c r="E55" i="17"/>
  <c r="F55" i="17" s="1"/>
  <c r="H55" i="17" s="1"/>
  <c r="G55" i="17" s="1"/>
  <c r="J55" i="17"/>
  <c r="B56" i="14"/>
  <c r="J55" i="14"/>
  <c r="K55" i="14" s="1"/>
  <c r="E55" i="14"/>
  <c r="F55" i="14" s="1"/>
  <c r="H55" i="14" s="1"/>
  <c r="G55" i="14" s="1"/>
  <c r="B57" i="11"/>
  <c r="E56" i="11"/>
  <c r="F56" i="11" s="1"/>
  <c r="H56" i="11" s="1"/>
  <c r="G56" i="11" s="1"/>
  <c r="J56" i="11"/>
  <c r="K56" i="11" s="1"/>
  <c r="B56" i="4"/>
  <c r="B56" i="13"/>
  <c r="J55" i="13"/>
  <c r="K55" i="13" s="1"/>
  <c r="E55" i="13"/>
  <c r="F55" i="13" s="1"/>
  <c r="H55" i="13" s="1"/>
  <c r="G55" i="13" s="1"/>
  <c r="B56" i="9"/>
  <c r="B56" i="16"/>
  <c r="E55" i="16"/>
  <c r="F55" i="16" s="1"/>
  <c r="H55" i="16" s="1"/>
  <c r="G55" i="16" s="1"/>
  <c r="J55" i="16"/>
  <c r="K55" i="16" s="1"/>
  <c r="B56" i="8"/>
  <c r="J55" i="8"/>
  <c r="K55" i="8" s="1"/>
  <c r="E55" i="8"/>
  <c r="F55" i="8" s="1"/>
  <c r="H55" i="8" s="1"/>
  <c r="G55" i="8" s="1"/>
  <c r="B56" i="5"/>
  <c r="B56" i="21"/>
  <c r="B56" i="1"/>
  <c r="B57" i="16" l="1"/>
  <c r="J56" i="16"/>
  <c r="K56" i="16" s="1"/>
  <c r="E56" i="16"/>
  <c r="F56" i="16" s="1"/>
  <c r="H56" i="16" s="1"/>
  <c r="G56" i="16" s="1"/>
  <c r="B57" i="13"/>
  <c r="E56" i="13"/>
  <c r="F56" i="13" s="1"/>
  <c r="H56" i="13" s="1"/>
  <c r="G56" i="13" s="1"/>
  <c r="J56" i="13"/>
  <c r="K56" i="13" s="1"/>
  <c r="B57" i="12"/>
  <c r="E56" i="12"/>
  <c r="F56" i="12" s="1"/>
  <c r="H56" i="12" s="1"/>
  <c r="G56" i="12" s="1"/>
  <c r="J56" i="12"/>
  <c r="K56" i="12" s="1"/>
  <c r="B57" i="2"/>
  <c r="B57" i="4"/>
  <c r="B57" i="17"/>
  <c r="E56" i="17"/>
  <c r="F56" i="17" s="1"/>
  <c r="H56" i="17" s="1"/>
  <c r="G56" i="17" s="1"/>
  <c r="J56" i="17"/>
  <c r="B57" i="18"/>
  <c r="E56" i="18"/>
  <c r="F56" i="18" s="1"/>
  <c r="H56" i="18" s="1"/>
  <c r="G56" i="18" s="1"/>
  <c r="J56" i="18"/>
  <c r="K56" i="18" s="1"/>
  <c r="B57" i="20"/>
  <c r="E56" i="20"/>
  <c r="F56" i="20" s="1"/>
  <c r="H56" i="20" s="1"/>
  <c r="G56" i="20" s="1"/>
  <c r="J56" i="20"/>
  <c r="K56" i="20" s="1"/>
  <c r="B58" i="11"/>
  <c r="E57" i="11"/>
  <c r="F57" i="11" s="1"/>
  <c r="H57" i="11" s="1"/>
  <c r="G57" i="11" s="1"/>
  <c r="J57" i="11"/>
  <c r="K57" i="11" s="1"/>
  <c r="B57" i="6"/>
  <c r="B57" i="15"/>
  <c r="E56" i="15"/>
  <c r="F56" i="15" s="1"/>
  <c r="H56" i="15" s="1"/>
  <c r="G56" i="15" s="1"/>
  <c r="J56" i="15"/>
  <c r="K56" i="15" s="1"/>
  <c r="B57" i="3"/>
  <c r="B57" i="9"/>
  <c r="B57" i="14"/>
  <c r="E56" i="14"/>
  <c r="F56" i="14" s="1"/>
  <c r="H56" i="14" s="1"/>
  <c r="G56" i="14" s="1"/>
  <c r="J56" i="14"/>
  <c r="K56" i="14" s="1"/>
  <c r="B57" i="19"/>
  <c r="E56" i="19"/>
  <c r="F56" i="19" s="1"/>
  <c r="H56" i="19" s="1"/>
  <c r="G56" i="19" s="1"/>
  <c r="J56" i="19"/>
  <c r="K56" i="19" s="1"/>
  <c r="B57" i="7"/>
  <c r="B57" i="10"/>
  <c r="J56" i="10"/>
  <c r="K56" i="10" s="1"/>
  <c r="E56" i="10"/>
  <c r="F56" i="10" s="1"/>
  <c r="H56" i="10" s="1"/>
  <c r="G56" i="10" s="1"/>
  <c r="B57" i="5"/>
  <c r="B57" i="21"/>
  <c r="B57" i="8"/>
  <c r="J56" i="8"/>
  <c r="K56" i="8" s="1"/>
  <c r="E56" i="8"/>
  <c r="F56" i="8" s="1"/>
  <c r="H56" i="8" s="1"/>
  <c r="G56" i="8" s="1"/>
  <c r="B57" i="1"/>
  <c r="B58" i="10" l="1"/>
  <c r="E57" i="10"/>
  <c r="F57" i="10" s="1"/>
  <c r="H57" i="10" s="1"/>
  <c r="G57" i="10" s="1"/>
  <c r="J57" i="10"/>
  <c r="K57" i="10" s="1"/>
  <c r="B58" i="19"/>
  <c r="E57" i="19"/>
  <c r="F57" i="19" s="1"/>
  <c r="H57" i="19" s="1"/>
  <c r="G57" i="19" s="1"/>
  <c r="J57" i="19"/>
  <c r="K57" i="19" s="1"/>
  <c r="B58" i="15"/>
  <c r="E57" i="15"/>
  <c r="F57" i="15" s="1"/>
  <c r="H57" i="15" s="1"/>
  <c r="G57" i="15" s="1"/>
  <c r="J57" i="15"/>
  <c r="K57" i="15" s="1"/>
  <c r="B58" i="18"/>
  <c r="E57" i="18"/>
  <c r="F57" i="18" s="1"/>
  <c r="H57" i="18" s="1"/>
  <c r="G57" i="18" s="1"/>
  <c r="J57" i="18"/>
  <c r="K57" i="18" s="1"/>
  <c r="B58" i="4"/>
  <c r="B58" i="13"/>
  <c r="E57" i="13"/>
  <c r="F57" i="13" s="1"/>
  <c r="H57" i="13" s="1"/>
  <c r="G57" i="13" s="1"/>
  <c r="J57" i="13"/>
  <c r="K57" i="13" s="1"/>
  <c r="B58" i="7"/>
  <c r="B58" i="3"/>
  <c r="B58" i="12"/>
  <c r="E57" i="12"/>
  <c r="F57" i="12" s="1"/>
  <c r="H57" i="12" s="1"/>
  <c r="G57" i="12" s="1"/>
  <c r="J57" i="12"/>
  <c r="K57" i="12" s="1"/>
  <c r="B58" i="9"/>
  <c r="B59" i="11"/>
  <c r="J58" i="11"/>
  <c r="K58" i="11" s="1"/>
  <c r="E58" i="11"/>
  <c r="F58" i="11" s="1"/>
  <c r="H58" i="11" s="1"/>
  <c r="G58" i="11" s="1"/>
  <c r="B58" i="2"/>
  <c r="B58" i="20"/>
  <c r="E57" i="20"/>
  <c r="F57" i="20" s="1"/>
  <c r="H57" i="20" s="1"/>
  <c r="G57" i="20" s="1"/>
  <c r="J57" i="20"/>
  <c r="K57" i="20" s="1"/>
  <c r="B58" i="14"/>
  <c r="E57" i="14"/>
  <c r="F57" i="14" s="1"/>
  <c r="H57" i="14" s="1"/>
  <c r="G57" i="14" s="1"/>
  <c r="J57" i="14"/>
  <c r="K57" i="14" s="1"/>
  <c r="B58" i="6"/>
  <c r="B58" i="17"/>
  <c r="J57" i="17"/>
  <c r="E57" i="17"/>
  <c r="F57" i="17" s="1"/>
  <c r="H57" i="17" s="1"/>
  <c r="G57" i="17" s="1"/>
  <c r="B58" i="16"/>
  <c r="E57" i="16"/>
  <c r="F57" i="16" s="1"/>
  <c r="H57" i="16" s="1"/>
  <c r="G57" i="16" s="1"/>
  <c r="J57" i="16"/>
  <c r="K57" i="16" s="1"/>
  <c r="B58" i="5"/>
  <c r="B58" i="21"/>
  <c r="B58" i="8"/>
  <c r="J57" i="8"/>
  <c r="K57" i="8" s="1"/>
  <c r="E57" i="8"/>
  <c r="F57" i="8" s="1"/>
  <c r="H57" i="8" s="1"/>
  <c r="G57" i="8" s="1"/>
  <c r="B58" i="1"/>
  <c r="B59" i="16" l="1"/>
  <c r="E58" i="16"/>
  <c r="F58" i="16" s="1"/>
  <c r="H58" i="16" s="1"/>
  <c r="G58" i="16" s="1"/>
  <c r="J58" i="16"/>
  <c r="K58" i="16" s="1"/>
  <c r="B59" i="9"/>
  <c r="B59" i="14"/>
  <c r="E58" i="14"/>
  <c r="F58" i="14" s="1"/>
  <c r="H58" i="14" s="1"/>
  <c r="G58" i="14" s="1"/>
  <c r="J58" i="14"/>
  <c r="K58" i="14" s="1"/>
  <c r="B60" i="11"/>
  <c r="E59" i="11"/>
  <c r="F59" i="11" s="1"/>
  <c r="H59" i="11" s="1"/>
  <c r="G59" i="11" s="1"/>
  <c r="J59" i="11"/>
  <c r="K59" i="11" s="1"/>
  <c r="B59" i="12"/>
  <c r="J58" i="12"/>
  <c r="K58" i="12" s="1"/>
  <c r="E58" i="12"/>
  <c r="F58" i="12" s="1"/>
  <c r="H58" i="12" s="1"/>
  <c r="G58" i="12" s="1"/>
  <c r="B59" i="15"/>
  <c r="J58" i="15"/>
  <c r="K58" i="15" s="1"/>
  <c r="E58" i="15"/>
  <c r="F58" i="15" s="1"/>
  <c r="H58" i="15" s="1"/>
  <c r="G58" i="15" s="1"/>
  <c r="B59" i="6"/>
  <c r="B59" i="2"/>
  <c r="B59" i="3"/>
  <c r="B59" i="18"/>
  <c r="E58" i="18"/>
  <c r="F58" i="18" s="1"/>
  <c r="H58" i="18" s="1"/>
  <c r="G58" i="18" s="1"/>
  <c r="J58" i="18"/>
  <c r="K58" i="18" s="1"/>
  <c r="B59" i="20"/>
  <c r="J58" i="20"/>
  <c r="K58" i="20" s="1"/>
  <c r="E58" i="20"/>
  <c r="F58" i="20" s="1"/>
  <c r="H58" i="20" s="1"/>
  <c r="G58" i="20" s="1"/>
  <c r="B59" i="13"/>
  <c r="E58" i="13"/>
  <c r="F58" i="13" s="1"/>
  <c r="H58" i="13" s="1"/>
  <c r="G58" i="13" s="1"/>
  <c r="J58" i="13"/>
  <c r="K58" i="13" s="1"/>
  <c r="B59" i="19"/>
  <c r="J58" i="19"/>
  <c r="K58" i="19" s="1"/>
  <c r="E58" i="19"/>
  <c r="F58" i="19" s="1"/>
  <c r="H58" i="19" s="1"/>
  <c r="G58" i="19" s="1"/>
  <c r="B59" i="7"/>
  <c r="B59" i="17"/>
  <c r="E58" i="17"/>
  <c r="F58" i="17" s="1"/>
  <c r="H58" i="17" s="1"/>
  <c r="G58" i="17" s="1"/>
  <c r="J58" i="17"/>
  <c r="B59" i="4"/>
  <c r="B59" i="10"/>
  <c r="E58" i="10"/>
  <c r="F58" i="10" s="1"/>
  <c r="H58" i="10" s="1"/>
  <c r="G58" i="10" s="1"/>
  <c r="J58" i="10"/>
  <c r="K58" i="10" s="1"/>
  <c r="B59" i="21"/>
  <c r="B59" i="8"/>
  <c r="E58" i="8"/>
  <c r="F58" i="8" s="1"/>
  <c r="H58" i="8" s="1"/>
  <c r="G58" i="8" s="1"/>
  <c r="J58" i="8"/>
  <c r="K58" i="8" s="1"/>
  <c r="B59" i="5"/>
  <c r="B59" i="1"/>
  <c r="B60" i="10" l="1"/>
  <c r="E59" i="10"/>
  <c r="F59" i="10" s="1"/>
  <c r="H59" i="10" s="1"/>
  <c r="G59" i="10" s="1"/>
  <c r="J59" i="10"/>
  <c r="K59" i="10" s="1"/>
  <c r="B60" i="17"/>
  <c r="E59" i="17"/>
  <c r="F59" i="17" s="1"/>
  <c r="H59" i="17" s="1"/>
  <c r="G59" i="17" s="1"/>
  <c r="J59" i="17"/>
  <c r="B60" i="19"/>
  <c r="E59" i="19"/>
  <c r="F59" i="19" s="1"/>
  <c r="H59" i="19" s="1"/>
  <c r="G59" i="19" s="1"/>
  <c r="J59" i="19"/>
  <c r="K59" i="19" s="1"/>
  <c r="B60" i="3"/>
  <c r="B60" i="15"/>
  <c r="E59" i="15"/>
  <c r="F59" i="15" s="1"/>
  <c r="H59" i="15" s="1"/>
  <c r="G59" i="15" s="1"/>
  <c r="J59" i="15"/>
  <c r="K59" i="15" s="1"/>
  <c r="B60" i="9"/>
  <c r="B60" i="18"/>
  <c r="J59" i="18"/>
  <c r="K59" i="18" s="1"/>
  <c r="E59" i="18"/>
  <c r="F59" i="18" s="1"/>
  <c r="H59" i="18" s="1"/>
  <c r="G59" i="18" s="1"/>
  <c r="B60" i="6"/>
  <c r="B60" i="14"/>
  <c r="J59" i="14"/>
  <c r="K59" i="14" s="1"/>
  <c r="E59" i="14"/>
  <c r="F59" i="14" s="1"/>
  <c r="H59" i="14" s="1"/>
  <c r="G59" i="14" s="1"/>
  <c r="B60" i="20"/>
  <c r="E59" i="20"/>
  <c r="F59" i="20" s="1"/>
  <c r="H59" i="20" s="1"/>
  <c r="G59" i="20" s="1"/>
  <c r="J59" i="20"/>
  <c r="K59" i="20" s="1"/>
  <c r="B60" i="2"/>
  <c r="B61" i="11"/>
  <c r="E60" i="11"/>
  <c r="F60" i="11" s="1"/>
  <c r="H60" i="11" s="1"/>
  <c r="G60" i="11" s="1"/>
  <c r="J60" i="11"/>
  <c r="K60" i="11" s="1"/>
  <c r="B60" i="4"/>
  <c r="B60" i="7"/>
  <c r="B60" i="13"/>
  <c r="J59" i="13"/>
  <c r="K59" i="13" s="1"/>
  <c r="E59" i="13"/>
  <c r="F59" i="13" s="1"/>
  <c r="H59" i="13" s="1"/>
  <c r="G59" i="13" s="1"/>
  <c r="B60" i="12"/>
  <c r="E59" i="12"/>
  <c r="F59" i="12" s="1"/>
  <c r="H59" i="12" s="1"/>
  <c r="G59" i="12" s="1"/>
  <c r="J59" i="12"/>
  <c r="K59" i="12" s="1"/>
  <c r="B60" i="16"/>
  <c r="E59" i="16"/>
  <c r="F59" i="16" s="1"/>
  <c r="H59" i="16" s="1"/>
  <c r="G59" i="16" s="1"/>
  <c r="J59" i="16"/>
  <c r="K59" i="16" s="1"/>
  <c r="B60" i="8"/>
  <c r="J59" i="8"/>
  <c r="K59" i="8" s="1"/>
  <c r="E59" i="8"/>
  <c r="F59" i="8" s="1"/>
  <c r="H59" i="8" s="1"/>
  <c r="G59" i="8" s="1"/>
  <c r="B60" i="5"/>
  <c r="B60" i="21"/>
  <c r="B60" i="1"/>
  <c r="B61" i="9" l="1"/>
  <c r="B61" i="17"/>
  <c r="E60" i="17"/>
  <c r="F60" i="17" s="1"/>
  <c r="H60" i="17" s="1"/>
  <c r="G60" i="17" s="1"/>
  <c r="J60" i="17"/>
  <c r="B61" i="7"/>
  <c r="B61" i="2"/>
  <c r="B61" i="19"/>
  <c r="E60" i="19"/>
  <c r="F60" i="19" s="1"/>
  <c r="H60" i="19" s="1"/>
  <c r="G60" i="19" s="1"/>
  <c r="J60" i="19"/>
  <c r="K60" i="19" s="1"/>
  <c r="B61" i="13"/>
  <c r="E60" i="13"/>
  <c r="F60" i="13" s="1"/>
  <c r="H60" i="13" s="1"/>
  <c r="G60" i="13" s="1"/>
  <c r="J60" i="13"/>
  <c r="K60" i="13" s="1"/>
  <c r="B61" i="6"/>
  <c r="B61" i="3"/>
  <c r="B61" i="16"/>
  <c r="J60" i="16"/>
  <c r="K60" i="16" s="1"/>
  <c r="E60" i="16"/>
  <c r="F60" i="16" s="1"/>
  <c r="H60" i="16" s="1"/>
  <c r="G60" i="16" s="1"/>
  <c r="B61" i="4"/>
  <c r="B61" i="20"/>
  <c r="E60" i="20"/>
  <c r="F60" i="20" s="1"/>
  <c r="H60" i="20" s="1"/>
  <c r="G60" i="20" s="1"/>
  <c r="J60" i="20"/>
  <c r="K60" i="20" s="1"/>
  <c r="B61" i="12"/>
  <c r="E60" i="12"/>
  <c r="F60" i="12" s="1"/>
  <c r="H60" i="12" s="1"/>
  <c r="G60" i="12" s="1"/>
  <c r="J60" i="12"/>
  <c r="K60" i="12" s="1"/>
  <c r="B62" i="11"/>
  <c r="E61" i="11"/>
  <c r="F61" i="11" s="1"/>
  <c r="H61" i="11" s="1"/>
  <c r="G61" i="11" s="1"/>
  <c r="J61" i="11"/>
  <c r="K61" i="11" s="1"/>
  <c r="B61" i="14"/>
  <c r="E60" i="14"/>
  <c r="F60" i="14" s="1"/>
  <c r="H60" i="14" s="1"/>
  <c r="G60" i="14" s="1"/>
  <c r="J60" i="14"/>
  <c r="K60" i="14" s="1"/>
  <c r="B61" i="18"/>
  <c r="E60" i="18"/>
  <c r="F60" i="18" s="1"/>
  <c r="H60" i="18" s="1"/>
  <c r="G60" i="18" s="1"/>
  <c r="J60" i="18"/>
  <c r="K60" i="18" s="1"/>
  <c r="B61" i="15"/>
  <c r="E60" i="15"/>
  <c r="F60" i="15" s="1"/>
  <c r="H60" i="15" s="1"/>
  <c r="G60" i="15" s="1"/>
  <c r="J60" i="15"/>
  <c r="K60" i="15" s="1"/>
  <c r="B61" i="10"/>
  <c r="J60" i="10"/>
  <c r="K60" i="10" s="1"/>
  <c r="E60" i="10"/>
  <c r="F60" i="10" s="1"/>
  <c r="H60" i="10" s="1"/>
  <c r="G60" i="10" s="1"/>
  <c r="B61" i="8"/>
  <c r="J60" i="8"/>
  <c r="K60" i="8" s="1"/>
  <c r="E60" i="8"/>
  <c r="F60" i="8" s="1"/>
  <c r="H60" i="8" s="1"/>
  <c r="G60" i="8" s="1"/>
  <c r="B61" i="5"/>
  <c r="B61" i="21"/>
  <c r="B61" i="1"/>
  <c r="B62" i="17" l="1"/>
  <c r="J61" i="17"/>
  <c r="E61" i="17"/>
  <c r="F61" i="17" s="1"/>
  <c r="H61" i="17" s="1"/>
  <c r="G61" i="17" s="1"/>
  <c r="B62" i="13"/>
  <c r="E61" i="13"/>
  <c r="F61" i="13" s="1"/>
  <c r="H61" i="13" s="1"/>
  <c r="G61" i="13" s="1"/>
  <c r="J61" i="13"/>
  <c r="K61" i="13" s="1"/>
  <c r="B62" i="7"/>
  <c r="B62" i="18"/>
  <c r="E61" i="18"/>
  <c r="F61" i="18" s="1"/>
  <c r="H61" i="18" s="1"/>
  <c r="G61" i="18" s="1"/>
  <c r="J61" i="18"/>
  <c r="K61" i="18" s="1"/>
  <c r="B62" i="20"/>
  <c r="E61" i="20"/>
  <c r="F61" i="20" s="1"/>
  <c r="H61" i="20" s="1"/>
  <c r="G61" i="20" s="1"/>
  <c r="J61" i="20"/>
  <c r="K61" i="20" s="1"/>
  <c r="B62" i="6"/>
  <c r="B62" i="2"/>
  <c r="B62" i="10"/>
  <c r="E61" i="10"/>
  <c r="F61" i="10" s="1"/>
  <c r="H61" i="10" s="1"/>
  <c r="G61" i="10" s="1"/>
  <c r="J61" i="10"/>
  <c r="K61" i="10" s="1"/>
  <c r="B63" i="11"/>
  <c r="J62" i="11"/>
  <c r="K62" i="11" s="1"/>
  <c r="E62" i="11"/>
  <c r="F62" i="11" s="1"/>
  <c r="H62" i="11" s="1"/>
  <c r="G62" i="11" s="1"/>
  <c r="B62" i="16"/>
  <c r="E61" i="16"/>
  <c r="F61" i="16" s="1"/>
  <c r="H61" i="16" s="1"/>
  <c r="G61" i="16" s="1"/>
  <c r="J61" i="16"/>
  <c r="K61" i="16" s="1"/>
  <c r="B62" i="19"/>
  <c r="E61" i="19"/>
  <c r="F61" i="19" s="1"/>
  <c r="H61" i="19" s="1"/>
  <c r="G61" i="19" s="1"/>
  <c r="J61" i="19"/>
  <c r="K61" i="19" s="1"/>
  <c r="B62" i="14"/>
  <c r="E61" i="14"/>
  <c r="F61" i="14" s="1"/>
  <c r="H61" i="14" s="1"/>
  <c r="G61" i="14" s="1"/>
  <c r="J61" i="14"/>
  <c r="K61" i="14" s="1"/>
  <c r="B62" i="4"/>
  <c r="B62" i="15"/>
  <c r="E61" i="15"/>
  <c r="F61" i="15" s="1"/>
  <c r="H61" i="15" s="1"/>
  <c r="G61" i="15" s="1"/>
  <c r="J61" i="15"/>
  <c r="K61" i="15" s="1"/>
  <c r="B62" i="12"/>
  <c r="E61" i="12"/>
  <c r="F61" i="12" s="1"/>
  <c r="H61" i="12" s="1"/>
  <c r="G61" i="12" s="1"/>
  <c r="J61" i="12"/>
  <c r="K61" i="12" s="1"/>
  <c r="B62" i="3"/>
  <c r="B62" i="9"/>
  <c r="B62" i="8"/>
  <c r="E61" i="8"/>
  <c r="F61" i="8" s="1"/>
  <c r="H61" i="8" s="1"/>
  <c r="G61" i="8" s="1"/>
  <c r="J61" i="8"/>
  <c r="K61" i="8" s="1"/>
  <c r="B62" i="5"/>
  <c r="B62" i="21"/>
  <c r="B62" i="1"/>
  <c r="B63" i="12" l="1"/>
  <c r="J62" i="12"/>
  <c r="K62" i="12" s="1"/>
  <c r="E62" i="12"/>
  <c r="F62" i="12" s="1"/>
  <c r="H62" i="12" s="1"/>
  <c r="G62" i="12" s="1"/>
  <c r="B63" i="3"/>
  <c r="B63" i="14"/>
  <c r="E62" i="14"/>
  <c r="F62" i="14" s="1"/>
  <c r="H62" i="14" s="1"/>
  <c r="G62" i="14" s="1"/>
  <c r="J62" i="14"/>
  <c r="K62" i="14" s="1"/>
  <c r="B63" i="20"/>
  <c r="J62" i="20"/>
  <c r="K62" i="20" s="1"/>
  <c r="E62" i="20"/>
  <c r="F62" i="20" s="1"/>
  <c r="H62" i="20" s="1"/>
  <c r="G62" i="20" s="1"/>
  <c r="B63" i="9"/>
  <c r="B63" i="4"/>
  <c r="B64" i="11"/>
  <c r="E63" i="11"/>
  <c r="F63" i="11" s="1"/>
  <c r="H63" i="11" s="1"/>
  <c r="G63" i="11" s="1"/>
  <c r="J63" i="11"/>
  <c r="K63" i="11" s="1"/>
  <c r="B63" i="6"/>
  <c r="B63" i="19"/>
  <c r="J62" i="19"/>
  <c r="K62" i="19" s="1"/>
  <c r="E62" i="19"/>
  <c r="F62" i="19" s="1"/>
  <c r="H62" i="19" s="1"/>
  <c r="G62" i="19" s="1"/>
  <c r="B63" i="18"/>
  <c r="E62" i="18"/>
  <c r="F62" i="18" s="1"/>
  <c r="H62" i="18" s="1"/>
  <c r="G62" i="18" s="1"/>
  <c r="J62" i="18"/>
  <c r="K62" i="18" s="1"/>
  <c r="B63" i="13"/>
  <c r="E62" i="13"/>
  <c r="F62" i="13" s="1"/>
  <c r="H62" i="13" s="1"/>
  <c r="G62" i="13" s="1"/>
  <c r="J62" i="13"/>
  <c r="K62" i="13" s="1"/>
  <c r="B63" i="10"/>
  <c r="E62" i="10"/>
  <c r="F62" i="10" s="1"/>
  <c r="H62" i="10" s="1"/>
  <c r="G62" i="10" s="1"/>
  <c r="J62" i="10"/>
  <c r="K62" i="10" s="1"/>
  <c r="B63" i="15"/>
  <c r="J62" i="15"/>
  <c r="K62" i="15" s="1"/>
  <c r="E62" i="15"/>
  <c r="F62" i="15" s="1"/>
  <c r="H62" i="15" s="1"/>
  <c r="G62" i="15" s="1"/>
  <c r="B63" i="16"/>
  <c r="E62" i="16"/>
  <c r="F62" i="16" s="1"/>
  <c r="H62" i="16" s="1"/>
  <c r="G62" i="16" s="1"/>
  <c r="J62" i="16"/>
  <c r="K62" i="16" s="1"/>
  <c r="B63" i="2"/>
  <c r="B63" i="7"/>
  <c r="B63" i="17"/>
  <c r="E62" i="17"/>
  <c r="F62" i="17" s="1"/>
  <c r="H62" i="17" s="1"/>
  <c r="G62" i="17" s="1"/>
  <c r="J62" i="17"/>
  <c r="B63" i="8"/>
  <c r="E62" i="8"/>
  <c r="F62" i="8" s="1"/>
  <c r="H62" i="8" s="1"/>
  <c r="G62" i="8" s="1"/>
  <c r="J62" i="8"/>
  <c r="K62" i="8" s="1"/>
  <c r="B63" i="5"/>
  <c r="B63" i="21"/>
  <c r="B63" i="1"/>
  <c r="B64" i="17" l="1"/>
  <c r="E63" i="17"/>
  <c r="F63" i="17" s="1"/>
  <c r="H63" i="17" s="1"/>
  <c r="G63" i="17" s="1"/>
  <c r="J63" i="17"/>
  <c r="B64" i="16"/>
  <c r="E63" i="16"/>
  <c r="F63" i="16" s="1"/>
  <c r="H63" i="16" s="1"/>
  <c r="G63" i="16" s="1"/>
  <c r="J63" i="16"/>
  <c r="K63" i="16" s="1"/>
  <c r="B64" i="3"/>
  <c r="B64" i="2"/>
  <c r="B64" i="14"/>
  <c r="J63" i="14"/>
  <c r="K63" i="14" s="1"/>
  <c r="E63" i="14"/>
  <c r="F63" i="14" s="1"/>
  <c r="H63" i="14" s="1"/>
  <c r="G63" i="14" s="1"/>
  <c r="B64" i="10"/>
  <c r="E63" i="10"/>
  <c r="F63" i="10" s="1"/>
  <c r="H63" i="10" s="1"/>
  <c r="G63" i="10" s="1"/>
  <c r="J63" i="10"/>
  <c r="K63" i="10" s="1"/>
  <c r="B64" i="6"/>
  <c r="B64" i="4"/>
  <c r="B64" i="20"/>
  <c r="E63" i="20"/>
  <c r="F63" i="20" s="1"/>
  <c r="H63" i="20" s="1"/>
  <c r="G63" i="20" s="1"/>
  <c r="J63" i="20"/>
  <c r="K63" i="20" s="1"/>
  <c r="B64" i="18"/>
  <c r="J63" i="18"/>
  <c r="K63" i="18" s="1"/>
  <c r="E63" i="18"/>
  <c r="F63" i="18" s="1"/>
  <c r="H63" i="18" s="1"/>
  <c r="G63" i="18" s="1"/>
  <c r="B64" i="13"/>
  <c r="J63" i="13"/>
  <c r="K63" i="13" s="1"/>
  <c r="E63" i="13"/>
  <c r="F63" i="13" s="1"/>
  <c r="H63" i="13" s="1"/>
  <c r="G63" i="13" s="1"/>
  <c r="B64" i="9"/>
  <c r="B64" i="7"/>
  <c r="B64" i="15"/>
  <c r="E63" i="15"/>
  <c r="F63" i="15" s="1"/>
  <c r="H63" i="15" s="1"/>
  <c r="G63" i="15" s="1"/>
  <c r="J63" i="15"/>
  <c r="K63" i="15" s="1"/>
  <c r="B64" i="19"/>
  <c r="E63" i="19"/>
  <c r="F63" i="19" s="1"/>
  <c r="H63" i="19" s="1"/>
  <c r="G63" i="19" s="1"/>
  <c r="J63" i="19"/>
  <c r="K63" i="19" s="1"/>
  <c r="B65" i="11"/>
  <c r="E64" i="11"/>
  <c r="F64" i="11" s="1"/>
  <c r="H64" i="11" s="1"/>
  <c r="G64" i="11" s="1"/>
  <c r="J64" i="11"/>
  <c r="K64" i="11" s="1"/>
  <c r="B64" i="12"/>
  <c r="E63" i="12"/>
  <c r="F63" i="12" s="1"/>
  <c r="H63" i="12" s="1"/>
  <c r="G63" i="12" s="1"/>
  <c r="J63" i="12"/>
  <c r="K63" i="12" s="1"/>
  <c r="B64" i="8"/>
  <c r="J63" i="8"/>
  <c r="K63" i="8" s="1"/>
  <c r="E63" i="8"/>
  <c r="F63" i="8" s="1"/>
  <c r="H63" i="8" s="1"/>
  <c r="G63" i="8" s="1"/>
  <c r="B64" i="5"/>
  <c r="B64" i="21"/>
  <c r="B64" i="1"/>
  <c r="B65" i="12" l="1"/>
  <c r="E64" i="12"/>
  <c r="F64" i="12" s="1"/>
  <c r="H64" i="12" s="1"/>
  <c r="G64" i="12" s="1"/>
  <c r="J64" i="12"/>
  <c r="K64" i="12" s="1"/>
  <c r="B65" i="7"/>
  <c r="B65" i="20"/>
  <c r="E64" i="20"/>
  <c r="F64" i="20" s="1"/>
  <c r="H64" i="20" s="1"/>
  <c r="G64" i="20" s="1"/>
  <c r="J64" i="20"/>
  <c r="K64" i="20" s="1"/>
  <c r="B65" i="14"/>
  <c r="E64" i="14"/>
  <c r="F64" i="14" s="1"/>
  <c r="H64" i="14" s="1"/>
  <c r="G64" i="14" s="1"/>
  <c r="J64" i="14"/>
  <c r="K64" i="14" s="1"/>
  <c r="B65" i="15"/>
  <c r="E64" i="15"/>
  <c r="F64" i="15" s="1"/>
  <c r="H64" i="15" s="1"/>
  <c r="G64" i="15" s="1"/>
  <c r="J64" i="15"/>
  <c r="K64" i="15" s="1"/>
  <c r="B65" i="18"/>
  <c r="E64" i="18"/>
  <c r="F64" i="18" s="1"/>
  <c r="H64" i="18" s="1"/>
  <c r="G64" i="18" s="1"/>
  <c r="J64" i="18"/>
  <c r="K64" i="18" s="1"/>
  <c r="B65" i="19"/>
  <c r="E64" i="19"/>
  <c r="F64" i="19" s="1"/>
  <c r="H64" i="19" s="1"/>
  <c r="G64" i="19" s="1"/>
  <c r="J64" i="19"/>
  <c r="K64" i="19" s="1"/>
  <c r="B65" i="13"/>
  <c r="E64" i="13"/>
  <c r="F64" i="13" s="1"/>
  <c r="H64" i="13" s="1"/>
  <c r="G64" i="13" s="1"/>
  <c r="J64" i="13"/>
  <c r="K64" i="13" s="1"/>
  <c r="B65" i="6"/>
  <c r="B65" i="2"/>
  <c r="B65" i="16"/>
  <c r="J64" i="16"/>
  <c r="K64" i="16" s="1"/>
  <c r="E64" i="16"/>
  <c r="F64" i="16" s="1"/>
  <c r="H64" i="16" s="1"/>
  <c r="G64" i="16" s="1"/>
  <c r="B65" i="10"/>
  <c r="J64" i="10"/>
  <c r="K64" i="10" s="1"/>
  <c r="E64" i="10"/>
  <c r="F64" i="10" s="1"/>
  <c r="H64" i="10" s="1"/>
  <c r="G64" i="10" s="1"/>
  <c r="B65" i="3"/>
  <c r="B66" i="11"/>
  <c r="E65" i="11"/>
  <c r="F65" i="11" s="1"/>
  <c r="H65" i="11" s="1"/>
  <c r="G65" i="11" s="1"/>
  <c r="J65" i="11"/>
  <c r="K65" i="11" s="1"/>
  <c r="B65" i="9"/>
  <c r="B65" i="4"/>
  <c r="B65" i="17"/>
  <c r="E64" i="17"/>
  <c r="F64" i="17" s="1"/>
  <c r="H64" i="17" s="1"/>
  <c r="G64" i="17" s="1"/>
  <c r="J64" i="17"/>
  <c r="B65" i="5"/>
  <c r="B65" i="21"/>
  <c r="B65" i="8"/>
  <c r="J64" i="8"/>
  <c r="K64" i="8" s="1"/>
  <c r="E64" i="8"/>
  <c r="F64" i="8" s="1"/>
  <c r="H64" i="8" s="1"/>
  <c r="G64" i="8" s="1"/>
  <c r="B65" i="1"/>
  <c r="B66" i="4" l="1"/>
  <c r="B66" i="12"/>
  <c r="E65" i="12"/>
  <c r="F65" i="12" s="1"/>
  <c r="H65" i="12" s="1"/>
  <c r="G65" i="12" s="1"/>
  <c r="J65" i="12"/>
  <c r="K65" i="12" s="1"/>
  <c r="B66" i="17"/>
  <c r="J65" i="17"/>
  <c r="E65" i="17"/>
  <c r="F65" i="17" s="1"/>
  <c r="H65" i="17" s="1"/>
  <c r="G65" i="17" s="1"/>
  <c r="B66" i="3"/>
  <c r="B66" i="2"/>
  <c r="B66" i="7"/>
  <c r="B67" i="11"/>
  <c r="J66" i="11"/>
  <c r="K66" i="11" s="1"/>
  <c r="E66" i="11"/>
  <c r="F66" i="11" s="1"/>
  <c r="H66" i="11" s="1"/>
  <c r="G66" i="11" s="1"/>
  <c r="B66" i="19"/>
  <c r="E65" i="19"/>
  <c r="F65" i="19" s="1"/>
  <c r="H65" i="19" s="1"/>
  <c r="G65" i="19" s="1"/>
  <c r="J65" i="19"/>
  <c r="K65" i="19" s="1"/>
  <c r="B66" i="15"/>
  <c r="E65" i="15"/>
  <c r="F65" i="15" s="1"/>
  <c r="H65" i="15" s="1"/>
  <c r="G65" i="15" s="1"/>
  <c r="J65" i="15"/>
  <c r="K65" i="15" s="1"/>
  <c r="B66" i="20"/>
  <c r="E65" i="20"/>
  <c r="F65" i="20" s="1"/>
  <c r="H65" i="20" s="1"/>
  <c r="G65" i="20" s="1"/>
  <c r="J65" i="20"/>
  <c r="K65" i="20" s="1"/>
  <c r="B66" i="9"/>
  <c r="B66" i="16"/>
  <c r="E65" i="16"/>
  <c r="F65" i="16" s="1"/>
  <c r="H65" i="16" s="1"/>
  <c r="G65" i="16" s="1"/>
  <c r="J65" i="16"/>
  <c r="K65" i="16" s="1"/>
  <c r="B66" i="13"/>
  <c r="E65" i="13"/>
  <c r="F65" i="13" s="1"/>
  <c r="H65" i="13" s="1"/>
  <c r="G65" i="13" s="1"/>
  <c r="J65" i="13"/>
  <c r="K65" i="13" s="1"/>
  <c r="B66" i="18"/>
  <c r="E65" i="18"/>
  <c r="F65" i="18" s="1"/>
  <c r="H65" i="18" s="1"/>
  <c r="G65" i="18" s="1"/>
  <c r="J65" i="18"/>
  <c r="K65" i="18" s="1"/>
  <c r="B66" i="14"/>
  <c r="E65" i="14"/>
  <c r="F65" i="14" s="1"/>
  <c r="H65" i="14" s="1"/>
  <c r="G65" i="14" s="1"/>
  <c r="J65" i="14"/>
  <c r="K65" i="14" s="1"/>
  <c r="B66" i="10"/>
  <c r="E65" i="10"/>
  <c r="F65" i="10" s="1"/>
  <c r="H65" i="10" s="1"/>
  <c r="G65" i="10" s="1"/>
  <c r="J65" i="10"/>
  <c r="K65" i="10" s="1"/>
  <c r="B66" i="6"/>
  <c r="B66" i="21"/>
  <c r="B66" i="8"/>
  <c r="J65" i="8"/>
  <c r="K65" i="8" s="1"/>
  <c r="E65" i="8"/>
  <c r="F65" i="8" s="1"/>
  <c r="H65" i="8" s="1"/>
  <c r="G65" i="8" s="1"/>
  <c r="B66" i="5"/>
  <c r="B66" i="1"/>
  <c r="B67" i="18" l="1"/>
  <c r="E66" i="18"/>
  <c r="F66" i="18" s="1"/>
  <c r="H66" i="18" s="1"/>
  <c r="G66" i="18" s="1"/>
  <c r="J66" i="18"/>
  <c r="K66" i="18" s="1"/>
  <c r="B67" i="20"/>
  <c r="J66" i="20"/>
  <c r="K66" i="20" s="1"/>
  <c r="E66" i="20"/>
  <c r="F66" i="20" s="1"/>
  <c r="H66" i="20" s="1"/>
  <c r="G66" i="20" s="1"/>
  <c r="B67" i="7"/>
  <c r="B67" i="17"/>
  <c r="E66" i="17"/>
  <c r="F66" i="17" s="1"/>
  <c r="H66" i="17" s="1"/>
  <c r="G66" i="17" s="1"/>
  <c r="J66" i="17"/>
  <c r="B67" i="14"/>
  <c r="E66" i="14"/>
  <c r="F66" i="14" s="1"/>
  <c r="H66" i="14" s="1"/>
  <c r="G66" i="14" s="1"/>
  <c r="J66" i="14"/>
  <c r="K66" i="14" s="1"/>
  <c r="B67" i="9"/>
  <c r="B68" i="11"/>
  <c r="E67" i="11"/>
  <c r="F67" i="11" s="1"/>
  <c r="H67" i="11" s="1"/>
  <c r="G67" i="11" s="1"/>
  <c r="J67" i="11"/>
  <c r="K67" i="11" s="1"/>
  <c r="B67" i="3"/>
  <c r="B67" i="6"/>
  <c r="B67" i="13"/>
  <c r="E66" i="13"/>
  <c r="F66" i="13" s="1"/>
  <c r="H66" i="13" s="1"/>
  <c r="G66" i="13" s="1"/>
  <c r="J66" i="13"/>
  <c r="K66" i="13" s="1"/>
  <c r="B67" i="15"/>
  <c r="J66" i="15"/>
  <c r="K66" i="15" s="1"/>
  <c r="E66" i="15"/>
  <c r="F66" i="15" s="1"/>
  <c r="H66" i="15" s="1"/>
  <c r="G66" i="15" s="1"/>
  <c r="B67" i="12"/>
  <c r="J66" i="12"/>
  <c r="K66" i="12" s="1"/>
  <c r="E66" i="12"/>
  <c r="F66" i="12" s="1"/>
  <c r="H66" i="12" s="1"/>
  <c r="G66" i="12" s="1"/>
  <c r="B67" i="10"/>
  <c r="E66" i="10"/>
  <c r="F66" i="10" s="1"/>
  <c r="H66" i="10" s="1"/>
  <c r="G66" i="10" s="1"/>
  <c r="J66" i="10"/>
  <c r="K66" i="10" s="1"/>
  <c r="B67" i="16"/>
  <c r="E66" i="16"/>
  <c r="F66" i="16" s="1"/>
  <c r="H66" i="16" s="1"/>
  <c r="G66" i="16" s="1"/>
  <c r="J66" i="16"/>
  <c r="K66" i="16" s="1"/>
  <c r="B67" i="19"/>
  <c r="J66" i="19"/>
  <c r="K66" i="19" s="1"/>
  <c r="E66" i="19"/>
  <c r="F66" i="19" s="1"/>
  <c r="H66" i="19" s="1"/>
  <c r="G66" i="19" s="1"/>
  <c r="B67" i="2"/>
  <c r="B67" i="4"/>
  <c r="B67" i="21"/>
  <c r="B67" i="8"/>
  <c r="E66" i="8"/>
  <c r="F66" i="8" s="1"/>
  <c r="H66" i="8" s="1"/>
  <c r="G66" i="8" s="1"/>
  <c r="J66" i="8"/>
  <c r="K66" i="8" s="1"/>
  <c r="B67" i="5"/>
  <c r="B67" i="1"/>
  <c r="B68" i="16" l="1"/>
  <c r="E67" i="16"/>
  <c r="F67" i="16" s="1"/>
  <c r="H67" i="16" s="1"/>
  <c r="G67" i="16" s="1"/>
  <c r="J67" i="16"/>
  <c r="K67" i="16" s="1"/>
  <c r="B68" i="19"/>
  <c r="E67" i="19"/>
  <c r="F67" i="19" s="1"/>
  <c r="H67" i="19" s="1"/>
  <c r="G67" i="19" s="1"/>
  <c r="J67" i="19"/>
  <c r="K67" i="19" s="1"/>
  <c r="B68" i="15"/>
  <c r="E67" i="15"/>
  <c r="F67" i="15" s="1"/>
  <c r="H67" i="15" s="1"/>
  <c r="G67" i="15" s="1"/>
  <c r="J67" i="15"/>
  <c r="K67" i="15" s="1"/>
  <c r="B68" i="14"/>
  <c r="J67" i="14"/>
  <c r="K67" i="14" s="1"/>
  <c r="E67" i="14"/>
  <c r="F67" i="14" s="1"/>
  <c r="H67" i="14" s="1"/>
  <c r="G67" i="14" s="1"/>
  <c r="B68" i="18"/>
  <c r="J67" i="18"/>
  <c r="K67" i="18" s="1"/>
  <c r="E67" i="18"/>
  <c r="F67" i="18" s="1"/>
  <c r="H67" i="18" s="1"/>
  <c r="G67" i="18" s="1"/>
  <c r="B68" i="4"/>
  <c r="B68" i="13"/>
  <c r="J67" i="13"/>
  <c r="K67" i="13" s="1"/>
  <c r="E67" i="13"/>
  <c r="F67" i="13" s="1"/>
  <c r="H67" i="13" s="1"/>
  <c r="G67" i="13" s="1"/>
  <c r="B68" i="2"/>
  <c r="B68" i="12"/>
  <c r="E67" i="12"/>
  <c r="F67" i="12" s="1"/>
  <c r="H67" i="12" s="1"/>
  <c r="G67" i="12" s="1"/>
  <c r="J67" i="12"/>
  <c r="K67" i="12" s="1"/>
  <c r="B68" i="3"/>
  <c r="B68" i="9"/>
  <c r="B68" i="20"/>
  <c r="E67" i="20"/>
  <c r="F67" i="20" s="1"/>
  <c r="H67" i="20" s="1"/>
  <c r="G67" i="20" s="1"/>
  <c r="J67" i="20"/>
  <c r="K67" i="20" s="1"/>
  <c r="B68" i="17"/>
  <c r="E67" i="17"/>
  <c r="F67" i="17" s="1"/>
  <c r="H67" i="17" s="1"/>
  <c r="G67" i="17" s="1"/>
  <c r="J67" i="17"/>
  <c r="B68" i="10"/>
  <c r="E67" i="10"/>
  <c r="F67" i="10" s="1"/>
  <c r="H67" i="10" s="1"/>
  <c r="G67" i="10" s="1"/>
  <c r="J67" i="10"/>
  <c r="K67" i="10" s="1"/>
  <c r="B68" i="6"/>
  <c r="B69" i="11"/>
  <c r="E68" i="11"/>
  <c r="F68" i="11" s="1"/>
  <c r="H68" i="11" s="1"/>
  <c r="G68" i="11" s="1"/>
  <c r="J68" i="11"/>
  <c r="K68" i="11" s="1"/>
  <c r="B68" i="7"/>
  <c r="B68" i="8"/>
  <c r="J67" i="8"/>
  <c r="K67" i="8" s="1"/>
  <c r="E67" i="8"/>
  <c r="F67" i="8" s="1"/>
  <c r="H67" i="8" s="1"/>
  <c r="G67" i="8" s="1"/>
  <c r="B68" i="5"/>
  <c r="B68" i="21"/>
  <c r="B68" i="1"/>
  <c r="B69" i="17" l="1"/>
  <c r="E68" i="17"/>
  <c r="F68" i="17" s="1"/>
  <c r="H68" i="17" s="1"/>
  <c r="G68" i="17" s="1"/>
  <c r="J68" i="17"/>
  <c r="B69" i="9"/>
  <c r="B69" i="10"/>
  <c r="J68" i="10"/>
  <c r="K68" i="10" s="1"/>
  <c r="E68" i="10"/>
  <c r="F68" i="10" s="1"/>
  <c r="H68" i="10" s="1"/>
  <c r="G68" i="10" s="1"/>
  <c r="B69" i="20"/>
  <c r="E68" i="20"/>
  <c r="F68" i="20" s="1"/>
  <c r="H68" i="20" s="1"/>
  <c r="G68" i="20" s="1"/>
  <c r="J68" i="20"/>
  <c r="K68" i="20" s="1"/>
  <c r="B69" i="18"/>
  <c r="E68" i="18"/>
  <c r="F68" i="18" s="1"/>
  <c r="H68" i="18" s="1"/>
  <c r="G68" i="18" s="1"/>
  <c r="J68" i="18"/>
  <c r="K68" i="18" s="1"/>
  <c r="B69" i="7"/>
  <c r="B69" i="14"/>
  <c r="E68" i="14"/>
  <c r="F68" i="14" s="1"/>
  <c r="H68" i="14" s="1"/>
  <c r="G68" i="14" s="1"/>
  <c r="J68" i="14"/>
  <c r="K68" i="14" s="1"/>
  <c r="B69" i="6"/>
  <c r="B69" i="12"/>
  <c r="E68" i="12"/>
  <c r="F68" i="12" s="1"/>
  <c r="H68" i="12" s="1"/>
  <c r="G68" i="12" s="1"/>
  <c r="J68" i="12"/>
  <c r="K68" i="12" s="1"/>
  <c r="B69" i="4"/>
  <c r="B69" i="19"/>
  <c r="E68" i="19"/>
  <c r="F68" i="19" s="1"/>
  <c r="H68" i="19" s="1"/>
  <c r="G68" i="19" s="1"/>
  <c r="J68" i="19"/>
  <c r="K68" i="19" s="1"/>
  <c r="B69" i="2"/>
  <c r="B70" i="11"/>
  <c r="E69" i="11"/>
  <c r="F69" i="11" s="1"/>
  <c r="H69" i="11" s="1"/>
  <c r="G69" i="11" s="1"/>
  <c r="J69" i="11"/>
  <c r="K69" i="11" s="1"/>
  <c r="B69" i="3"/>
  <c r="B69" i="13"/>
  <c r="E68" i="13"/>
  <c r="F68" i="13" s="1"/>
  <c r="H68" i="13" s="1"/>
  <c r="G68" i="13" s="1"/>
  <c r="J68" i="13"/>
  <c r="K68" i="13" s="1"/>
  <c r="B69" i="15"/>
  <c r="E68" i="15"/>
  <c r="F68" i="15" s="1"/>
  <c r="H68" i="15" s="1"/>
  <c r="G68" i="15" s="1"/>
  <c r="J68" i="15"/>
  <c r="K68" i="15" s="1"/>
  <c r="B69" i="16"/>
  <c r="J68" i="16"/>
  <c r="K68" i="16" s="1"/>
  <c r="E68" i="16"/>
  <c r="F68" i="16" s="1"/>
  <c r="H68" i="16" s="1"/>
  <c r="G68" i="16" s="1"/>
  <c r="B69" i="8"/>
  <c r="J68" i="8"/>
  <c r="K68" i="8" s="1"/>
  <c r="E68" i="8"/>
  <c r="F68" i="8" s="1"/>
  <c r="H68" i="8" s="1"/>
  <c r="G68" i="8" s="1"/>
  <c r="B69" i="5"/>
  <c r="B69" i="21"/>
  <c r="B69" i="1"/>
  <c r="B70" i="2" l="1"/>
  <c r="B70" i="20"/>
  <c r="E69" i="20"/>
  <c r="F69" i="20" s="1"/>
  <c r="H69" i="20" s="1"/>
  <c r="G69" i="20" s="1"/>
  <c r="J69" i="20"/>
  <c r="K69" i="20" s="1"/>
  <c r="B70" i="12"/>
  <c r="E69" i="12"/>
  <c r="F69" i="12" s="1"/>
  <c r="H69" i="12" s="1"/>
  <c r="G69" i="12" s="1"/>
  <c r="J69" i="12"/>
  <c r="K69" i="12" s="1"/>
  <c r="B70" i="18"/>
  <c r="E69" i="18"/>
  <c r="F69" i="18" s="1"/>
  <c r="H69" i="18" s="1"/>
  <c r="G69" i="18" s="1"/>
  <c r="J69" i="18"/>
  <c r="K69" i="18" s="1"/>
  <c r="B70" i="16"/>
  <c r="E69" i="16"/>
  <c r="F69" i="16" s="1"/>
  <c r="H69" i="16" s="1"/>
  <c r="G69" i="16" s="1"/>
  <c r="J69" i="16"/>
  <c r="K69" i="16" s="1"/>
  <c r="B70" i="6"/>
  <c r="B70" i="13"/>
  <c r="E69" i="13"/>
  <c r="F69" i="13" s="1"/>
  <c r="H69" i="13" s="1"/>
  <c r="G69" i="13" s="1"/>
  <c r="J69" i="13"/>
  <c r="K69" i="13" s="1"/>
  <c r="B71" i="11"/>
  <c r="J70" i="11"/>
  <c r="K70" i="11" s="1"/>
  <c r="E70" i="11"/>
  <c r="F70" i="11" s="1"/>
  <c r="H70" i="11" s="1"/>
  <c r="G70" i="11" s="1"/>
  <c r="B70" i="4"/>
  <c r="B70" i="7"/>
  <c r="B70" i="9"/>
  <c r="B70" i="15"/>
  <c r="E69" i="15"/>
  <c r="F69" i="15" s="1"/>
  <c r="H69" i="15" s="1"/>
  <c r="G69" i="15" s="1"/>
  <c r="J69" i="15"/>
  <c r="K69" i="15" s="1"/>
  <c r="B70" i="3"/>
  <c r="B70" i="19"/>
  <c r="E69" i="19"/>
  <c r="F69" i="19" s="1"/>
  <c r="H69" i="19" s="1"/>
  <c r="G69" i="19" s="1"/>
  <c r="J69" i="19"/>
  <c r="K69" i="19" s="1"/>
  <c r="B70" i="14"/>
  <c r="E69" i="14"/>
  <c r="F69" i="14" s="1"/>
  <c r="H69" i="14" s="1"/>
  <c r="G69" i="14" s="1"/>
  <c r="J69" i="14"/>
  <c r="K69" i="14" s="1"/>
  <c r="B70" i="10"/>
  <c r="E69" i="10"/>
  <c r="F69" i="10" s="1"/>
  <c r="H69" i="10" s="1"/>
  <c r="G69" i="10" s="1"/>
  <c r="J69" i="10"/>
  <c r="K69" i="10" s="1"/>
  <c r="B70" i="17"/>
  <c r="J69" i="17"/>
  <c r="E69" i="17"/>
  <c r="F69" i="17" s="1"/>
  <c r="H69" i="17" s="1"/>
  <c r="G69" i="17" s="1"/>
  <c r="B70" i="8"/>
  <c r="J69" i="8"/>
  <c r="K69" i="8" s="1"/>
  <c r="E69" i="8"/>
  <c r="F69" i="8" s="1"/>
  <c r="H69" i="8" s="1"/>
  <c r="G69" i="8" s="1"/>
  <c r="B70" i="5"/>
  <c r="B70" i="21"/>
  <c r="B70" i="1"/>
  <c r="B71" i="13" l="1"/>
  <c r="E70" i="13"/>
  <c r="F70" i="13" s="1"/>
  <c r="H70" i="13" s="1"/>
  <c r="G70" i="13" s="1"/>
  <c r="J70" i="13"/>
  <c r="K70" i="13" s="1"/>
  <c r="B71" i="19"/>
  <c r="J70" i="19"/>
  <c r="K70" i="19" s="1"/>
  <c r="E70" i="19"/>
  <c r="F70" i="19" s="1"/>
  <c r="H70" i="19" s="1"/>
  <c r="G70" i="19" s="1"/>
  <c r="B71" i="15"/>
  <c r="J70" i="15"/>
  <c r="K70" i="15" s="1"/>
  <c r="E70" i="15"/>
  <c r="F70" i="15" s="1"/>
  <c r="H70" i="15" s="1"/>
  <c r="G70" i="15" s="1"/>
  <c r="B72" i="11"/>
  <c r="E71" i="11"/>
  <c r="F71" i="11" s="1"/>
  <c r="H71" i="11" s="1"/>
  <c r="G71" i="11" s="1"/>
  <c r="J71" i="11"/>
  <c r="K71" i="11" s="1"/>
  <c r="B71" i="20"/>
  <c r="J70" i="20"/>
  <c r="K70" i="20" s="1"/>
  <c r="E70" i="20"/>
  <c r="F70" i="20" s="1"/>
  <c r="H70" i="20" s="1"/>
  <c r="G70" i="20" s="1"/>
  <c r="B71" i="9"/>
  <c r="B71" i="14"/>
  <c r="E70" i="14"/>
  <c r="F70" i="14" s="1"/>
  <c r="H70" i="14" s="1"/>
  <c r="G70" i="14" s="1"/>
  <c r="J70" i="14"/>
  <c r="K70" i="14" s="1"/>
  <c r="B71" i="3"/>
  <c r="B71" i="4"/>
  <c r="B71" i="12"/>
  <c r="J70" i="12"/>
  <c r="K70" i="12" s="1"/>
  <c r="E70" i="12"/>
  <c r="F70" i="12" s="1"/>
  <c r="H70" i="12" s="1"/>
  <c r="G70" i="12" s="1"/>
  <c r="B71" i="17"/>
  <c r="E70" i="17"/>
  <c r="F70" i="17" s="1"/>
  <c r="H70" i="17" s="1"/>
  <c r="G70" i="17" s="1"/>
  <c r="J70" i="17"/>
  <c r="B71" i="16"/>
  <c r="E70" i="16"/>
  <c r="F70" i="16" s="1"/>
  <c r="H70" i="16" s="1"/>
  <c r="G70" i="16" s="1"/>
  <c r="J70" i="16"/>
  <c r="K70" i="16" s="1"/>
  <c r="B71" i="10"/>
  <c r="E70" i="10"/>
  <c r="F70" i="10" s="1"/>
  <c r="H70" i="10" s="1"/>
  <c r="G70" i="10" s="1"/>
  <c r="J70" i="10"/>
  <c r="K70" i="10" s="1"/>
  <c r="B71" i="7"/>
  <c r="B71" i="6"/>
  <c r="B71" i="18"/>
  <c r="E70" i="18"/>
  <c r="F70" i="18" s="1"/>
  <c r="H70" i="18" s="1"/>
  <c r="G70" i="18" s="1"/>
  <c r="J70" i="18"/>
  <c r="K70" i="18" s="1"/>
  <c r="B71" i="2"/>
  <c r="B71" i="8"/>
  <c r="E70" i="8"/>
  <c r="F70" i="8" s="1"/>
  <c r="H70" i="8" s="1"/>
  <c r="G70" i="8" s="1"/>
  <c r="J70" i="8"/>
  <c r="K70" i="8" s="1"/>
  <c r="B71" i="5"/>
  <c r="B71" i="21"/>
  <c r="B71" i="1"/>
  <c r="B72" i="12" l="1"/>
  <c r="E71" i="12"/>
  <c r="F71" i="12" s="1"/>
  <c r="H71" i="12" s="1"/>
  <c r="G71" i="12" s="1"/>
  <c r="J71" i="12"/>
  <c r="K71" i="12" s="1"/>
  <c r="B72" i="9"/>
  <c r="B72" i="19"/>
  <c r="E71" i="19"/>
  <c r="F71" i="19" s="1"/>
  <c r="H71" i="19" s="1"/>
  <c r="G71" i="19" s="1"/>
  <c r="J71" i="19"/>
  <c r="K71" i="19" s="1"/>
  <c r="B72" i="6"/>
  <c r="B72" i="10"/>
  <c r="E71" i="10"/>
  <c r="F71" i="10" s="1"/>
  <c r="H71" i="10" s="1"/>
  <c r="G71" i="10" s="1"/>
  <c r="J71" i="10"/>
  <c r="K71" i="10" s="1"/>
  <c r="B72" i="14"/>
  <c r="J71" i="14"/>
  <c r="K71" i="14" s="1"/>
  <c r="E71" i="14"/>
  <c r="F71" i="14" s="1"/>
  <c r="H71" i="14" s="1"/>
  <c r="G71" i="14" s="1"/>
  <c r="B72" i="15"/>
  <c r="E71" i="15"/>
  <c r="F71" i="15" s="1"/>
  <c r="H71" i="15" s="1"/>
  <c r="G71" i="15" s="1"/>
  <c r="J71" i="15"/>
  <c r="K71" i="15" s="1"/>
  <c r="B72" i="7"/>
  <c r="B72" i="16"/>
  <c r="E71" i="16"/>
  <c r="F71" i="16" s="1"/>
  <c r="H71" i="16" s="1"/>
  <c r="G71" i="16" s="1"/>
  <c r="J71" i="16"/>
  <c r="K71" i="16" s="1"/>
  <c r="B72" i="18"/>
  <c r="J71" i="18"/>
  <c r="K71" i="18" s="1"/>
  <c r="E71" i="18"/>
  <c r="F71" i="18" s="1"/>
  <c r="H71" i="18" s="1"/>
  <c r="G71" i="18" s="1"/>
  <c r="B72" i="3"/>
  <c r="B73" i="11"/>
  <c r="E72" i="11"/>
  <c r="F72" i="11" s="1"/>
  <c r="H72" i="11" s="1"/>
  <c r="G72" i="11" s="1"/>
  <c r="J72" i="11"/>
  <c r="K72" i="11" s="1"/>
  <c r="B72" i="2"/>
  <c r="B72" i="17"/>
  <c r="E71" i="17"/>
  <c r="F71" i="17" s="1"/>
  <c r="H71" i="17" s="1"/>
  <c r="G71" i="17" s="1"/>
  <c r="J71" i="17"/>
  <c r="B72" i="4"/>
  <c r="B72" i="20"/>
  <c r="E71" i="20"/>
  <c r="F71" i="20" s="1"/>
  <c r="H71" i="20" s="1"/>
  <c r="G71" i="20" s="1"/>
  <c r="J71" i="20"/>
  <c r="K71" i="20" s="1"/>
  <c r="B72" i="13"/>
  <c r="J71" i="13"/>
  <c r="K71" i="13" s="1"/>
  <c r="E71" i="13"/>
  <c r="F71" i="13" s="1"/>
  <c r="H71" i="13" s="1"/>
  <c r="G71" i="13" s="1"/>
  <c r="B72" i="8"/>
  <c r="J71" i="8"/>
  <c r="K71" i="8" s="1"/>
  <c r="E71" i="8"/>
  <c r="F71" i="8" s="1"/>
  <c r="H71" i="8" s="1"/>
  <c r="G71" i="8" s="1"/>
  <c r="B72" i="5"/>
  <c r="B72" i="21"/>
  <c r="B72" i="1"/>
  <c r="B73" i="18" l="1"/>
  <c r="E72" i="18"/>
  <c r="F72" i="18" s="1"/>
  <c r="H72" i="18" s="1"/>
  <c r="G72" i="18" s="1"/>
  <c r="J72" i="18"/>
  <c r="K72" i="18" s="1"/>
  <c r="B73" i="7"/>
  <c r="B73" i="9"/>
  <c r="B73" i="17"/>
  <c r="E72" i="17"/>
  <c r="F72" i="17" s="1"/>
  <c r="H72" i="17" s="1"/>
  <c r="G72" i="17" s="1"/>
  <c r="J72" i="17"/>
  <c r="B73" i="3"/>
  <c r="B73" i="16"/>
  <c r="J72" i="16"/>
  <c r="K72" i="16" s="1"/>
  <c r="E72" i="16"/>
  <c r="F72" i="16" s="1"/>
  <c r="H72" i="16" s="1"/>
  <c r="G72" i="16" s="1"/>
  <c r="B73" i="19"/>
  <c r="E72" i="19"/>
  <c r="F72" i="19" s="1"/>
  <c r="H72" i="19" s="1"/>
  <c r="G72" i="19" s="1"/>
  <c r="J72" i="19"/>
  <c r="K72" i="19" s="1"/>
  <c r="B73" i="13"/>
  <c r="E72" i="13"/>
  <c r="F72" i="13" s="1"/>
  <c r="H72" i="13" s="1"/>
  <c r="G72" i="13" s="1"/>
  <c r="J72" i="13"/>
  <c r="K72" i="13" s="1"/>
  <c r="B73" i="4"/>
  <c r="B74" i="11"/>
  <c r="E73" i="11"/>
  <c r="F73" i="11" s="1"/>
  <c r="H73" i="11" s="1"/>
  <c r="G73" i="11" s="1"/>
  <c r="J73" i="11"/>
  <c r="K73" i="11" s="1"/>
  <c r="B73" i="14"/>
  <c r="E72" i="14"/>
  <c r="F72" i="14" s="1"/>
  <c r="H72" i="14" s="1"/>
  <c r="G72" i="14" s="1"/>
  <c r="J72" i="14"/>
  <c r="K72" i="14" s="1"/>
  <c r="B73" i="6"/>
  <c r="B73" i="20"/>
  <c r="E72" i="20"/>
  <c r="F72" i="20" s="1"/>
  <c r="H72" i="20" s="1"/>
  <c r="G72" i="20" s="1"/>
  <c r="J72" i="20"/>
  <c r="K72" i="20" s="1"/>
  <c r="B73" i="2"/>
  <c r="B73" i="15"/>
  <c r="E72" i="15"/>
  <c r="F72" i="15" s="1"/>
  <c r="H72" i="15" s="1"/>
  <c r="G72" i="15" s="1"/>
  <c r="J72" i="15"/>
  <c r="K72" i="15" s="1"/>
  <c r="B73" i="10"/>
  <c r="J72" i="10"/>
  <c r="K72" i="10" s="1"/>
  <c r="E72" i="10"/>
  <c r="F72" i="10" s="1"/>
  <c r="H72" i="10" s="1"/>
  <c r="G72" i="10" s="1"/>
  <c r="B73" i="12"/>
  <c r="E72" i="12"/>
  <c r="F72" i="12" s="1"/>
  <c r="H72" i="12" s="1"/>
  <c r="G72" i="12" s="1"/>
  <c r="J72" i="12"/>
  <c r="K72" i="12" s="1"/>
  <c r="B73" i="8"/>
  <c r="J72" i="8"/>
  <c r="K72" i="8" s="1"/>
  <c r="E72" i="8"/>
  <c r="F72" i="8" s="1"/>
  <c r="H72" i="8" s="1"/>
  <c r="G72" i="8" s="1"/>
  <c r="B73" i="5"/>
  <c r="B73" i="21"/>
  <c r="B73" i="1"/>
  <c r="B74" i="2" l="1"/>
  <c r="B74" i="16"/>
  <c r="E73" i="16"/>
  <c r="F73" i="16" s="1"/>
  <c r="H73" i="16" s="1"/>
  <c r="G73" i="16" s="1"/>
  <c r="J73" i="16"/>
  <c r="K73" i="16" s="1"/>
  <c r="B74" i="7"/>
  <c r="B74" i="14"/>
  <c r="E73" i="14"/>
  <c r="F73" i="14" s="1"/>
  <c r="H73" i="14" s="1"/>
  <c r="G73" i="14" s="1"/>
  <c r="J73" i="14"/>
  <c r="K73" i="14" s="1"/>
  <c r="B74" i="19"/>
  <c r="E73" i="19"/>
  <c r="F73" i="19" s="1"/>
  <c r="H73" i="19" s="1"/>
  <c r="G73" i="19" s="1"/>
  <c r="J73" i="19"/>
  <c r="K73" i="19" s="1"/>
  <c r="B74" i="9"/>
  <c r="B74" i="15"/>
  <c r="E73" i="15"/>
  <c r="F73" i="15" s="1"/>
  <c r="H73" i="15" s="1"/>
  <c r="G73" i="15" s="1"/>
  <c r="J73" i="15"/>
  <c r="K73" i="15" s="1"/>
  <c r="B74" i="6"/>
  <c r="B75" i="11"/>
  <c r="J74" i="11"/>
  <c r="K74" i="11" s="1"/>
  <c r="E74" i="11"/>
  <c r="F74" i="11" s="1"/>
  <c r="H74" i="11" s="1"/>
  <c r="G74" i="11" s="1"/>
  <c r="B74" i="13"/>
  <c r="E73" i="13"/>
  <c r="F73" i="13" s="1"/>
  <c r="H73" i="13" s="1"/>
  <c r="G73" i="13" s="1"/>
  <c r="J73" i="13"/>
  <c r="K73" i="13" s="1"/>
  <c r="B74" i="17"/>
  <c r="J73" i="17"/>
  <c r="E73" i="17"/>
  <c r="F73" i="17" s="1"/>
  <c r="H73" i="17" s="1"/>
  <c r="G73" i="17" s="1"/>
  <c r="B74" i="12"/>
  <c r="E73" i="12"/>
  <c r="F73" i="12" s="1"/>
  <c r="H73" i="12" s="1"/>
  <c r="G73" i="12" s="1"/>
  <c r="J73" i="12"/>
  <c r="K73" i="12" s="1"/>
  <c r="B74" i="10"/>
  <c r="E73" i="10"/>
  <c r="F73" i="10" s="1"/>
  <c r="H73" i="10" s="1"/>
  <c r="G73" i="10" s="1"/>
  <c r="J73" i="10"/>
  <c r="K73" i="10" s="1"/>
  <c r="B74" i="20"/>
  <c r="E73" i="20"/>
  <c r="F73" i="20" s="1"/>
  <c r="H73" i="20" s="1"/>
  <c r="G73" i="20" s="1"/>
  <c r="J73" i="20"/>
  <c r="K73" i="20" s="1"/>
  <c r="B74" i="4"/>
  <c r="B74" i="3"/>
  <c r="B74" i="18"/>
  <c r="E73" i="18"/>
  <c r="F73" i="18" s="1"/>
  <c r="H73" i="18" s="1"/>
  <c r="G73" i="18" s="1"/>
  <c r="J73" i="18"/>
  <c r="K73" i="18" s="1"/>
  <c r="B74" i="8"/>
  <c r="E73" i="8"/>
  <c r="F73" i="8" s="1"/>
  <c r="H73" i="8" s="1"/>
  <c r="G73" i="8" s="1"/>
  <c r="J73" i="8"/>
  <c r="K73" i="8" s="1"/>
  <c r="B74" i="5"/>
  <c r="B74" i="21"/>
  <c r="B74" i="1"/>
  <c r="B75" i="19" l="1"/>
  <c r="J74" i="19"/>
  <c r="K74" i="19" s="1"/>
  <c r="E74" i="19"/>
  <c r="F74" i="19" s="1"/>
  <c r="H74" i="19" s="1"/>
  <c r="G74" i="19" s="1"/>
  <c r="B75" i="20"/>
  <c r="J74" i="20"/>
  <c r="K74" i="20" s="1"/>
  <c r="E74" i="20"/>
  <c r="F74" i="20" s="1"/>
  <c r="H74" i="20" s="1"/>
  <c r="G74" i="20" s="1"/>
  <c r="B75" i="13"/>
  <c r="E74" i="13"/>
  <c r="F74" i="13" s="1"/>
  <c r="H74" i="13" s="1"/>
  <c r="G74" i="13" s="1"/>
  <c r="J74" i="13"/>
  <c r="K74" i="13" s="1"/>
  <c r="B75" i="9"/>
  <c r="B75" i="16"/>
  <c r="E74" i="16"/>
  <c r="F74" i="16" s="1"/>
  <c r="H74" i="16" s="1"/>
  <c r="G74" i="16" s="1"/>
  <c r="J74" i="16"/>
  <c r="K74" i="16" s="1"/>
  <c r="B75" i="4"/>
  <c r="B75" i="10"/>
  <c r="E74" i="10"/>
  <c r="F74" i="10" s="1"/>
  <c r="H74" i="10" s="1"/>
  <c r="G74" i="10" s="1"/>
  <c r="J74" i="10"/>
  <c r="K74" i="10" s="1"/>
  <c r="B75" i="17"/>
  <c r="E74" i="17"/>
  <c r="F74" i="17" s="1"/>
  <c r="H74" i="17" s="1"/>
  <c r="G74" i="17" s="1"/>
  <c r="J74" i="17"/>
  <c r="B75" i="15"/>
  <c r="J74" i="15"/>
  <c r="K74" i="15" s="1"/>
  <c r="E74" i="15"/>
  <c r="F74" i="15" s="1"/>
  <c r="H74" i="15" s="1"/>
  <c r="G74" i="15" s="1"/>
  <c r="B75" i="7"/>
  <c r="B75" i="18"/>
  <c r="E74" i="18"/>
  <c r="F74" i="18" s="1"/>
  <c r="H74" i="18" s="1"/>
  <c r="G74" i="18" s="1"/>
  <c r="J74" i="18"/>
  <c r="K74" i="18" s="1"/>
  <c r="B76" i="11"/>
  <c r="E75" i="11"/>
  <c r="F75" i="11" s="1"/>
  <c r="H75" i="11" s="1"/>
  <c r="G75" i="11" s="1"/>
  <c r="J75" i="11"/>
  <c r="K75" i="11" s="1"/>
  <c r="B75" i="3"/>
  <c r="B75" i="12"/>
  <c r="J74" i="12"/>
  <c r="K74" i="12" s="1"/>
  <c r="E74" i="12"/>
  <c r="F74" i="12" s="1"/>
  <c r="H74" i="12" s="1"/>
  <c r="G74" i="12" s="1"/>
  <c r="B75" i="6"/>
  <c r="B75" i="14"/>
  <c r="E74" i="14"/>
  <c r="F74" i="14" s="1"/>
  <c r="H74" i="14" s="1"/>
  <c r="G74" i="14" s="1"/>
  <c r="J74" i="14"/>
  <c r="K74" i="14" s="1"/>
  <c r="B75" i="2"/>
  <c r="B75" i="8"/>
  <c r="E74" i="8"/>
  <c r="F74" i="8" s="1"/>
  <c r="H74" i="8" s="1"/>
  <c r="G74" i="8" s="1"/>
  <c r="J74" i="8"/>
  <c r="K74" i="8" s="1"/>
  <c r="B75" i="5"/>
  <c r="B75" i="21"/>
  <c r="B75" i="1"/>
  <c r="B76" i="12" l="1"/>
  <c r="E75" i="12"/>
  <c r="F75" i="12" s="1"/>
  <c r="H75" i="12" s="1"/>
  <c r="G75" i="12" s="1"/>
  <c r="J75" i="12"/>
  <c r="K75" i="12" s="1"/>
  <c r="B77" i="11"/>
  <c r="E76" i="11"/>
  <c r="F76" i="11" s="1"/>
  <c r="H76" i="11" s="1"/>
  <c r="G76" i="11" s="1"/>
  <c r="J76" i="11"/>
  <c r="K76" i="11" s="1"/>
  <c r="B76" i="7"/>
  <c r="B76" i="4"/>
  <c r="B76" i="20"/>
  <c r="E75" i="20"/>
  <c r="F75" i="20" s="1"/>
  <c r="H75" i="20" s="1"/>
  <c r="G75" i="20" s="1"/>
  <c r="J75" i="20"/>
  <c r="K75" i="20" s="1"/>
  <c r="B76" i="6"/>
  <c r="B76" i="3"/>
  <c r="B76" i="10"/>
  <c r="E75" i="10"/>
  <c r="F75" i="10" s="1"/>
  <c r="H75" i="10" s="1"/>
  <c r="G75" i="10" s="1"/>
  <c r="J75" i="10"/>
  <c r="K75" i="10" s="1"/>
  <c r="B76" i="13"/>
  <c r="J75" i="13"/>
  <c r="K75" i="13" s="1"/>
  <c r="E75" i="13"/>
  <c r="F75" i="13" s="1"/>
  <c r="H75" i="13" s="1"/>
  <c r="G75" i="13" s="1"/>
  <c r="B76" i="14"/>
  <c r="J75" i="14"/>
  <c r="K75" i="14" s="1"/>
  <c r="E75" i="14"/>
  <c r="F75" i="14" s="1"/>
  <c r="H75" i="14" s="1"/>
  <c r="G75" i="14" s="1"/>
  <c r="B76" i="17"/>
  <c r="E75" i="17"/>
  <c r="F75" i="17" s="1"/>
  <c r="H75" i="17" s="1"/>
  <c r="G75" i="17" s="1"/>
  <c r="J75" i="17"/>
  <c r="B76" i="9"/>
  <c r="B76" i="2"/>
  <c r="B76" i="18"/>
  <c r="J75" i="18"/>
  <c r="K75" i="18" s="1"/>
  <c r="E75" i="18"/>
  <c r="F75" i="18" s="1"/>
  <c r="H75" i="18" s="1"/>
  <c r="G75" i="18" s="1"/>
  <c r="B76" i="15"/>
  <c r="E75" i="15"/>
  <c r="F75" i="15" s="1"/>
  <c r="H75" i="15" s="1"/>
  <c r="G75" i="15" s="1"/>
  <c r="J75" i="15"/>
  <c r="K75" i="15" s="1"/>
  <c r="B76" i="16"/>
  <c r="E75" i="16"/>
  <c r="F75" i="16" s="1"/>
  <c r="H75" i="16" s="1"/>
  <c r="G75" i="16" s="1"/>
  <c r="J75" i="16"/>
  <c r="K75" i="16" s="1"/>
  <c r="B76" i="19"/>
  <c r="E75" i="19"/>
  <c r="F75" i="19" s="1"/>
  <c r="H75" i="19" s="1"/>
  <c r="G75" i="19" s="1"/>
  <c r="J75" i="19"/>
  <c r="K75" i="19" s="1"/>
  <c r="B76" i="8"/>
  <c r="J75" i="8"/>
  <c r="K75" i="8" s="1"/>
  <c r="E75" i="8"/>
  <c r="F75" i="8" s="1"/>
  <c r="H75" i="8" s="1"/>
  <c r="G75" i="8" s="1"/>
  <c r="B76" i="5"/>
  <c r="B76" i="21"/>
  <c r="B76" i="1"/>
  <c r="B77" i="14" l="1"/>
  <c r="E76" i="14"/>
  <c r="F76" i="14" s="1"/>
  <c r="H76" i="14" s="1"/>
  <c r="G76" i="14" s="1"/>
  <c r="J76" i="14"/>
  <c r="K76" i="14" s="1"/>
  <c r="B77" i="10"/>
  <c r="J76" i="10"/>
  <c r="K76" i="10" s="1"/>
  <c r="E76" i="10"/>
  <c r="F76" i="10" s="1"/>
  <c r="H76" i="10" s="1"/>
  <c r="G76" i="10" s="1"/>
  <c r="B77" i="13"/>
  <c r="E76" i="13"/>
  <c r="F76" i="13" s="1"/>
  <c r="H76" i="13" s="1"/>
  <c r="G76" i="13" s="1"/>
  <c r="J76" i="13"/>
  <c r="K76" i="13" s="1"/>
  <c r="B77" i="7"/>
  <c r="B77" i="6"/>
  <c r="B77" i="18"/>
  <c r="E76" i="18"/>
  <c r="F76" i="18" s="1"/>
  <c r="H76" i="18" s="1"/>
  <c r="G76" i="18" s="1"/>
  <c r="J76" i="18"/>
  <c r="K76" i="18" s="1"/>
  <c r="B77" i="3"/>
  <c r="B77" i="15"/>
  <c r="E76" i="15"/>
  <c r="F76" i="15" s="1"/>
  <c r="H76" i="15" s="1"/>
  <c r="G76" i="15" s="1"/>
  <c r="J76" i="15"/>
  <c r="K76" i="15" s="1"/>
  <c r="B77" i="9"/>
  <c r="B77" i="4"/>
  <c r="B77" i="19"/>
  <c r="E76" i="19"/>
  <c r="F76" i="19" s="1"/>
  <c r="H76" i="19" s="1"/>
  <c r="G76" i="19" s="1"/>
  <c r="J76" i="19"/>
  <c r="K76" i="19" s="1"/>
  <c r="B78" i="11"/>
  <c r="E77" i="11"/>
  <c r="F77" i="11" s="1"/>
  <c r="H77" i="11" s="1"/>
  <c r="G77" i="11" s="1"/>
  <c r="J77" i="11"/>
  <c r="K77" i="11" s="1"/>
  <c r="B77" i="17"/>
  <c r="E76" i="17"/>
  <c r="F76" i="17" s="1"/>
  <c r="H76" i="17" s="1"/>
  <c r="G76" i="17" s="1"/>
  <c r="J76" i="17"/>
  <c r="B77" i="16"/>
  <c r="J76" i="16"/>
  <c r="K76" i="16" s="1"/>
  <c r="E76" i="16"/>
  <c r="F76" i="16" s="1"/>
  <c r="H76" i="16" s="1"/>
  <c r="G76" i="16" s="1"/>
  <c r="B77" i="2"/>
  <c r="B77" i="20"/>
  <c r="E76" i="20"/>
  <c r="F76" i="20" s="1"/>
  <c r="H76" i="20" s="1"/>
  <c r="G76" i="20" s="1"/>
  <c r="J76" i="20"/>
  <c r="K76" i="20" s="1"/>
  <c r="B77" i="12"/>
  <c r="E76" i="12"/>
  <c r="F76" i="12" s="1"/>
  <c r="H76" i="12" s="1"/>
  <c r="G76" i="12" s="1"/>
  <c r="J76" i="12"/>
  <c r="K76" i="12" s="1"/>
  <c r="B77" i="8"/>
  <c r="J76" i="8"/>
  <c r="K76" i="8" s="1"/>
  <c r="E76" i="8"/>
  <c r="F76" i="8" s="1"/>
  <c r="H76" i="8" s="1"/>
  <c r="G76" i="8" s="1"/>
  <c r="B77" i="5"/>
  <c r="B77" i="21"/>
  <c r="B77" i="1"/>
  <c r="B78" i="12" l="1"/>
  <c r="E77" i="12"/>
  <c r="F77" i="12" s="1"/>
  <c r="H77" i="12" s="1"/>
  <c r="G77" i="12" s="1"/>
  <c r="J77" i="12"/>
  <c r="K77" i="12" s="1"/>
  <c r="B78" i="18"/>
  <c r="E77" i="18"/>
  <c r="F77" i="18" s="1"/>
  <c r="H77" i="18" s="1"/>
  <c r="G77" i="18" s="1"/>
  <c r="J77" i="18"/>
  <c r="K77" i="18" s="1"/>
  <c r="B78" i="10"/>
  <c r="E77" i="10"/>
  <c r="F77" i="10" s="1"/>
  <c r="H77" i="10" s="1"/>
  <c r="G77" i="10" s="1"/>
  <c r="J77" i="10"/>
  <c r="K77" i="10" s="1"/>
  <c r="B78" i="2"/>
  <c r="B78" i="19"/>
  <c r="E77" i="19"/>
  <c r="F77" i="19" s="1"/>
  <c r="H77" i="19" s="1"/>
  <c r="G77" i="19" s="1"/>
  <c r="J77" i="19"/>
  <c r="K77" i="19" s="1"/>
  <c r="B78" i="9"/>
  <c r="B78" i="3"/>
  <c r="B78" i="13"/>
  <c r="E77" i="13"/>
  <c r="F77" i="13" s="1"/>
  <c r="H77" i="13" s="1"/>
  <c r="G77" i="13" s="1"/>
  <c r="J77" i="13"/>
  <c r="K77" i="13" s="1"/>
  <c r="B78" i="16"/>
  <c r="E77" i="16"/>
  <c r="F77" i="16" s="1"/>
  <c r="H77" i="16" s="1"/>
  <c r="G77" i="16" s="1"/>
  <c r="J77" i="16"/>
  <c r="K77" i="16" s="1"/>
  <c r="B78" i="4"/>
  <c r="B79" i="11"/>
  <c r="J78" i="11"/>
  <c r="K78" i="11" s="1"/>
  <c r="E78" i="11"/>
  <c r="F78" i="11" s="1"/>
  <c r="H78" i="11" s="1"/>
  <c r="G78" i="11" s="1"/>
  <c r="B78" i="15"/>
  <c r="E77" i="15"/>
  <c r="F77" i="15" s="1"/>
  <c r="H77" i="15" s="1"/>
  <c r="G77" i="15" s="1"/>
  <c r="J77" i="15"/>
  <c r="K77" i="15" s="1"/>
  <c r="B78" i="7"/>
  <c r="B78" i="20"/>
  <c r="E77" i="20"/>
  <c r="F77" i="20" s="1"/>
  <c r="H77" i="20" s="1"/>
  <c r="G77" i="20" s="1"/>
  <c r="J77" i="20"/>
  <c r="K77" i="20" s="1"/>
  <c r="B78" i="17"/>
  <c r="J77" i="17"/>
  <c r="E77" i="17"/>
  <c r="F77" i="17" s="1"/>
  <c r="H77" i="17" s="1"/>
  <c r="G77" i="17" s="1"/>
  <c r="B78" i="6"/>
  <c r="B78" i="14"/>
  <c r="E77" i="14"/>
  <c r="F77" i="14" s="1"/>
  <c r="H77" i="14" s="1"/>
  <c r="G77" i="14" s="1"/>
  <c r="J77" i="14"/>
  <c r="K77" i="14" s="1"/>
  <c r="B78" i="8"/>
  <c r="J77" i="8"/>
  <c r="K77" i="8" s="1"/>
  <c r="E77" i="8"/>
  <c r="F77" i="8" s="1"/>
  <c r="H77" i="8" s="1"/>
  <c r="G77" i="8" s="1"/>
  <c r="B78" i="5"/>
  <c r="B78" i="21"/>
  <c r="B78" i="1"/>
  <c r="B80" i="11" l="1"/>
  <c r="E79" i="11"/>
  <c r="F79" i="11" s="1"/>
  <c r="H79" i="11" s="1"/>
  <c r="G79" i="11" s="1"/>
  <c r="J79" i="11"/>
  <c r="K79" i="11" s="1"/>
  <c r="B79" i="19"/>
  <c r="J78" i="19"/>
  <c r="K78" i="19" s="1"/>
  <c r="E78" i="19"/>
  <c r="F78" i="19" s="1"/>
  <c r="H78" i="19" s="1"/>
  <c r="G78" i="19" s="1"/>
  <c r="B79" i="18"/>
  <c r="E78" i="18"/>
  <c r="F78" i="18" s="1"/>
  <c r="H78" i="18" s="1"/>
  <c r="G78" i="18" s="1"/>
  <c r="J78" i="18"/>
  <c r="K78" i="18" s="1"/>
  <c r="B79" i="15"/>
  <c r="J78" i="15"/>
  <c r="K78" i="15" s="1"/>
  <c r="E78" i="15"/>
  <c r="F78" i="15" s="1"/>
  <c r="H78" i="15" s="1"/>
  <c r="G78" i="15" s="1"/>
  <c r="B79" i="9"/>
  <c r="B79" i="10"/>
  <c r="E78" i="10"/>
  <c r="F78" i="10" s="1"/>
  <c r="H78" i="10" s="1"/>
  <c r="G78" i="10" s="1"/>
  <c r="J78" i="10"/>
  <c r="K78" i="10" s="1"/>
  <c r="B79" i="7"/>
  <c r="B79" i="16"/>
  <c r="E78" i="16"/>
  <c r="F78" i="16" s="1"/>
  <c r="H78" i="16" s="1"/>
  <c r="G78" i="16" s="1"/>
  <c r="J78" i="16"/>
  <c r="K78" i="16" s="1"/>
  <c r="B79" i="3"/>
  <c r="B79" i="2"/>
  <c r="B79" i="14"/>
  <c r="E78" i="14"/>
  <c r="F78" i="14" s="1"/>
  <c r="H78" i="14" s="1"/>
  <c r="G78" i="14" s="1"/>
  <c r="J78" i="14"/>
  <c r="K78" i="14" s="1"/>
  <c r="B79" i="17"/>
  <c r="E78" i="17"/>
  <c r="F78" i="17" s="1"/>
  <c r="H78" i="17" s="1"/>
  <c r="G78" i="17" s="1"/>
  <c r="J78" i="17"/>
  <c r="B79" i="6"/>
  <c r="B79" i="20"/>
  <c r="J78" i="20"/>
  <c r="K78" i="20" s="1"/>
  <c r="E78" i="20"/>
  <c r="F78" i="20" s="1"/>
  <c r="H78" i="20" s="1"/>
  <c r="G78" i="20" s="1"/>
  <c r="B79" i="4"/>
  <c r="B79" i="13"/>
  <c r="E78" i="13"/>
  <c r="F78" i="13" s="1"/>
  <c r="H78" i="13" s="1"/>
  <c r="G78" i="13" s="1"/>
  <c r="J78" i="13"/>
  <c r="K78" i="13" s="1"/>
  <c r="B79" i="12"/>
  <c r="J78" i="12"/>
  <c r="K78" i="12" s="1"/>
  <c r="E78" i="12"/>
  <c r="F78" i="12" s="1"/>
  <c r="H78" i="12" s="1"/>
  <c r="G78" i="12" s="1"/>
  <c r="B79" i="8"/>
  <c r="E78" i="8"/>
  <c r="F78" i="8" s="1"/>
  <c r="H78" i="8" s="1"/>
  <c r="G78" i="8" s="1"/>
  <c r="J78" i="8"/>
  <c r="K78" i="8" s="1"/>
  <c r="B79" i="5"/>
  <c r="B79" i="21"/>
  <c r="B79" i="1"/>
  <c r="B80" i="12" l="1"/>
  <c r="E79" i="12"/>
  <c r="F79" i="12" s="1"/>
  <c r="H79" i="12" s="1"/>
  <c r="G79" i="12" s="1"/>
  <c r="J79" i="12"/>
  <c r="K79" i="12" s="1"/>
  <c r="B80" i="16"/>
  <c r="E79" i="16"/>
  <c r="F79" i="16" s="1"/>
  <c r="H79" i="16" s="1"/>
  <c r="G79" i="16" s="1"/>
  <c r="J79" i="16"/>
  <c r="K79" i="16" s="1"/>
  <c r="B80" i="19"/>
  <c r="E79" i="19"/>
  <c r="F79" i="19" s="1"/>
  <c r="H79" i="19" s="1"/>
  <c r="G79" i="19" s="1"/>
  <c r="J79" i="19"/>
  <c r="K79" i="19" s="1"/>
  <c r="B80" i="20"/>
  <c r="E79" i="20"/>
  <c r="F79" i="20" s="1"/>
  <c r="H79" i="20" s="1"/>
  <c r="G79" i="20" s="1"/>
  <c r="J79" i="20"/>
  <c r="K79" i="20" s="1"/>
  <c r="B80" i="17"/>
  <c r="E79" i="17"/>
  <c r="F79" i="17" s="1"/>
  <c r="H79" i="17" s="1"/>
  <c r="G79" i="17" s="1"/>
  <c r="J79" i="17"/>
  <c r="B80" i="3"/>
  <c r="B80" i="18"/>
  <c r="J79" i="18"/>
  <c r="K79" i="18" s="1"/>
  <c r="E79" i="18"/>
  <c r="F79" i="18" s="1"/>
  <c r="H79" i="18" s="1"/>
  <c r="G79" i="18" s="1"/>
  <c r="B80" i="14"/>
  <c r="J79" i="14"/>
  <c r="K79" i="14" s="1"/>
  <c r="E79" i="14"/>
  <c r="F79" i="14" s="1"/>
  <c r="H79" i="14" s="1"/>
  <c r="G79" i="14" s="1"/>
  <c r="B80" i="2"/>
  <c r="B80" i="10"/>
  <c r="E79" i="10"/>
  <c r="F79" i="10" s="1"/>
  <c r="H79" i="10" s="1"/>
  <c r="G79" i="10" s="1"/>
  <c r="J79" i="10"/>
  <c r="K79" i="10" s="1"/>
  <c r="B80" i="15"/>
  <c r="E79" i="15"/>
  <c r="F79" i="15" s="1"/>
  <c r="H79" i="15" s="1"/>
  <c r="G79" i="15" s="1"/>
  <c r="J79" i="15"/>
  <c r="K79" i="15" s="1"/>
  <c r="B80" i="6"/>
  <c r="B80" i="4"/>
  <c r="B80" i="13"/>
  <c r="J79" i="13"/>
  <c r="K79" i="13" s="1"/>
  <c r="E79" i="13"/>
  <c r="F79" i="13" s="1"/>
  <c r="H79" i="13" s="1"/>
  <c r="G79" i="13" s="1"/>
  <c r="B80" i="7"/>
  <c r="B80" i="9"/>
  <c r="B81" i="11"/>
  <c r="E80" i="11"/>
  <c r="F80" i="11" s="1"/>
  <c r="H80" i="11" s="1"/>
  <c r="G80" i="11" s="1"/>
  <c r="J80" i="11"/>
  <c r="K80" i="11" s="1"/>
  <c r="B80" i="8"/>
  <c r="J79" i="8"/>
  <c r="K79" i="8" s="1"/>
  <c r="E79" i="8"/>
  <c r="F79" i="8" s="1"/>
  <c r="H79" i="8" s="1"/>
  <c r="G79" i="8" s="1"/>
  <c r="B80" i="5"/>
  <c r="B80" i="21"/>
  <c r="B80" i="1"/>
  <c r="B81" i="20" l="1"/>
  <c r="E80" i="20"/>
  <c r="F80" i="20" s="1"/>
  <c r="H80" i="20" s="1"/>
  <c r="G80" i="20" s="1"/>
  <c r="J80" i="20"/>
  <c r="K80" i="20" s="1"/>
  <c r="B81" i="16"/>
  <c r="J80" i="16"/>
  <c r="K80" i="16" s="1"/>
  <c r="E80" i="16"/>
  <c r="F80" i="16" s="1"/>
  <c r="H80" i="16" s="1"/>
  <c r="G80" i="16" s="1"/>
  <c r="B81" i="13"/>
  <c r="E80" i="13"/>
  <c r="F80" i="13" s="1"/>
  <c r="H80" i="13" s="1"/>
  <c r="G80" i="13" s="1"/>
  <c r="J80" i="13"/>
  <c r="K80" i="13" s="1"/>
  <c r="B81" i="10"/>
  <c r="J80" i="10"/>
  <c r="K80" i="10" s="1"/>
  <c r="E80" i="10"/>
  <c r="F80" i="10" s="1"/>
  <c r="H80" i="10" s="1"/>
  <c r="G80" i="10" s="1"/>
  <c r="B81" i="18"/>
  <c r="E80" i="18"/>
  <c r="F80" i="18" s="1"/>
  <c r="H80" i="18" s="1"/>
  <c r="G80" i="18" s="1"/>
  <c r="J80" i="18"/>
  <c r="K80" i="18" s="1"/>
  <c r="B81" i="17"/>
  <c r="E80" i="17"/>
  <c r="F80" i="17" s="1"/>
  <c r="H80" i="17" s="1"/>
  <c r="G80" i="17" s="1"/>
  <c r="J80" i="17"/>
  <c r="B81" i="15"/>
  <c r="E80" i="15"/>
  <c r="F80" i="15" s="1"/>
  <c r="H80" i="15" s="1"/>
  <c r="G80" i="15" s="1"/>
  <c r="J80" i="15"/>
  <c r="K80" i="15" s="1"/>
  <c r="B81" i="14"/>
  <c r="E80" i="14"/>
  <c r="F80" i="14" s="1"/>
  <c r="H80" i="14" s="1"/>
  <c r="G80" i="14" s="1"/>
  <c r="J80" i="14"/>
  <c r="K80" i="14" s="1"/>
  <c r="B82" i="11"/>
  <c r="E81" i="11"/>
  <c r="F81" i="11" s="1"/>
  <c r="H81" i="11" s="1"/>
  <c r="G81" i="11" s="1"/>
  <c r="J81" i="11"/>
  <c r="K81" i="11" s="1"/>
  <c r="B81" i="4"/>
  <c r="B81" i="3"/>
  <c r="B81" i="7"/>
  <c r="B81" i="9"/>
  <c r="B81" i="6"/>
  <c r="B81" i="2"/>
  <c r="B81" i="19"/>
  <c r="E80" i="19"/>
  <c r="F80" i="19" s="1"/>
  <c r="H80" i="19" s="1"/>
  <c r="G80" i="19" s="1"/>
  <c r="J80" i="19"/>
  <c r="K80" i="19" s="1"/>
  <c r="B81" i="12"/>
  <c r="E80" i="12"/>
  <c r="F80" i="12" s="1"/>
  <c r="H80" i="12" s="1"/>
  <c r="G80" i="12" s="1"/>
  <c r="J80" i="12"/>
  <c r="K80" i="12" s="1"/>
  <c r="B81" i="5"/>
  <c r="B81" i="21"/>
  <c r="B81" i="8"/>
  <c r="J80" i="8"/>
  <c r="K80" i="8" s="1"/>
  <c r="E80" i="8"/>
  <c r="F80" i="8" s="1"/>
  <c r="H80" i="8" s="1"/>
  <c r="G80" i="8" s="1"/>
  <c r="B81" i="1"/>
  <c r="B82" i="16" l="1"/>
  <c r="E81" i="16"/>
  <c r="F81" i="16" s="1"/>
  <c r="H81" i="16" s="1"/>
  <c r="G81" i="16" s="1"/>
  <c r="J81" i="16"/>
  <c r="K81" i="16" s="1"/>
  <c r="B82" i="15"/>
  <c r="E81" i="15"/>
  <c r="F81" i="15" s="1"/>
  <c r="H81" i="15" s="1"/>
  <c r="G81" i="15" s="1"/>
  <c r="J81" i="15"/>
  <c r="K81" i="15" s="1"/>
  <c r="B82" i="13"/>
  <c r="E81" i="13"/>
  <c r="F81" i="13" s="1"/>
  <c r="H81" i="13" s="1"/>
  <c r="G81" i="13" s="1"/>
  <c r="J81" i="13"/>
  <c r="K81" i="13" s="1"/>
  <c r="B82" i="10"/>
  <c r="E81" i="10"/>
  <c r="F81" i="10" s="1"/>
  <c r="H81" i="10" s="1"/>
  <c r="G81" i="10" s="1"/>
  <c r="J81" i="10"/>
  <c r="K81" i="10" s="1"/>
  <c r="B82" i="12"/>
  <c r="E81" i="12"/>
  <c r="F81" i="12" s="1"/>
  <c r="H81" i="12" s="1"/>
  <c r="G81" i="12" s="1"/>
  <c r="J81" i="12"/>
  <c r="K81" i="12" s="1"/>
  <c r="B82" i="6"/>
  <c r="B82" i="4"/>
  <c r="B82" i="14"/>
  <c r="E81" i="14"/>
  <c r="F81" i="14" s="1"/>
  <c r="H81" i="14" s="1"/>
  <c r="G81" i="14" s="1"/>
  <c r="J81" i="14"/>
  <c r="K81" i="14" s="1"/>
  <c r="B82" i="17"/>
  <c r="J81" i="17"/>
  <c r="E81" i="17"/>
  <c r="F81" i="17" s="1"/>
  <c r="H81" i="17" s="1"/>
  <c r="G81" i="17" s="1"/>
  <c r="B82" i="2"/>
  <c r="B82" i="3"/>
  <c r="B82" i="7"/>
  <c r="B82" i="19"/>
  <c r="E81" i="19"/>
  <c r="F81" i="19" s="1"/>
  <c r="H81" i="19" s="1"/>
  <c r="G81" i="19" s="1"/>
  <c r="J81" i="19"/>
  <c r="K81" i="19" s="1"/>
  <c r="B82" i="9"/>
  <c r="B83" i="11"/>
  <c r="J82" i="11"/>
  <c r="K82" i="11" s="1"/>
  <c r="E82" i="11"/>
  <c r="F82" i="11" s="1"/>
  <c r="H82" i="11" s="1"/>
  <c r="G82" i="11" s="1"/>
  <c r="B82" i="18"/>
  <c r="E81" i="18"/>
  <c r="F81" i="18" s="1"/>
  <c r="H81" i="18" s="1"/>
  <c r="G81" i="18" s="1"/>
  <c r="J81" i="18"/>
  <c r="K81" i="18" s="1"/>
  <c r="B82" i="20"/>
  <c r="E81" i="20"/>
  <c r="F81" i="20" s="1"/>
  <c r="H81" i="20" s="1"/>
  <c r="G81" i="20" s="1"/>
  <c r="J81" i="20"/>
  <c r="K81" i="20" s="1"/>
  <c r="B82" i="5"/>
  <c r="B82" i="21"/>
  <c r="B82" i="8"/>
  <c r="E81" i="8"/>
  <c r="F81" i="8" s="1"/>
  <c r="H81" i="8" s="1"/>
  <c r="G81" i="8" s="1"/>
  <c r="J81" i="8"/>
  <c r="K81" i="8" s="1"/>
  <c r="B82" i="1"/>
  <c r="B83" i="3" l="1"/>
  <c r="B83" i="15"/>
  <c r="J82" i="15"/>
  <c r="K82" i="15" s="1"/>
  <c r="E82" i="15"/>
  <c r="F82" i="15" s="1"/>
  <c r="H82" i="15" s="1"/>
  <c r="G82" i="15" s="1"/>
  <c r="B83" i="17"/>
  <c r="E82" i="17"/>
  <c r="F82" i="17" s="1"/>
  <c r="H82" i="17" s="1"/>
  <c r="G82" i="17" s="1"/>
  <c r="J82" i="17"/>
  <c r="B83" i="13"/>
  <c r="E82" i="13"/>
  <c r="F82" i="13" s="1"/>
  <c r="H82" i="13" s="1"/>
  <c r="G82" i="13" s="1"/>
  <c r="J82" i="13"/>
  <c r="K82" i="13" s="1"/>
  <c r="B84" i="11"/>
  <c r="E83" i="11"/>
  <c r="F83" i="11" s="1"/>
  <c r="H83" i="11" s="1"/>
  <c r="G83" i="11" s="1"/>
  <c r="J83" i="11"/>
  <c r="K83" i="11" s="1"/>
  <c r="B83" i="2"/>
  <c r="B83" i="6"/>
  <c r="B83" i="10"/>
  <c r="E82" i="10"/>
  <c r="F82" i="10" s="1"/>
  <c r="H82" i="10" s="1"/>
  <c r="G82" i="10" s="1"/>
  <c r="J82" i="10"/>
  <c r="K82" i="10" s="1"/>
  <c r="B83" i="20"/>
  <c r="J82" i="20"/>
  <c r="K82" i="20" s="1"/>
  <c r="E82" i="20"/>
  <c r="F82" i="20" s="1"/>
  <c r="H82" i="20" s="1"/>
  <c r="G82" i="20" s="1"/>
  <c r="B83" i="19"/>
  <c r="J82" i="19"/>
  <c r="K82" i="19" s="1"/>
  <c r="E82" i="19"/>
  <c r="F82" i="19" s="1"/>
  <c r="H82" i="19" s="1"/>
  <c r="G82" i="19" s="1"/>
  <c r="B83" i="14"/>
  <c r="E82" i="14"/>
  <c r="F82" i="14" s="1"/>
  <c r="H82" i="14" s="1"/>
  <c r="G82" i="14" s="1"/>
  <c r="J82" i="14"/>
  <c r="K82" i="14" s="1"/>
  <c r="B83" i="9"/>
  <c r="B83" i="7"/>
  <c r="B83" i="18"/>
  <c r="E82" i="18"/>
  <c r="F82" i="18" s="1"/>
  <c r="H82" i="18" s="1"/>
  <c r="G82" i="18" s="1"/>
  <c r="J82" i="18"/>
  <c r="K82" i="18" s="1"/>
  <c r="B83" i="4"/>
  <c r="B83" i="12"/>
  <c r="J82" i="12"/>
  <c r="K82" i="12" s="1"/>
  <c r="E82" i="12"/>
  <c r="F82" i="12" s="1"/>
  <c r="H82" i="12" s="1"/>
  <c r="G82" i="12" s="1"/>
  <c r="B83" i="16"/>
  <c r="E82" i="16"/>
  <c r="F82" i="16" s="1"/>
  <c r="H82" i="16" s="1"/>
  <c r="G82" i="16" s="1"/>
  <c r="J82" i="16"/>
  <c r="K82" i="16" s="1"/>
  <c r="B83" i="21"/>
  <c r="B83" i="8"/>
  <c r="E82" i="8"/>
  <c r="F82" i="8" s="1"/>
  <c r="H82" i="8" s="1"/>
  <c r="G82" i="8" s="1"/>
  <c r="J82" i="8"/>
  <c r="K82" i="8" s="1"/>
  <c r="B83" i="5"/>
  <c r="B83" i="1"/>
  <c r="B84" i="12" l="1"/>
  <c r="E83" i="12"/>
  <c r="F83" i="12" s="1"/>
  <c r="H83" i="12" s="1"/>
  <c r="G83" i="12" s="1"/>
  <c r="J83" i="12"/>
  <c r="K83" i="12" s="1"/>
  <c r="B84" i="16"/>
  <c r="E83" i="16"/>
  <c r="F83" i="16" s="1"/>
  <c r="H83" i="16" s="1"/>
  <c r="G83" i="16" s="1"/>
  <c r="J83" i="16"/>
  <c r="K83" i="16" s="1"/>
  <c r="B84" i="7"/>
  <c r="B84" i="14"/>
  <c r="J83" i="14"/>
  <c r="K83" i="14" s="1"/>
  <c r="E83" i="14"/>
  <c r="F83" i="14" s="1"/>
  <c r="H83" i="14" s="1"/>
  <c r="G83" i="14" s="1"/>
  <c r="B84" i="6"/>
  <c r="B84" i="13"/>
  <c r="J83" i="13"/>
  <c r="K83" i="13" s="1"/>
  <c r="E83" i="13"/>
  <c r="F83" i="13" s="1"/>
  <c r="H83" i="13" s="1"/>
  <c r="G83" i="13" s="1"/>
  <c r="B84" i="15"/>
  <c r="E83" i="15"/>
  <c r="F83" i="15" s="1"/>
  <c r="H83" i="15" s="1"/>
  <c r="G83" i="15" s="1"/>
  <c r="J83" i="15"/>
  <c r="K83" i="15" s="1"/>
  <c r="B84" i="18"/>
  <c r="J83" i="18"/>
  <c r="K83" i="18" s="1"/>
  <c r="E83" i="18"/>
  <c r="F83" i="18" s="1"/>
  <c r="H83" i="18" s="1"/>
  <c r="G83" i="18" s="1"/>
  <c r="B84" i="10"/>
  <c r="E83" i="10"/>
  <c r="F83" i="10" s="1"/>
  <c r="H83" i="10" s="1"/>
  <c r="G83" i="10" s="1"/>
  <c r="J83" i="10"/>
  <c r="K83" i="10" s="1"/>
  <c r="B85" i="11"/>
  <c r="E84" i="11"/>
  <c r="F84" i="11" s="1"/>
  <c r="H84" i="11" s="1"/>
  <c r="G84" i="11" s="1"/>
  <c r="J84" i="11"/>
  <c r="K84" i="11" s="1"/>
  <c r="B84" i="4"/>
  <c r="B84" i="20"/>
  <c r="E83" i="20"/>
  <c r="F83" i="20" s="1"/>
  <c r="H83" i="20" s="1"/>
  <c r="G83" i="20" s="1"/>
  <c r="J83" i="20"/>
  <c r="K83" i="20" s="1"/>
  <c r="B84" i="2"/>
  <c r="B84" i="9"/>
  <c r="B84" i="19"/>
  <c r="E83" i="19"/>
  <c r="F83" i="19" s="1"/>
  <c r="H83" i="19" s="1"/>
  <c r="G83" i="19" s="1"/>
  <c r="J83" i="19"/>
  <c r="K83" i="19" s="1"/>
  <c r="B84" i="17"/>
  <c r="E83" i="17"/>
  <c r="F83" i="17" s="1"/>
  <c r="H83" i="17" s="1"/>
  <c r="G83" i="17" s="1"/>
  <c r="J83" i="17"/>
  <c r="B84" i="3"/>
  <c r="B84" i="8"/>
  <c r="J83" i="8"/>
  <c r="K83" i="8" s="1"/>
  <c r="E83" i="8"/>
  <c r="F83" i="8" s="1"/>
  <c r="H83" i="8" s="1"/>
  <c r="G83" i="8" s="1"/>
  <c r="B84" i="21"/>
  <c r="B84" i="5"/>
  <c r="B84" i="1"/>
  <c r="B85" i="3" l="1"/>
  <c r="B85" i="13"/>
  <c r="E84" i="13"/>
  <c r="F84" i="13" s="1"/>
  <c r="H84" i="13" s="1"/>
  <c r="G84" i="13" s="1"/>
  <c r="J84" i="13"/>
  <c r="K84" i="13" s="1"/>
  <c r="B85" i="16"/>
  <c r="J84" i="16"/>
  <c r="K84" i="16" s="1"/>
  <c r="E84" i="16"/>
  <c r="F84" i="16" s="1"/>
  <c r="H84" i="16" s="1"/>
  <c r="G84" i="16" s="1"/>
  <c r="B85" i="9"/>
  <c r="B85" i="4"/>
  <c r="B85" i="15"/>
  <c r="E84" i="15"/>
  <c r="F84" i="15" s="1"/>
  <c r="H84" i="15" s="1"/>
  <c r="G84" i="15" s="1"/>
  <c r="J84" i="15"/>
  <c r="K84" i="15" s="1"/>
  <c r="B85" i="7"/>
  <c r="B85" i="19"/>
  <c r="E84" i="19"/>
  <c r="F84" i="19" s="1"/>
  <c r="H84" i="19" s="1"/>
  <c r="G84" i="19" s="1"/>
  <c r="J84" i="19"/>
  <c r="K84" i="19" s="1"/>
  <c r="B85" i="20"/>
  <c r="E84" i="20"/>
  <c r="F84" i="20" s="1"/>
  <c r="H84" i="20" s="1"/>
  <c r="G84" i="20" s="1"/>
  <c r="J84" i="20"/>
  <c r="K84" i="20" s="1"/>
  <c r="B86" i="11"/>
  <c r="E85" i="11"/>
  <c r="F85" i="11" s="1"/>
  <c r="H85" i="11" s="1"/>
  <c r="G85" i="11" s="1"/>
  <c r="J85" i="11"/>
  <c r="K85" i="11" s="1"/>
  <c r="B85" i="18"/>
  <c r="E84" i="18"/>
  <c r="F84" i="18" s="1"/>
  <c r="H84" i="18" s="1"/>
  <c r="G84" i="18" s="1"/>
  <c r="J84" i="18"/>
  <c r="K84" i="18" s="1"/>
  <c r="B85" i="14"/>
  <c r="E84" i="14"/>
  <c r="F84" i="14" s="1"/>
  <c r="H84" i="14" s="1"/>
  <c r="G84" i="14" s="1"/>
  <c r="J84" i="14"/>
  <c r="K84" i="14" s="1"/>
  <c r="B85" i="17"/>
  <c r="E84" i="17"/>
  <c r="F84" i="17" s="1"/>
  <c r="H84" i="17" s="1"/>
  <c r="G84" i="17" s="1"/>
  <c r="J84" i="17"/>
  <c r="B85" i="2"/>
  <c r="B85" i="10"/>
  <c r="J84" i="10"/>
  <c r="K84" i="10" s="1"/>
  <c r="E84" i="10"/>
  <c r="F84" i="10" s="1"/>
  <c r="H84" i="10" s="1"/>
  <c r="G84" i="10" s="1"/>
  <c r="B85" i="6"/>
  <c r="B85" i="12"/>
  <c r="E84" i="12"/>
  <c r="F84" i="12" s="1"/>
  <c r="H84" i="12" s="1"/>
  <c r="G84" i="12" s="1"/>
  <c r="J84" i="12"/>
  <c r="K84" i="12" s="1"/>
  <c r="B85" i="8"/>
  <c r="J84" i="8"/>
  <c r="K84" i="8" s="1"/>
  <c r="E84" i="8"/>
  <c r="F84" i="8" s="1"/>
  <c r="H84" i="8" s="1"/>
  <c r="G84" i="8" s="1"/>
  <c r="B85" i="21"/>
  <c r="B85" i="5"/>
  <c r="B85" i="1"/>
  <c r="B86" i="12" l="1"/>
  <c r="E85" i="12"/>
  <c r="F85" i="12" s="1"/>
  <c r="H85" i="12" s="1"/>
  <c r="G85" i="12" s="1"/>
  <c r="J85" i="12"/>
  <c r="K85" i="12" s="1"/>
  <c r="B86" i="2"/>
  <c r="B87" i="11"/>
  <c r="J86" i="11"/>
  <c r="K86" i="11" s="1"/>
  <c r="E86" i="11"/>
  <c r="F86" i="11" s="1"/>
  <c r="H86" i="11" s="1"/>
  <c r="G86" i="11" s="1"/>
  <c r="B86" i="19"/>
  <c r="E85" i="19"/>
  <c r="F85" i="19" s="1"/>
  <c r="H85" i="19" s="1"/>
  <c r="G85" i="19" s="1"/>
  <c r="J85" i="19"/>
  <c r="K85" i="19" s="1"/>
  <c r="B86" i="9"/>
  <c r="B86" i="18"/>
  <c r="E85" i="18"/>
  <c r="F85" i="18" s="1"/>
  <c r="H85" i="18" s="1"/>
  <c r="G85" i="18" s="1"/>
  <c r="J85" i="18"/>
  <c r="K85" i="18" s="1"/>
  <c r="B86" i="4"/>
  <c r="B86" i="10"/>
  <c r="E85" i="10"/>
  <c r="F85" i="10" s="1"/>
  <c r="H85" i="10" s="1"/>
  <c r="G85" i="10" s="1"/>
  <c r="J85" i="10"/>
  <c r="K85" i="10" s="1"/>
  <c r="B86" i="14"/>
  <c r="E85" i="14"/>
  <c r="F85" i="14" s="1"/>
  <c r="H85" i="14" s="1"/>
  <c r="G85" i="14" s="1"/>
  <c r="J85" i="14"/>
  <c r="K85" i="14" s="1"/>
  <c r="B86" i="15"/>
  <c r="E85" i="15"/>
  <c r="F85" i="15" s="1"/>
  <c r="H85" i="15" s="1"/>
  <c r="G85" i="15" s="1"/>
  <c r="J85" i="15"/>
  <c r="K85" i="15" s="1"/>
  <c r="B86" i="13"/>
  <c r="E85" i="13"/>
  <c r="F85" i="13" s="1"/>
  <c r="H85" i="13" s="1"/>
  <c r="G85" i="13" s="1"/>
  <c r="J85" i="13"/>
  <c r="K85" i="13" s="1"/>
  <c r="B86" i="6"/>
  <c r="B86" i="17"/>
  <c r="J85" i="17"/>
  <c r="E85" i="17"/>
  <c r="F85" i="17" s="1"/>
  <c r="H85" i="17" s="1"/>
  <c r="G85" i="17" s="1"/>
  <c r="B86" i="20"/>
  <c r="E85" i="20"/>
  <c r="F85" i="20" s="1"/>
  <c r="H85" i="20" s="1"/>
  <c r="G85" i="20" s="1"/>
  <c r="J85" i="20"/>
  <c r="K85" i="20" s="1"/>
  <c r="B86" i="7"/>
  <c r="B86" i="16"/>
  <c r="E85" i="16"/>
  <c r="F85" i="16" s="1"/>
  <c r="H85" i="16" s="1"/>
  <c r="G85" i="16" s="1"/>
  <c r="J85" i="16"/>
  <c r="K85" i="16" s="1"/>
  <c r="B86" i="3"/>
  <c r="B86" i="21"/>
  <c r="B86" i="5"/>
  <c r="B86" i="8"/>
  <c r="J85" i="8"/>
  <c r="K85" i="8" s="1"/>
  <c r="E85" i="8"/>
  <c r="F85" i="8" s="1"/>
  <c r="H85" i="8" s="1"/>
  <c r="G85" i="8" s="1"/>
  <c r="B86" i="1"/>
  <c r="B87" i="3" l="1"/>
  <c r="B87" i="4"/>
  <c r="B87" i="9"/>
  <c r="B87" i="2"/>
  <c r="B87" i="6"/>
  <c r="B87" i="10"/>
  <c r="E86" i="10"/>
  <c r="F86" i="10" s="1"/>
  <c r="H86" i="10" s="1"/>
  <c r="G86" i="10" s="1"/>
  <c r="J86" i="10"/>
  <c r="K86" i="10" s="1"/>
  <c r="B87" i="18"/>
  <c r="E86" i="18"/>
  <c r="F86" i="18" s="1"/>
  <c r="H86" i="18" s="1"/>
  <c r="G86" i="18" s="1"/>
  <c r="J86" i="18"/>
  <c r="K86" i="18" s="1"/>
  <c r="B87" i="20"/>
  <c r="J86" i="20"/>
  <c r="K86" i="20" s="1"/>
  <c r="E86" i="20"/>
  <c r="F86" i="20" s="1"/>
  <c r="H86" i="20" s="1"/>
  <c r="G86" i="20" s="1"/>
  <c r="B87" i="7"/>
  <c r="B87" i="14"/>
  <c r="E86" i="14"/>
  <c r="F86" i="14" s="1"/>
  <c r="H86" i="14" s="1"/>
  <c r="G86" i="14" s="1"/>
  <c r="J86" i="14"/>
  <c r="K86" i="14" s="1"/>
  <c r="B88" i="11"/>
  <c r="E87" i="11"/>
  <c r="F87" i="11" s="1"/>
  <c r="H87" i="11" s="1"/>
  <c r="G87" i="11" s="1"/>
  <c r="J87" i="11"/>
  <c r="K87" i="11" s="1"/>
  <c r="B87" i="17"/>
  <c r="E86" i="17"/>
  <c r="F86" i="17" s="1"/>
  <c r="H86" i="17" s="1"/>
  <c r="G86" i="17" s="1"/>
  <c r="J86" i="17"/>
  <c r="B87" i="13"/>
  <c r="E86" i="13"/>
  <c r="F86" i="13" s="1"/>
  <c r="H86" i="13" s="1"/>
  <c r="G86" i="13" s="1"/>
  <c r="J86" i="13"/>
  <c r="K86" i="13" s="1"/>
  <c r="B87" i="16"/>
  <c r="E86" i="16"/>
  <c r="F86" i="16" s="1"/>
  <c r="H86" i="16" s="1"/>
  <c r="G86" i="16" s="1"/>
  <c r="J86" i="16"/>
  <c r="K86" i="16" s="1"/>
  <c r="B87" i="15"/>
  <c r="J86" i="15"/>
  <c r="K86" i="15" s="1"/>
  <c r="E86" i="15"/>
  <c r="F86" i="15" s="1"/>
  <c r="H86" i="15" s="1"/>
  <c r="G86" i="15" s="1"/>
  <c r="B87" i="19"/>
  <c r="J86" i="19"/>
  <c r="K86" i="19" s="1"/>
  <c r="E86" i="19"/>
  <c r="F86" i="19" s="1"/>
  <c r="H86" i="19" s="1"/>
  <c r="G86" i="19" s="1"/>
  <c r="B87" i="12"/>
  <c r="J86" i="12"/>
  <c r="K86" i="12" s="1"/>
  <c r="E86" i="12"/>
  <c r="F86" i="12" s="1"/>
  <c r="H86" i="12" s="1"/>
  <c r="G86" i="12" s="1"/>
  <c r="B87" i="5"/>
  <c r="B87" i="8"/>
  <c r="E86" i="8"/>
  <c r="F86" i="8" s="1"/>
  <c r="H86" i="8" s="1"/>
  <c r="G86" i="8" s="1"/>
  <c r="J86" i="8"/>
  <c r="K86" i="8" s="1"/>
  <c r="B87" i="21"/>
  <c r="B87" i="1"/>
  <c r="B88" i="15" l="1"/>
  <c r="E87" i="15"/>
  <c r="F87" i="15" s="1"/>
  <c r="H87" i="15" s="1"/>
  <c r="G87" i="15" s="1"/>
  <c r="J87" i="15"/>
  <c r="K87" i="15" s="1"/>
  <c r="B88" i="6"/>
  <c r="B88" i="4"/>
  <c r="B88" i="19"/>
  <c r="E87" i="19"/>
  <c r="F87" i="19" s="1"/>
  <c r="H87" i="19" s="1"/>
  <c r="G87" i="19" s="1"/>
  <c r="J87" i="19"/>
  <c r="K87" i="19" s="1"/>
  <c r="B88" i="17"/>
  <c r="E87" i="17"/>
  <c r="F87" i="17" s="1"/>
  <c r="H87" i="17" s="1"/>
  <c r="G87" i="17" s="1"/>
  <c r="J87" i="17"/>
  <c r="B88" i="10"/>
  <c r="E87" i="10"/>
  <c r="F87" i="10" s="1"/>
  <c r="H87" i="10" s="1"/>
  <c r="G87" i="10" s="1"/>
  <c r="J87" i="10"/>
  <c r="K87" i="10" s="1"/>
  <c r="B88" i="9"/>
  <c r="B88" i="13"/>
  <c r="J87" i="13"/>
  <c r="K87" i="13" s="1"/>
  <c r="E87" i="13"/>
  <c r="F87" i="13" s="1"/>
  <c r="H87" i="13" s="1"/>
  <c r="G87" i="13" s="1"/>
  <c r="B88" i="18"/>
  <c r="J87" i="18"/>
  <c r="K87" i="18" s="1"/>
  <c r="E87" i="18"/>
  <c r="F87" i="18" s="1"/>
  <c r="H87" i="18" s="1"/>
  <c r="G87" i="18" s="1"/>
  <c r="B88" i="2"/>
  <c r="B88" i="12"/>
  <c r="E87" i="12"/>
  <c r="F87" i="12" s="1"/>
  <c r="H87" i="12" s="1"/>
  <c r="G87" i="12" s="1"/>
  <c r="J87" i="12"/>
  <c r="K87" i="12" s="1"/>
  <c r="B89" i="11"/>
  <c r="E88" i="11"/>
  <c r="F88" i="11" s="1"/>
  <c r="H88" i="11" s="1"/>
  <c r="G88" i="11" s="1"/>
  <c r="J88" i="11"/>
  <c r="K88" i="11" s="1"/>
  <c r="B88" i="7"/>
  <c r="B88" i="16"/>
  <c r="E87" i="16"/>
  <c r="F87" i="16" s="1"/>
  <c r="H87" i="16" s="1"/>
  <c r="G87" i="16" s="1"/>
  <c r="J87" i="16"/>
  <c r="K87" i="16" s="1"/>
  <c r="B88" i="14"/>
  <c r="J87" i="14"/>
  <c r="K87" i="14" s="1"/>
  <c r="E87" i="14"/>
  <c r="F87" i="14" s="1"/>
  <c r="H87" i="14" s="1"/>
  <c r="G87" i="14" s="1"/>
  <c r="B88" i="20"/>
  <c r="E87" i="20"/>
  <c r="F87" i="20" s="1"/>
  <c r="H87" i="20" s="1"/>
  <c r="G87" i="20" s="1"/>
  <c r="J87" i="20"/>
  <c r="K87" i="20" s="1"/>
  <c r="B88" i="3"/>
  <c r="B88" i="8"/>
  <c r="J87" i="8"/>
  <c r="K87" i="8" s="1"/>
  <c r="E87" i="8"/>
  <c r="F87" i="8" s="1"/>
  <c r="H87" i="8" s="1"/>
  <c r="G87" i="8" s="1"/>
  <c r="B88" i="5"/>
  <c r="B88" i="21"/>
  <c r="B88" i="1"/>
  <c r="B89" i="2" l="1"/>
  <c r="B89" i="6"/>
  <c r="B89" i="4"/>
  <c r="B89" i="14"/>
  <c r="E88" i="14"/>
  <c r="F88" i="14" s="1"/>
  <c r="H88" i="14" s="1"/>
  <c r="G88" i="14" s="1"/>
  <c r="J88" i="14"/>
  <c r="K88" i="14" s="1"/>
  <c r="B89" i="12"/>
  <c r="E88" i="12"/>
  <c r="F88" i="12" s="1"/>
  <c r="H88" i="12" s="1"/>
  <c r="G88" i="12" s="1"/>
  <c r="J88" i="12"/>
  <c r="K88" i="12" s="1"/>
  <c r="B89" i="13"/>
  <c r="E88" i="13"/>
  <c r="F88" i="13" s="1"/>
  <c r="H88" i="13" s="1"/>
  <c r="G88" i="13" s="1"/>
  <c r="J88" i="13"/>
  <c r="K88" i="13" s="1"/>
  <c r="B89" i="19"/>
  <c r="E88" i="19"/>
  <c r="F88" i="19" s="1"/>
  <c r="H88" i="19" s="1"/>
  <c r="G88" i="19" s="1"/>
  <c r="J88" i="19"/>
  <c r="K88" i="19" s="1"/>
  <c r="B89" i="3"/>
  <c r="B89" i="7"/>
  <c r="B89" i="10"/>
  <c r="J88" i="10"/>
  <c r="K88" i="10" s="1"/>
  <c r="E88" i="10"/>
  <c r="F88" i="10" s="1"/>
  <c r="H88" i="10" s="1"/>
  <c r="G88" i="10" s="1"/>
  <c r="B89" i="16"/>
  <c r="J88" i="16"/>
  <c r="K88" i="16" s="1"/>
  <c r="E88" i="16"/>
  <c r="F88" i="16" s="1"/>
  <c r="H88" i="16" s="1"/>
  <c r="G88" i="16" s="1"/>
  <c r="B89" i="20"/>
  <c r="E88" i="20"/>
  <c r="F88" i="20" s="1"/>
  <c r="H88" i="20" s="1"/>
  <c r="G88" i="20" s="1"/>
  <c r="J88" i="20"/>
  <c r="K88" i="20" s="1"/>
  <c r="B90" i="11"/>
  <c r="E89" i="11"/>
  <c r="F89" i="11" s="1"/>
  <c r="H89" i="11" s="1"/>
  <c r="G89" i="11" s="1"/>
  <c r="J89" i="11"/>
  <c r="K89" i="11" s="1"/>
  <c r="B89" i="18"/>
  <c r="E88" i="18"/>
  <c r="F88" i="18" s="1"/>
  <c r="H88" i="18" s="1"/>
  <c r="G88" i="18" s="1"/>
  <c r="J88" i="18"/>
  <c r="K88" i="18" s="1"/>
  <c r="B89" i="9"/>
  <c r="B89" i="17"/>
  <c r="E88" i="17"/>
  <c r="F88" i="17" s="1"/>
  <c r="H88" i="17" s="1"/>
  <c r="G88" i="17" s="1"/>
  <c r="J88" i="17"/>
  <c r="B89" i="15"/>
  <c r="E88" i="15"/>
  <c r="F88" i="15" s="1"/>
  <c r="H88" i="15" s="1"/>
  <c r="G88" i="15" s="1"/>
  <c r="J88" i="15"/>
  <c r="K88" i="15" s="1"/>
  <c r="B89" i="5"/>
  <c r="B89" i="21"/>
  <c r="B89" i="8"/>
  <c r="J88" i="8"/>
  <c r="K88" i="8" s="1"/>
  <c r="E88" i="8"/>
  <c r="F88" i="8" s="1"/>
  <c r="H88" i="8" s="1"/>
  <c r="G88" i="8" s="1"/>
  <c r="B89" i="1"/>
  <c r="B90" i="15" l="1"/>
  <c r="E89" i="15"/>
  <c r="F89" i="15" s="1"/>
  <c r="H89" i="15" s="1"/>
  <c r="G89" i="15" s="1"/>
  <c r="J89" i="15"/>
  <c r="K89" i="15" s="1"/>
  <c r="B90" i="19"/>
  <c r="E89" i="19"/>
  <c r="F89" i="19" s="1"/>
  <c r="H89" i="19" s="1"/>
  <c r="G89" i="19" s="1"/>
  <c r="J89" i="19"/>
  <c r="K89" i="19" s="1"/>
  <c r="B90" i="20"/>
  <c r="E89" i="20"/>
  <c r="F89" i="20" s="1"/>
  <c r="H89" i="20" s="1"/>
  <c r="G89" i="20" s="1"/>
  <c r="J89" i="20"/>
  <c r="K89" i="20" s="1"/>
  <c r="B90" i="3"/>
  <c r="B90" i="14"/>
  <c r="E89" i="14"/>
  <c r="F89" i="14" s="1"/>
  <c r="H89" i="14" s="1"/>
  <c r="G89" i="14" s="1"/>
  <c r="J89" i="14"/>
  <c r="K89" i="14" s="1"/>
  <c r="B90" i="6"/>
  <c r="B90" i="16"/>
  <c r="E89" i="16"/>
  <c r="F89" i="16" s="1"/>
  <c r="H89" i="16" s="1"/>
  <c r="G89" i="16" s="1"/>
  <c r="J89" i="16"/>
  <c r="K89" i="16" s="1"/>
  <c r="B90" i="18"/>
  <c r="E89" i="18"/>
  <c r="F89" i="18" s="1"/>
  <c r="H89" i="18" s="1"/>
  <c r="G89" i="18" s="1"/>
  <c r="J89" i="18"/>
  <c r="K89" i="18" s="1"/>
  <c r="B90" i="9"/>
  <c r="B91" i="11"/>
  <c r="J90" i="11"/>
  <c r="K90" i="11" s="1"/>
  <c r="E90" i="11"/>
  <c r="F90" i="11" s="1"/>
  <c r="H90" i="11" s="1"/>
  <c r="G90" i="11" s="1"/>
  <c r="B90" i="7"/>
  <c r="B90" i="12"/>
  <c r="E89" i="12"/>
  <c r="F89" i="12" s="1"/>
  <c r="H89" i="12" s="1"/>
  <c r="G89" i="12" s="1"/>
  <c r="J89" i="12"/>
  <c r="K89" i="12" s="1"/>
  <c r="B90" i="4"/>
  <c r="B90" i="17"/>
  <c r="J89" i="17"/>
  <c r="E89" i="17"/>
  <c r="F89" i="17" s="1"/>
  <c r="H89" i="17" s="1"/>
  <c r="G89" i="17" s="1"/>
  <c r="B90" i="10"/>
  <c r="E89" i="10"/>
  <c r="F89" i="10" s="1"/>
  <c r="H89" i="10" s="1"/>
  <c r="G89" i="10" s="1"/>
  <c r="J89" i="10"/>
  <c r="K89" i="10" s="1"/>
  <c r="B90" i="13"/>
  <c r="E89" i="13"/>
  <c r="F89" i="13" s="1"/>
  <c r="H89" i="13" s="1"/>
  <c r="G89" i="13" s="1"/>
  <c r="J89" i="13"/>
  <c r="K89" i="13" s="1"/>
  <c r="B90" i="2"/>
  <c r="B90" i="21"/>
  <c r="B90" i="8"/>
  <c r="J89" i="8"/>
  <c r="K89" i="8" s="1"/>
  <c r="E89" i="8"/>
  <c r="F89" i="8" s="1"/>
  <c r="H89" i="8" s="1"/>
  <c r="G89" i="8" s="1"/>
  <c r="B90" i="5"/>
  <c r="B90" i="1"/>
  <c r="B91" i="10" l="1"/>
  <c r="E90" i="10"/>
  <c r="F90" i="10" s="1"/>
  <c r="H90" i="10" s="1"/>
  <c r="G90" i="10" s="1"/>
  <c r="J90" i="10"/>
  <c r="K90" i="10" s="1"/>
  <c r="B91" i="4"/>
  <c r="B91" i="7"/>
  <c r="B91" i="16"/>
  <c r="E90" i="16"/>
  <c r="F90" i="16" s="1"/>
  <c r="H90" i="16" s="1"/>
  <c r="G90" i="16" s="1"/>
  <c r="J90" i="16"/>
  <c r="K90" i="16" s="1"/>
  <c r="B91" i="20"/>
  <c r="J90" i="20"/>
  <c r="K90" i="20" s="1"/>
  <c r="E90" i="20"/>
  <c r="F90" i="20" s="1"/>
  <c r="H90" i="20" s="1"/>
  <c r="G90" i="20" s="1"/>
  <c r="B92" i="11"/>
  <c r="E91" i="11"/>
  <c r="F91" i="11" s="1"/>
  <c r="H91" i="11" s="1"/>
  <c r="G91" i="11" s="1"/>
  <c r="J91" i="11"/>
  <c r="K91" i="11" s="1"/>
  <c r="B91" i="6"/>
  <c r="J90" i="19"/>
  <c r="K90" i="19" s="1"/>
  <c r="E90" i="19"/>
  <c r="F90" i="19" s="1"/>
  <c r="H90" i="19" s="1"/>
  <c r="G90" i="19" s="1"/>
  <c r="O9" i="19" s="1"/>
  <c r="B91" i="13"/>
  <c r="E90" i="13"/>
  <c r="F90" i="13" s="1"/>
  <c r="H90" i="13" s="1"/>
  <c r="G90" i="13" s="1"/>
  <c r="J90" i="13"/>
  <c r="K90" i="13" s="1"/>
  <c r="B91" i="17"/>
  <c r="E90" i="17"/>
  <c r="F90" i="17" s="1"/>
  <c r="H90" i="17" s="1"/>
  <c r="G90" i="17" s="1"/>
  <c r="J90" i="17"/>
  <c r="B91" i="12"/>
  <c r="J90" i="12"/>
  <c r="K90" i="12" s="1"/>
  <c r="E90" i="12"/>
  <c r="F90" i="12" s="1"/>
  <c r="H90" i="12" s="1"/>
  <c r="G90" i="12" s="1"/>
  <c r="B91" i="18"/>
  <c r="E90" i="18"/>
  <c r="F90" i="18" s="1"/>
  <c r="H90" i="18" s="1"/>
  <c r="G90" i="18" s="1"/>
  <c r="J90" i="18"/>
  <c r="K90" i="18" s="1"/>
  <c r="B91" i="3"/>
  <c r="B91" i="2"/>
  <c r="B91" i="9"/>
  <c r="B91" i="14"/>
  <c r="E90" i="14"/>
  <c r="F90" i="14" s="1"/>
  <c r="H90" i="14" s="1"/>
  <c r="G90" i="14" s="1"/>
  <c r="J90" i="14"/>
  <c r="K90" i="14" s="1"/>
  <c r="B91" i="15"/>
  <c r="J90" i="15"/>
  <c r="K90" i="15" s="1"/>
  <c r="E90" i="15"/>
  <c r="F90" i="15" s="1"/>
  <c r="H90" i="15" s="1"/>
  <c r="G90" i="15" s="1"/>
  <c r="B91" i="8"/>
  <c r="E90" i="8"/>
  <c r="F90" i="8" s="1"/>
  <c r="H90" i="8" s="1"/>
  <c r="G90" i="8" s="1"/>
  <c r="J90" i="8"/>
  <c r="K90" i="8" s="1"/>
  <c r="B91" i="5"/>
  <c r="B91" i="21"/>
  <c r="B91" i="1"/>
  <c r="B92" i="14" l="1"/>
  <c r="J91" i="14"/>
  <c r="K91" i="14" s="1"/>
  <c r="E91" i="14"/>
  <c r="F91" i="14" s="1"/>
  <c r="H91" i="14" s="1"/>
  <c r="G91" i="14" s="1"/>
  <c r="B92" i="12"/>
  <c r="E91" i="12"/>
  <c r="F91" i="12" s="1"/>
  <c r="H91" i="12" s="1"/>
  <c r="G91" i="12" s="1"/>
  <c r="J91" i="12"/>
  <c r="K91" i="12" s="1"/>
  <c r="B93" i="11"/>
  <c r="E92" i="11"/>
  <c r="F92" i="11" s="1"/>
  <c r="H92" i="11" s="1"/>
  <c r="G92" i="11" s="1"/>
  <c r="J92" i="11"/>
  <c r="K92" i="11" s="1"/>
  <c r="B92" i="4"/>
  <c r="B92" i="15"/>
  <c r="E91" i="15"/>
  <c r="F91" i="15" s="1"/>
  <c r="H91" i="15" s="1"/>
  <c r="G91" i="15" s="1"/>
  <c r="J91" i="15"/>
  <c r="K91" i="15" s="1"/>
  <c r="B92" i="18"/>
  <c r="J91" i="18"/>
  <c r="K91" i="18" s="1"/>
  <c r="E91" i="18"/>
  <c r="F91" i="18" s="1"/>
  <c r="H91" i="18" s="1"/>
  <c r="G91" i="18" s="1"/>
  <c r="B92" i="6"/>
  <c r="B92" i="7"/>
  <c r="B92" i="3"/>
  <c r="B92" i="13"/>
  <c r="J91" i="13"/>
  <c r="K91" i="13" s="1"/>
  <c r="E91" i="13"/>
  <c r="F91" i="13" s="1"/>
  <c r="H91" i="13" s="1"/>
  <c r="G91" i="13" s="1"/>
  <c r="B92" i="16"/>
  <c r="E91" i="16"/>
  <c r="F91" i="16" s="1"/>
  <c r="H91" i="16" s="1"/>
  <c r="G91" i="16" s="1"/>
  <c r="J91" i="16"/>
  <c r="K91" i="16" s="1"/>
  <c r="B92" i="9"/>
  <c r="B92" i="2"/>
  <c r="B92" i="17"/>
  <c r="E91" i="17"/>
  <c r="F91" i="17" s="1"/>
  <c r="H91" i="17" s="1"/>
  <c r="G91" i="17" s="1"/>
  <c r="J91" i="17"/>
  <c r="B92" i="20"/>
  <c r="E91" i="20"/>
  <c r="F91" i="20" s="1"/>
  <c r="H91" i="20" s="1"/>
  <c r="G91" i="20" s="1"/>
  <c r="J91" i="20"/>
  <c r="K91" i="20" s="1"/>
  <c r="B92" i="10"/>
  <c r="E91" i="10"/>
  <c r="F91" i="10" s="1"/>
  <c r="H91" i="10" s="1"/>
  <c r="G91" i="10" s="1"/>
  <c r="J91" i="10"/>
  <c r="K91" i="10" s="1"/>
  <c r="B92" i="8"/>
  <c r="J91" i="8"/>
  <c r="K91" i="8" s="1"/>
  <c r="E91" i="8"/>
  <c r="F91" i="8" s="1"/>
  <c r="H91" i="8" s="1"/>
  <c r="G91" i="8" s="1"/>
  <c r="B92" i="5"/>
  <c r="B92" i="21"/>
  <c r="B92" i="1"/>
  <c r="B93" i="10" l="1"/>
  <c r="J92" i="10"/>
  <c r="K92" i="10" s="1"/>
  <c r="E92" i="10"/>
  <c r="F92" i="10" s="1"/>
  <c r="H92" i="10" s="1"/>
  <c r="G92" i="10" s="1"/>
  <c r="B93" i="12"/>
  <c r="E92" i="12"/>
  <c r="F92" i="12" s="1"/>
  <c r="H92" i="12" s="1"/>
  <c r="G92" i="12" s="1"/>
  <c r="J92" i="12"/>
  <c r="K92" i="12" s="1"/>
  <c r="B93" i="17"/>
  <c r="E92" i="17"/>
  <c r="F92" i="17" s="1"/>
  <c r="H92" i="17" s="1"/>
  <c r="G92" i="17" s="1"/>
  <c r="J92" i="17"/>
  <c r="B93" i="3"/>
  <c r="B93" i="6"/>
  <c r="B94" i="11"/>
  <c r="E93" i="11"/>
  <c r="F93" i="11" s="1"/>
  <c r="H93" i="11" s="1"/>
  <c r="G93" i="11" s="1"/>
  <c r="J93" i="11"/>
  <c r="K93" i="11" s="1"/>
  <c r="B93" i="18"/>
  <c r="E92" i="18"/>
  <c r="F92" i="18" s="1"/>
  <c r="H92" i="18" s="1"/>
  <c r="G92" i="18" s="1"/>
  <c r="J92" i="18"/>
  <c r="K92" i="18" s="1"/>
  <c r="B93" i="20"/>
  <c r="E92" i="20"/>
  <c r="F92" i="20" s="1"/>
  <c r="H92" i="20" s="1"/>
  <c r="G92" i="20" s="1"/>
  <c r="J92" i="20"/>
  <c r="K92" i="20" s="1"/>
  <c r="B93" i="9"/>
  <c r="B93" i="13"/>
  <c r="E92" i="13"/>
  <c r="F92" i="13" s="1"/>
  <c r="H92" i="13" s="1"/>
  <c r="G92" i="13" s="1"/>
  <c r="J92" i="13"/>
  <c r="K92" i="13" s="1"/>
  <c r="B93" i="7"/>
  <c r="B93" i="4"/>
  <c r="B93" i="2"/>
  <c r="B93" i="16"/>
  <c r="J92" i="16"/>
  <c r="K92" i="16" s="1"/>
  <c r="E92" i="16"/>
  <c r="F92" i="16" s="1"/>
  <c r="H92" i="16" s="1"/>
  <c r="G92" i="16" s="1"/>
  <c r="B93" i="15"/>
  <c r="E92" i="15"/>
  <c r="F92" i="15" s="1"/>
  <c r="H92" i="15" s="1"/>
  <c r="G92" i="15" s="1"/>
  <c r="J92" i="15"/>
  <c r="K92" i="15" s="1"/>
  <c r="B93" i="14"/>
  <c r="E92" i="14"/>
  <c r="F92" i="14" s="1"/>
  <c r="H92" i="14" s="1"/>
  <c r="G92" i="14" s="1"/>
  <c r="J92" i="14"/>
  <c r="K92" i="14" s="1"/>
  <c r="B93" i="8"/>
  <c r="J92" i="8"/>
  <c r="K92" i="8" s="1"/>
  <c r="E92" i="8"/>
  <c r="F92" i="8" s="1"/>
  <c r="H92" i="8" s="1"/>
  <c r="G92" i="8" s="1"/>
  <c r="B93" i="5"/>
  <c r="B93" i="21"/>
  <c r="B93" i="1"/>
  <c r="B95" i="11" l="1"/>
  <c r="J94" i="11"/>
  <c r="K94" i="11" s="1"/>
  <c r="E94" i="11"/>
  <c r="F94" i="11" s="1"/>
  <c r="H94" i="11" s="1"/>
  <c r="G94" i="11" s="1"/>
  <c r="B94" i="12"/>
  <c r="E93" i="12"/>
  <c r="F93" i="12" s="1"/>
  <c r="H93" i="12" s="1"/>
  <c r="G93" i="12" s="1"/>
  <c r="J93" i="12"/>
  <c r="K93" i="12" s="1"/>
  <c r="B94" i="2"/>
  <c r="B94" i="9"/>
  <c r="B94" i="18"/>
  <c r="E93" i="18"/>
  <c r="F93" i="18" s="1"/>
  <c r="H93" i="18" s="1"/>
  <c r="G93" i="18" s="1"/>
  <c r="J93" i="18"/>
  <c r="K93" i="18" s="1"/>
  <c r="B94" i="17"/>
  <c r="J93" i="17"/>
  <c r="E93" i="17"/>
  <c r="F93" i="17" s="1"/>
  <c r="H93" i="17" s="1"/>
  <c r="G93" i="17" s="1"/>
  <c r="B94" i="15"/>
  <c r="E93" i="15"/>
  <c r="F93" i="15" s="1"/>
  <c r="H93" i="15" s="1"/>
  <c r="G93" i="15" s="1"/>
  <c r="J93" i="15"/>
  <c r="K93" i="15" s="1"/>
  <c r="B94" i="13"/>
  <c r="E93" i="13"/>
  <c r="F93" i="13" s="1"/>
  <c r="H93" i="13" s="1"/>
  <c r="G93" i="13" s="1"/>
  <c r="J93" i="13"/>
  <c r="K93" i="13" s="1"/>
  <c r="B94" i="20"/>
  <c r="E93" i="20"/>
  <c r="F93" i="20" s="1"/>
  <c r="H93" i="20" s="1"/>
  <c r="G93" i="20" s="1"/>
  <c r="J93" i="20"/>
  <c r="K93" i="20" s="1"/>
  <c r="B94" i="3"/>
  <c r="B94" i="4"/>
  <c r="B94" i="14"/>
  <c r="E93" i="14"/>
  <c r="F93" i="14" s="1"/>
  <c r="H93" i="14" s="1"/>
  <c r="G93" i="14" s="1"/>
  <c r="J93" i="14"/>
  <c r="K93" i="14" s="1"/>
  <c r="E93" i="16"/>
  <c r="F93" i="16" s="1"/>
  <c r="H93" i="16" s="1"/>
  <c r="G93" i="16" s="1"/>
  <c r="O9" i="16" s="1"/>
  <c r="J93" i="16"/>
  <c r="K93" i="16" s="1"/>
  <c r="B94" i="7"/>
  <c r="B94" i="6"/>
  <c r="B94" i="10"/>
  <c r="E93" i="10"/>
  <c r="F93" i="10" s="1"/>
  <c r="H93" i="10" s="1"/>
  <c r="G93" i="10" s="1"/>
  <c r="J93" i="10"/>
  <c r="K93" i="10" s="1"/>
  <c r="B94" i="8"/>
  <c r="J93" i="8"/>
  <c r="K93" i="8" s="1"/>
  <c r="E93" i="8"/>
  <c r="F93" i="8" s="1"/>
  <c r="H93" i="8" s="1"/>
  <c r="G93" i="8" s="1"/>
  <c r="B94" i="5"/>
  <c r="B94" i="21"/>
  <c r="B94" i="1"/>
  <c r="B95" i="4" l="1"/>
  <c r="B95" i="12"/>
  <c r="J94" i="12"/>
  <c r="K94" i="12" s="1"/>
  <c r="E94" i="12"/>
  <c r="F94" i="12" s="1"/>
  <c r="H94" i="12" s="1"/>
  <c r="G94" i="12" s="1"/>
  <c r="B95" i="14"/>
  <c r="E94" i="14"/>
  <c r="F94" i="14" s="1"/>
  <c r="H94" i="14" s="1"/>
  <c r="G94" i="14" s="1"/>
  <c r="J94" i="14"/>
  <c r="K94" i="14" s="1"/>
  <c r="B95" i="3"/>
  <c r="B95" i="17"/>
  <c r="E94" i="17"/>
  <c r="F94" i="17" s="1"/>
  <c r="H94" i="17" s="1"/>
  <c r="G94" i="17" s="1"/>
  <c r="J94" i="17"/>
  <c r="B95" i="2"/>
  <c r="B95" i="10"/>
  <c r="E94" i="10"/>
  <c r="F94" i="10" s="1"/>
  <c r="H94" i="10" s="1"/>
  <c r="G94" i="10" s="1"/>
  <c r="J94" i="10"/>
  <c r="K94" i="10" s="1"/>
  <c r="B95" i="7"/>
  <c r="B95" i="20"/>
  <c r="J94" i="20"/>
  <c r="K94" i="20" s="1"/>
  <c r="E94" i="20"/>
  <c r="F94" i="20" s="1"/>
  <c r="H94" i="20" s="1"/>
  <c r="G94" i="20" s="1"/>
  <c r="B95" i="15"/>
  <c r="J94" i="15"/>
  <c r="K94" i="15" s="1"/>
  <c r="E94" i="15"/>
  <c r="F94" i="15" s="1"/>
  <c r="H94" i="15" s="1"/>
  <c r="G94" i="15" s="1"/>
  <c r="B95" i="18"/>
  <c r="E94" i="18"/>
  <c r="F94" i="18" s="1"/>
  <c r="H94" i="18" s="1"/>
  <c r="G94" i="18" s="1"/>
  <c r="J94" i="18"/>
  <c r="K94" i="18" s="1"/>
  <c r="B95" i="6"/>
  <c r="B95" i="13"/>
  <c r="E94" i="13"/>
  <c r="F94" i="13" s="1"/>
  <c r="H94" i="13" s="1"/>
  <c r="G94" i="13" s="1"/>
  <c r="J94" i="13"/>
  <c r="K94" i="13" s="1"/>
  <c r="B95" i="9"/>
  <c r="B96" i="11"/>
  <c r="E95" i="11"/>
  <c r="F95" i="11" s="1"/>
  <c r="H95" i="11" s="1"/>
  <c r="G95" i="11" s="1"/>
  <c r="J95" i="11"/>
  <c r="K95" i="11" s="1"/>
  <c r="B95" i="8"/>
  <c r="E94" i="8"/>
  <c r="F94" i="8" s="1"/>
  <c r="H94" i="8" s="1"/>
  <c r="G94" i="8" s="1"/>
  <c r="J94" i="8"/>
  <c r="K94" i="8" s="1"/>
  <c r="B95" i="5"/>
  <c r="B95" i="21"/>
  <c r="B95" i="1"/>
  <c r="B96" i="10" l="1"/>
  <c r="E95" i="10"/>
  <c r="F95" i="10" s="1"/>
  <c r="H95" i="10" s="1"/>
  <c r="G95" i="10" s="1"/>
  <c r="J95" i="10"/>
  <c r="K95" i="10" s="1"/>
  <c r="B96" i="9"/>
  <c r="B96" i="15"/>
  <c r="E95" i="15"/>
  <c r="F95" i="15" s="1"/>
  <c r="H95" i="15" s="1"/>
  <c r="G95" i="15" s="1"/>
  <c r="J95" i="15"/>
  <c r="K95" i="15" s="1"/>
  <c r="B96" i="7"/>
  <c r="B96" i="17"/>
  <c r="E95" i="17"/>
  <c r="F95" i="17" s="1"/>
  <c r="H95" i="17" s="1"/>
  <c r="G95" i="17" s="1"/>
  <c r="J95" i="17"/>
  <c r="B96" i="3"/>
  <c r="B97" i="11"/>
  <c r="E96" i="11"/>
  <c r="F96" i="11" s="1"/>
  <c r="H96" i="11" s="1"/>
  <c r="G96" i="11" s="1"/>
  <c r="J96" i="11"/>
  <c r="K96" i="11" s="1"/>
  <c r="B96" i="18"/>
  <c r="J95" i="18"/>
  <c r="K95" i="18" s="1"/>
  <c r="E95" i="18"/>
  <c r="F95" i="18" s="1"/>
  <c r="H95" i="18" s="1"/>
  <c r="G95" i="18" s="1"/>
  <c r="B96" i="20"/>
  <c r="E95" i="20"/>
  <c r="F95" i="20" s="1"/>
  <c r="H95" i="20" s="1"/>
  <c r="G95" i="20" s="1"/>
  <c r="J95" i="20"/>
  <c r="K95" i="20" s="1"/>
  <c r="B96" i="2"/>
  <c r="B96" i="12"/>
  <c r="E95" i="12"/>
  <c r="F95" i="12" s="1"/>
  <c r="H95" i="12" s="1"/>
  <c r="G95" i="12" s="1"/>
  <c r="J95" i="12"/>
  <c r="K95" i="12" s="1"/>
  <c r="B96" i="13"/>
  <c r="J95" i="13"/>
  <c r="K95" i="13" s="1"/>
  <c r="E95" i="13"/>
  <c r="F95" i="13" s="1"/>
  <c r="H95" i="13" s="1"/>
  <c r="G95" i="13" s="1"/>
  <c r="B96" i="6"/>
  <c r="B96" i="14"/>
  <c r="J95" i="14"/>
  <c r="K95" i="14" s="1"/>
  <c r="E95" i="14"/>
  <c r="F95" i="14" s="1"/>
  <c r="H95" i="14" s="1"/>
  <c r="G95" i="14" s="1"/>
  <c r="B96" i="4"/>
  <c r="B96" i="8"/>
  <c r="J95" i="8"/>
  <c r="K95" i="8" s="1"/>
  <c r="E95" i="8"/>
  <c r="F95" i="8" s="1"/>
  <c r="H95" i="8" s="1"/>
  <c r="G95" i="8" s="1"/>
  <c r="B96" i="5"/>
  <c r="B96" i="21"/>
  <c r="B96" i="1"/>
  <c r="B97" i="14" l="1"/>
  <c r="E96" i="14"/>
  <c r="F96" i="14" s="1"/>
  <c r="H96" i="14" s="1"/>
  <c r="G96" i="14" s="1"/>
  <c r="J96" i="14"/>
  <c r="K96" i="14" s="1"/>
  <c r="B98" i="11"/>
  <c r="E97" i="11"/>
  <c r="F97" i="11" s="1"/>
  <c r="H97" i="11" s="1"/>
  <c r="G97" i="11" s="1"/>
  <c r="J97" i="11"/>
  <c r="K97" i="11" s="1"/>
  <c r="B97" i="17"/>
  <c r="E96" i="17"/>
  <c r="F96" i="17" s="1"/>
  <c r="H96" i="17" s="1"/>
  <c r="G96" i="17" s="1"/>
  <c r="J96" i="17"/>
  <c r="B97" i="15"/>
  <c r="E96" i="15"/>
  <c r="F96" i="15" s="1"/>
  <c r="H96" i="15" s="1"/>
  <c r="G96" i="15" s="1"/>
  <c r="J96" i="15"/>
  <c r="K96" i="15" s="1"/>
  <c r="B97" i="2"/>
  <c r="B97" i="9"/>
  <c r="B97" i="4"/>
  <c r="B97" i="12"/>
  <c r="E96" i="12"/>
  <c r="F96" i="12" s="1"/>
  <c r="H96" i="12" s="1"/>
  <c r="G96" i="12" s="1"/>
  <c r="J96" i="12"/>
  <c r="K96" i="12" s="1"/>
  <c r="B97" i="18"/>
  <c r="E96" i="18"/>
  <c r="F96" i="18" s="1"/>
  <c r="H96" i="18" s="1"/>
  <c r="G96" i="18" s="1"/>
  <c r="J96" i="18"/>
  <c r="K96" i="18" s="1"/>
  <c r="B97" i="3"/>
  <c r="B97" i="7"/>
  <c r="B97" i="6"/>
  <c r="B97" i="13"/>
  <c r="E96" i="13"/>
  <c r="F96" i="13" s="1"/>
  <c r="H96" i="13" s="1"/>
  <c r="G96" i="13" s="1"/>
  <c r="J96" i="13"/>
  <c r="K96" i="13" s="1"/>
  <c r="B97" i="20"/>
  <c r="E96" i="20"/>
  <c r="F96" i="20" s="1"/>
  <c r="H96" i="20" s="1"/>
  <c r="G96" i="20" s="1"/>
  <c r="J96" i="20"/>
  <c r="K96" i="20" s="1"/>
  <c r="B97" i="10"/>
  <c r="J96" i="10"/>
  <c r="K96" i="10" s="1"/>
  <c r="E96" i="10"/>
  <c r="F96" i="10" s="1"/>
  <c r="H96" i="10" s="1"/>
  <c r="G96" i="10" s="1"/>
  <c r="B97" i="8"/>
  <c r="J96" i="8"/>
  <c r="K96" i="8" s="1"/>
  <c r="E96" i="8"/>
  <c r="F96" i="8" s="1"/>
  <c r="H96" i="8" s="1"/>
  <c r="G96" i="8" s="1"/>
  <c r="B97" i="5"/>
  <c r="B97" i="21"/>
  <c r="B97" i="1"/>
  <c r="B98" i="13" l="1"/>
  <c r="E97" i="13"/>
  <c r="F97" i="13" s="1"/>
  <c r="H97" i="13" s="1"/>
  <c r="G97" i="13" s="1"/>
  <c r="J97" i="13"/>
  <c r="K97" i="13" s="1"/>
  <c r="B98" i="18"/>
  <c r="E97" i="18"/>
  <c r="F97" i="18" s="1"/>
  <c r="H97" i="18" s="1"/>
  <c r="G97" i="18" s="1"/>
  <c r="J97" i="18"/>
  <c r="K97" i="18" s="1"/>
  <c r="B98" i="17"/>
  <c r="J97" i="17"/>
  <c r="E97" i="17"/>
  <c r="F97" i="17" s="1"/>
  <c r="H97" i="17" s="1"/>
  <c r="G97" i="17" s="1"/>
  <c r="B98" i="10"/>
  <c r="E97" i="10"/>
  <c r="F97" i="10" s="1"/>
  <c r="H97" i="10" s="1"/>
  <c r="G97" i="10" s="1"/>
  <c r="J97" i="10"/>
  <c r="K97" i="10" s="1"/>
  <c r="B98" i="7"/>
  <c r="B98" i="4"/>
  <c r="B98" i="15"/>
  <c r="E97" i="15"/>
  <c r="F97" i="15" s="1"/>
  <c r="H97" i="15" s="1"/>
  <c r="G97" i="15" s="1"/>
  <c r="J97" i="15"/>
  <c r="K97" i="15" s="1"/>
  <c r="B99" i="11"/>
  <c r="J98" i="11"/>
  <c r="K98" i="11" s="1"/>
  <c r="E98" i="11"/>
  <c r="F98" i="11" s="1"/>
  <c r="H98" i="11" s="1"/>
  <c r="G98" i="11" s="1"/>
  <c r="B98" i="3"/>
  <c r="B98" i="9"/>
  <c r="B98" i="20"/>
  <c r="E97" i="20"/>
  <c r="F97" i="20" s="1"/>
  <c r="H97" i="20" s="1"/>
  <c r="G97" i="20" s="1"/>
  <c r="J97" i="20"/>
  <c r="K97" i="20" s="1"/>
  <c r="B98" i="6"/>
  <c r="B98" i="12"/>
  <c r="E97" i="12"/>
  <c r="F97" i="12" s="1"/>
  <c r="H97" i="12" s="1"/>
  <c r="G97" i="12" s="1"/>
  <c r="J97" i="12"/>
  <c r="K97" i="12" s="1"/>
  <c r="B98" i="2"/>
  <c r="B98" i="14"/>
  <c r="E97" i="14"/>
  <c r="F97" i="14" s="1"/>
  <c r="H97" i="14" s="1"/>
  <c r="G97" i="14" s="1"/>
  <c r="J97" i="14"/>
  <c r="K97" i="14" s="1"/>
  <c r="B98" i="8"/>
  <c r="J97" i="8"/>
  <c r="K97" i="8" s="1"/>
  <c r="E97" i="8"/>
  <c r="F97" i="8" s="1"/>
  <c r="H97" i="8" s="1"/>
  <c r="G97" i="8" s="1"/>
  <c r="B98" i="5"/>
  <c r="B98" i="21"/>
  <c r="B98" i="1"/>
  <c r="B99" i="9" l="1"/>
  <c r="B100" i="11"/>
  <c r="E99" i="11"/>
  <c r="F99" i="11" s="1"/>
  <c r="H99" i="11" s="1"/>
  <c r="G99" i="11" s="1"/>
  <c r="J99" i="11"/>
  <c r="K99" i="11" s="1"/>
  <c r="B99" i="17"/>
  <c r="E98" i="17"/>
  <c r="F98" i="17" s="1"/>
  <c r="H98" i="17" s="1"/>
  <c r="G98" i="17" s="1"/>
  <c r="J98" i="17"/>
  <c r="B99" i="14"/>
  <c r="E98" i="14"/>
  <c r="F98" i="14" s="1"/>
  <c r="H98" i="14" s="1"/>
  <c r="G98" i="14" s="1"/>
  <c r="J98" i="14"/>
  <c r="K98" i="14" s="1"/>
  <c r="B99" i="6"/>
  <c r="B99" i="10"/>
  <c r="E98" i="10"/>
  <c r="F98" i="10" s="1"/>
  <c r="H98" i="10" s="1"/>
  <c r="G98" i="10" s="1"/>
  <c r="J98" i="10"/>
  <c r="K98" i="10" s="1"/>
  <c r="B99" i="2"/>
  <c r="B99" i="4"/>
  <c r="B99" i="18"/>
  <c r="E98" i="18"/>
  <c r="F98" i="18" s="1"/>
  <c r="H98" i="18" s="1"/>
  <c r="G98" i="18" s="1"/>
  <c r="J98" i="18"/>
  <c r="K98" i="18" s="1"/>
  <c r="B99" i="20"/>
  <c r="J98" i="20"/>
  <c r="K98" i="20" s="1"/>
  <c r="E98" i="20"/>
  <c r="F98" i="20" s="1"/>
  <c r="H98" i="20" s="1"/>
  <c r="G98" i="20" s="1"/>
  <c r="B99" i="12"/>
  <c r="J98" i="12"/>
  <c r="K98" i="12" s="1"/>
  <c r="E98" i="12"/>
  <c r="F98" i="12" s="1"/>
  <c r="H98" i="12" s="1"/>
  <c r="G98" i="12" s="1"/>
  <c r="B99" i="3"/>
  <c r="B99" i="15"/>
  <c r="J98" i="15"/>
  <c r="K98" i="15" s="1"/>
  <c r="E98" i="15"/>
  <c r="F98" i="15" s="1"/>
  <c r="H98" i="15" s="1"/>
  <c r="G98" i="15" s="1"/>
  <c r="B99" i="7"/>
  <c r="B99" i="13"/>
  <c r="E98" i="13"/>
  <c r="F98" i="13" s="1"/>
  <c r="H98" i="13" s="1"/>
  <c r="G98" i="13" s="1"/>
  <c r="J98" i="13"/>
  <c r="K98" i="13" s="1"/>
  <c r="B99" i="8"/>
  <c r="E98" i="8"/>
  <c r="F98" i="8" s="1"/>
  <c r="H98" i="8" s="1"/>
  <c r="G98" i="8" s="1"/>
  <c r="J98" i="8"/>
  <c r="K98" i="8" s="1"/>
  <c r="B99" i="5"/>
  <c r="B99" i="21"/>
  <c r="B99" i="1"/>
  <c r="B100" i="7" l="1"/>
  <c r="B100" i="6"/>
  <c r="B100" i="13"/>
  <c r="J99" i="13"/>
  <c r="K99" i="13" s="1"/>
  <c r="E99" i="13"/>
  <c r="F99" i="13" s="1"/>
  <c r="H99" i="13" s="1"/>
  <c r="G99" i="13" s="1"/>
  <c r="B100" i="12"/>
  <c r="E99" i="12"/>
  <c r="F99" i="12" s="1"/>
  <c r="H99" i="12" s="1"/>
  <c r="G99" i="12" s="1"/>
  <c r="J99" i="12"/>
  <c r="K99" i="12" s="1"/>
  <c r="B100" i="18"/>
  <c r="J99" i="18"/>
  <c r="K99" i="18" s="1"/>
  <c r="E99" i="18"/>
  <c r="F99" i="18" s="1"/>
  <c r="H99" i="18" s="1"/>
  <c r="G99" i="18" s="1"/>
  <c r="B100" i="10"/>
  <c r="E99" i="10"/>
  <c r="F99" i="10" s="1"/>
  <c r="H99" i="10" s="1"/>
  <c r="G99" i="10" s="1"/>
  <c r="J99" i="10"/>
  <c r="K99" i="10" s="1"/>
  <c r="B100" i="15"/>
  <c r="E99" i="15"/>
  <c r="F99" i="15" s="1"/>
  <c r="H99" i="15" s="1"/>
  <c r="G99" i="15" s="1"/>
  <c r="J99" i="15"/>
  <c r="K99" i="15" s="1"/>
  <c r="B100" i="14"/>
  <c r="J99" i="14"/>
  <c r="K99" i="14" s="1"/>
  <c r="E99" i="14"/>
  <c r="F99" i="14" s="1"/>
  <c r="H99" i="14" s="1"/>
  <c r="G99" i="14" s="1"/>
  <c r="B101" i="11"/>
  <c r="E100" i="11"/>
  <c r="F100" i="11" s="1"/>
  <c r="H100" i="11" s="1"/>
  <c r="G100" i="11" s="1"/>
  <c r="J100" i="11"/>
  <c r="K100" i="11" s="1"/>
  <c r="B100" i="4"/>
  <c r="B100" i="3"/>
  <c r="B100" i="20"/>
  <c r="E99" i="20"/>
  <c r="F99" i="20" s="1"/>
  <c r="H99" i="20" s="1"/>
  <c r="G99" i="20" s="1"/>
  <c r="J99" i="20"/>
  <c r="K99" i="20" s="1"/>
  <c r="B100" i="2"/>
  <c r="B100" i="17"/>
  <c r="J99" i="17"/>
  <c r="E99" i="17"/>
  <c r="F99" i="17" s="1"/>
  <c r="H99" i="17" s="1"/>
  <c r="G99" i="17" s="1"/>
  <c r="B100" i="9"/>
  <c r="B100" i="8"/>
  <c r="J99" i="8"/>
  <c r="K99" i="8" s="1"/>
  <c r="E99" i="8"/>
  <c r="F99" i="8" s="1"/>
  <c r="H99" i="8" s="1"/>
  <c r="G99" i="8" s="1"/>
  <c r="B100" i="5"/>
  <c r="B100" i="21"/>
  <c r="B100" i="1"/>
  <c r="B101" i="4" l="1"/>
  <c r="B101" i="6"/>
  <c r="B101" i="17"/>
  <c r="E100" i="17"/>
  <c r="F100" i="17" s="1"/>
  <c r="H100" i="17" s="1"/>
  <c r="G100" i="17" s="1"/>
  <c r="J100" i="17"/>
  <c r="B101" i="9"/>
  <c r="B101" i="20"/>
  <c r="E100" i="20"/>
  <c r="F100" i="20" s="1"/>
  <c r="H100" i="20" s="1"/>
  <c r="G100" i="20" s="1"/>
  <c r="J100" i="20"/>
  <c r="K100" i="20" s="1"/>
  <c r="B101" i="14"/>
  <c r="E100" i="14"/>
  <c r="F100" i="14" s="1"/>
  <c r="H100" i="14" s="1"/>
  <c r="G100" i="14" s="1"/>
  <c r="J100" i="14"/>
  <c r="K100" i="14" s="1"/>
  <c r="B101" i="10"/>
  <c r="J100" i="10"/>
  <c r="K100" i="10" s="1"/>
  <c r="E100" i="10"/>
  <c r="F100" i="10" s="1"/>
  <c r="H100" i="10" s="1"/>
  <c r="G100" i="10" s="1"/>
  <c r="B101" i="12"/>
  <c r="E100" i="12"/>
  <c r="F100" i="12" s="1"/>
  <c r="H100" i="12" s="1"/>
  <c r="G100" i="12" s="1"/>
  <c r="J100" i="12"/>
  <c r="K100" i="12" s="1"/>
  <c r="B101" i="3"/>
  <c r="B101" i="13"/>
  <c r="E100" i="13"/>
  <c r="F100" i="13" s="1"/>
  <c r="H100" i="13" s="1"/>
  <c r="G100" i="13" s="1"/>
  <c r="J100" i="13"/>
  <c r="K100" i="13" s="1"/>
  <c r="B101" i="2"/>
  <c r="B102" i="11"/>
  <c r="E101" i="11"/>
  <c r="F101" i="11" s="1"/>
  <c r="H101" i="11" s="1"/>
  <c r="G101" i="11" s="1"/>
  <c r="J101" i="11"/>
  <c r="K101" i="11" s="1"/>
  <c r="B101" i="15"/>
  <c r="E100" i="15"/>
  <c r="F100" i="15" s="1"/>
  <c r="H100" i="15" s="1"/>
  <c r="G100" i="15" s="1"/>
  <c r="J100" i="15"/>
  <c r="K100" i="15" s="1"/>
  <c r="B101" i="18"/>
  <c r="E100" i="18"/>
  <c r="F100" i="18" s="1"/>
  <c r="H100" i="18" s="1"/>
  <c r="G100" i="18" s="1"/>
  <c r="J100" i="18"/>
  <c r="K100" i="18" s="1"/>
  <c r="B101" i="7"/>
  <c r="B101" i="8"/>
  <c r="J100" i="8"/>
  <c r="K100" i="8" s="1"/>
  <c r="E100" i="8"/>
  <c r="F100" i="8" s="1"/>
  <c r="H100" i="8" s="1"/>
  <c r="G100" i="8" s="1"/>
  <c r="B101" i="5"/>
  <c r="B101" i="21"/>
  <c r="B101" i="1"/>
  <c r="B102" i="6" l="1"/>
  <c r="B102" i="18"/>
  <c r="E101" i="18"/>
  <c r="F101" i="18" s="1"/>
  <c r="H101" i="18" s="1"/>
  <c r="G101" i="18" s="1"/>
  <c r="J101" i="18"/>
  <c r="K101" i="18" s="1"/>
  <c r="B102" i="2"/>
  <c r="B102" i="20"/>
  <c r="E101" i="20"/>
  <c r="F101" i="20" s="1"/>
  <c r="H101" i="20" s="1"/>
  <c r="G101" i="20" s="1"/>
  <c r="J101" i="20"/>
  <c r="K101" i="20" s="1"/>
  <c r="B102" i="17"/>
  <c r="J101" i="17"/>
  <c r="E101" i="17"/>
  <c r="F101" i="17" s="1"/>
  <c r="H101" i="17" s="1"/>
  <c r="G101" i="17" s="1"/>
  <c r="B102" i="15"/>
  <c r="E101" i="15"/>
  <c r="F101" i="15" s="1"/>
  <c r="H101" i="15" s="1"/>
  <c r="G101" i="15" s="1"/>
  <c r="J101" i="15"/>
  <c r="K101" i="15" s="1"/>
  <c r="B102" i="13"/>
  <c r="E101" i="13"/>
  <c r="F101" i="13" s="1"/>
  <c r="H101" i="13" s="1"/>
  <c r="G101" i="13" s="1"/>
  <c r="J101" i="13"/>
  <c r="K101" i="13" s="1"/>
  <c r="B102" i="12"/>
  <c r="E101" i="12"/>
  <c r="F101" i="12" s="1"/>
  <c r="H101" i="12" s="1"/>
  <c r="G101" i="12" s="1"/>
  <c r="J101" i="12"/>
  <c r="K101" i="12" s="1"/>
  <c r="B102" i="7"/>
  <c r="B102" i="14"/>
  <c r="E101" i="14"/>
  <c r="F101" i="14" s="1"/>
  <c r="H101" i="14" s="1"/>
  <c r="G101" i="14" s="1"/>
  <c r="J101" i="14"/>
  <c r="K101" i="14" s="1"/>
  <c r="B102" i="9"/>
  <c r="B103" i="11"/>
  <c r="J102" i="11"/>
  <c r="K102" i="11" s="1"/>
  <c r="E102" i="11"/>
  <c r="F102" i="11" s="1"/>
  <c r="H102" i="11" s="1"/>
  <c r="G102" i="11" s="1"/>
  <c r="B102" i="3"/>
  <c r="B102" i="10"/>
  <c r="E101" i="10"/>
  <c r="F101" i="10" s="1"/>
  <c r="H101" i="10" s="1"/>
  <c r="G101" i="10" s="1"/>
  <c r="J101" i="10"/>
  <c r="K101" i="10" s="1"/>
  <c r="B102" i="4"/>
  <c r="B102" i="5"/>
  <c r="B102" i="21"/>
  <c r="B102" i="8"/>
  <c r="J101" i="8"/>
  <c r="K101" i="8" s="1"/>
  <c r="E101" i="8"/>
  <c r="F101" i="8" s="1"/>
  <c r="H101" i="8" s="1"/>
  <c r="G101" i="8" s="1"/>
  <c r="B102" i="1"/>
  <c r="B104" i="11" l="1"/>
  <c r="E103" i="11"/>
  <c r="F103" i="11" s="1"/>
  <c r="H103" i="11" s="1"/>
  <c r="G103" i="11" s="1"/>
  <c r="J103" i="11"/>
  <c r="K103" i="11" s="1"/>
  <c r="B103" i="12"/>
  <c r="J102" i="12"/>
  <c r="K102" i="12" s="1"/>
  <c r="E102" i="12"/>
  <c r="F102" i="12" s="1"/>
  <c r="H102" i="12" s="1"/>
  <c r="G102" i="12" s="1"/>
  <c r="B103" i="20"/>
  <c r="J102" i="20"/>
  <c r="K102" i="20" s="1"/>
  <c r="E102" i="20"/>
  <c r="F102" i="20" s="1"/>
  <c r="H102" i="20" s="1"/>
  <c r="G102" i="20" s="1"/>
  <c r="B103" i="6"/>
  <c r="B103" i="13"/>
  <c r="E102" i="13"/>
  <c r="F102" i="13" s="1"/>
  <c r="H102" i="13" s="1"/>
  <c r="G102" i="13" s="1"/>
  <c r="J102" i="13"/>
  <c r="K102" i="13" s="1"/>
  <c r="B103" i="4"/>
  <c r="B103" i="3"/>
  <c r="B103" i="7"/>
  <c r="B103" i="17"/>
  <c r="E102" i="17"/>
  <c r="F102" i="17" s="1"/>
  <c r="H102" i="17" s="1"/>
  <c r="G102" i="17" s="1"/>
  <c r="J102" i="17"/>
  <c r="B103" i="18"/>
  <c r="E102" i="18"/>
  <c r="F102" i="18" s="1"/>
  <c r="H102" i="18" s="1"/>
  <c r="G102" i="18" s="1"/>
  <c r="J102" i="18"/>
  <c r="K102" i="18" s="1"/>
  <c r="B103" i="9"/>
  <c r="B103" i="10"/>
  <c r="E102" i="10"/>
  <c r="F102" i="10" s="1"/>
  <c r="H102" i="10" s="1"/>
  <c r="G102" i="10" s="1"/>
  <c r="J102" i="10"/>
  <c r="K102" i="10" s="1"/>
  <c r="B103" i="14"/>
  <c r="E102" i="14"/>
  <c r="F102" i="14" s="1"/>
  <c r="H102" i="14" s="1"/>
  <c r="G102" i="14" s="1"/>
  <c r="J102" i="14"/>
  <c r="K102" i="14" s="1"/>
  <c r="B103" i="15"/>
  <c r="J102" i="15"/>
  <c r="K102" i="15" s="1"/>
  <c r="E102" i="15"/>
  <c r="F102" i="15" s="1"/>
  <c r="H102" i="15" s="1"/>
  <c r="G102" i="15" s="1"/>
  <c r="B103" i="2"/>
  <c r="B103" i="5"/>
  <c r="B103" i="21"/>
  <c r="B103" i="8"/>
  <c r="E102" i="8"/>
  <c r="F102" i="8" s="1"/>
  <c r="H102" i="8" s="1"/>
  <c r="G102" i="8" s="1"/>
  <c r="J102" i="8"/>
  <c r="K102" i="8" s="1"/>
  <c r="B103" i="1"/>
  <c r="B104" i="4" l="1"/>
  <c r="B104" i="14"/>
  <c r="J103" i="14"/>
  <c r="K103" i="14" s="1"/>
  <c r="E103" i="14"/>
  <c r="F103" i="14" s="1"/>
  <c r="H103" i="14" s="1"/>
  <c r="G103" i="14" s="1"/>
  <c r="B104" i="3"/>
  <c r="B104" i="20"/>
  <c r="E103" i="20"/>
  <c r="F103" i="20" s="1"/>
  <c r="H103" i="20" s="1"/>
  <c r="G103" i="20" s="1"/>
  <c r="J103" i="20"/>
  <c r="K103" i="20" s="1"/>
  <c r="B104" i="10"/>
  <c r="E103" i="10"/>
  <c r="F103" i="10" s="1"/>
  <c r="H103" i="10" s="1"/>
  <c r="G103" i="10" s="1"/>
  <c r="J103" i="10"/>
  <c r="K103" i="10" s="1"/>
  <c r="B104" i="15"/>
  <c r="E103" i="15"/>
  <c r="F103" i="15" s="1"/>
  <c r="H103" i="15" s="1"/>
  <c r="G103" i="15" s="1"/>
  <c r="J103" i="15"/>
  <c r="K103" i="15" s="1"/>
  <c r="B104" i="18"/>
  <c r="J103" i="18"/>
  <c r="K103" i="18" s="1"/>
  <c r="E103" i="18"/>
  <c r="F103" i="18" s="1"/>
  <c r="H103" i="18" s="1"/>
  <c r="G103" i="18" s="1"/>
  <c r="B104" i="7"/>
  <c r="B104" i="6"/>
  <c r="B104" i="12"/>
  <c r="E103" i="12"/>
  <c r="F103" i="12" s="1"/>
  <c r="H103" i="12" s="1"/>
  <c r="G103" i="12" s="1"/>
  <c r="J103" i="12"/>
  <c r="K103" i="12" s="1"/>
  <c r="B104" i="2"/>
  <c r="B104" i="9"/>
  <c r="B104" i="17"/>
  <c r="J103" i="17"/>
  <c r="E103" i="17"/>
  <c r="F103" i="17" s="1"/>
  <c r="H103" i="17" s="1"/>
  <c r="G103" i="17" s="1"/>
  <c r="B104" i="13"/>
  <c r="J103" i="13"/>
  <c r="K103" i="13" s="1"/>
  <c r="E103" i="13"/>
  <c r="F103" i="13" s="1"/>
  <c r="H103" i="13" s="1"/>
  <c r="G103" i="13" s="1"/>
  <c r="B105" i="11"/>
  <c r="E104" i="11"/>
  <c r="F104" i="11" s="1"/>
  <c r="H104" i="11" s="1"/>
  <c r="G104" i="11" s="1"/>
  <c r="J104" i="11"/>
  <c r="K104" i="11" s="1"/>
  <c r="B104" i="21"/>
  <c r="B104" i="8"/>
  <c r="J103" i="8"/>
  <c r="K103" i="8" s="1"/>
  <c r="E103" i="8"/>
  <c r="F103" i="8" s="1"/>
  <c r="H103" i="8" s="1"/>
  <c r="G103" i="8" s="1"/>
  <c r="B104" i="5"/>
  <c r="B104" i="1"/>
  <c r="B105" i="14" l="1"/>
  <c r="E104" i="14"/>
  <c r="F104" i="14" s="1"/>
  <c r="H104" i="14" s="1"/>
  <c r="G104" i="14" s="1"/>
  <c r="J104" i="14"/>
  <c r="K104" i="14" s="1"/>
  <c r="B105" i="13"/>
  <c r="E104" i="13"/>
  <c r="F104" i="13" s="1"/>
  <c r="H104" i="13" s="1"/>
  <c r="G104" i="13" s="1"/>
  <c r="J104" i="13"/>
  <c r="K104" i="13" s="1"/>
  <c r="B105" i="2"/>
  <c r="B105" i="6"/>
  <c r="B105" i="3"/>
  <c r="B106" i="11"/>
  <c r="E105" i="11"/>
  <c r="F105" i="11" s="1"/>
  <c r="H105" i="11" s="1"/>
  <c r="G105" i="11" s="1"/>
  <c r="J105" i="11"/>
  <c r="K105" i="11" s="1"/>
  <c r="B105" i="15"/>
  <c r="E104" i="15"/>
  <c r="F104" i="15" s="1"/>
  <c r="H104" i="15" s="1"/>
  <c r="G104" i="15" s="1"/>
  <c r="J104" i="15"/>
  <c r="K104" i="15" s="1"/>
  <c r="B105" i="20"/>
  <c r="E104" i="20"/>
  <c r="F104" i="20" s="1"/>
  <c r="H104" i="20" s="1"/>
  <c r="G104" i="20" s="1"/>
  <c r="J104" i="20"/>
  <c r="K104" i="20" s="1"/>
  <c r="B105" i="17"/>
  <c r="E104" i="17"/>
  <c r="F104" i="17" s="1"/>
  <c r="H104" i="17" s="1"/>
  <c r="G104" i="17" s="1"/>
  <c r="J104" i="17"/>
  <c r="B105" i="12"/>
  <c r="E104" i="12"/>
  <c r="F104" i="12" s="1"/>
  <c r="H104" i="12" s="1"/>
  <c r="G104" i="12" s="1"/>
  <c r="J104" i="12"/>
  <c r="K104" i="12" s="1"/>
  <c r="B105" i="7"/>
  <c r="B105" i="9"/>
  <c r="B105" i="18"/>
  <c r="E104" i="18"/>
  <c r="F104" i="18" s="1"/>
  <c r="H104" i="18" s="1"/>
  <c r="G104" i="18" s="1"/>
  <c r="J104" i="18"/>
  <c r="K104" i="18" s="1"/>
  <c r="B105" i="10"/>
  <c r="J104" i="10"/>
  <c r="K104" i="10" s="1"/>
  <c r="E104" i="10"/>
  <c r="F104" i="10" s="1"/>
  <c r="H104" i="10" s="1"/>
  <c r="G104" i="10" s="1"/>
  <c r="B105" i="4"/>
  <c r="B105" i="8"/>
  <c r="J104" i="8"/>
  <c r="K104" i="8" s="1"/>
  <c r="E104" i="8"/>
  <c r="F104" i="8" s="1"/>
  <c r="H104" i="8" s="1"/>
  <c r="G104" i="8" s="1"/>
  <c r="B105" i="5"/>
  <c r="B105" i="21"/>
  <c r="B105" i="1"/>
  <c r="B106" i="7" l="1"/>
  <c r="B106" i="10"/>
  <c r="E105" i="10"/>
  <c r="F105" i="10" s="1"/>
  <c r="H105" i="10" s="1"/>
  <c r="G105" i="10" s="1"/>
  <c r="J105" i="10"/>
  <c r="K105" i="10" s="1"/>
  <c r="B107" i="11"/>
  <c r="J106" i="11"/>
  <c r="K106" i="11" s="1"/>
  <c r="E106" i="11"/>
  <c r="F106" i="11" s="1"/>
  <c r="H106" i="11" s="1"/>
  <c r="G106" i="11" s="1"/>
  <c r="B106" i="2"/>
  <c r="B106" i="17"/>
  <c r="J105" i="17"/>
  <c r="E105" i="17"/>
  <c r="F105" i="17" s="1"/>
  <c r="H105" i="17" s="1"/>
  <c r="G105" i="17" s="1"/>
  <c r="B106" i="4"/>
  <c r="B106" i="15"/>
  <c r="E105" i="15"/>
  <c r="F105" i="15" s="1"/>
  <c r="H105" i="15" s="1"/>
  <c r="G105" i="15" s="1"/>
  <c r="J105" i="15"/>
  <c r="K105" i="15" s="1"/>
  <c r="B106" i="18"/>
  <c r="E105" i="18"/>
  <c r="F105" i="18" s="1"/>
  <c r="H105" i="18" s="1"/>
  <c r="G105" i="18" s="1"/>
  <c r="J105" i="18"/>
  <c r="K105" i="18" s="1"/>
  <c r="B106" i="3"/>
  <c r="B106" i="13"/>
  <c r="E105" i="13"/>
  <c r="F105" i="13" s="1"/>
  <c r="H105" i="13" s="1"/>
  <c r="G105" i="13" s="1"/>
  <c r="J105" i="13"/>
  <c r="K105" i="13" s="1"/>
  <c r="B106" i="9"/>
  <c r="B106" i="12"/>
  <c r="E105" i="12"/>
  <c r="F105" i="12" s="1"/>
  <c r="H105" i="12" s="1"/>
  <c r="G105" i="12" s="1"/>
  <c r="J105" i="12"/>
  <c r="K105" i="12" s="1"/>
  <c r="E105" i="20"/>
  <c r="F105" i="20" s="1"/>
  <c r="H105" i="20" s="1"/>
  <c r="G105" i="20" s="1"/>
  <c r="O9" i="20" s="1"/>
  <c r="J105" i="20"/>
  <c r="K105" i="20" s="1"/>
  <c r="B106" i="6"/>
  <c r="B106" i="14"/>
  <c r="E105" i="14"/>
  <c r="F105" i="14" s="1"/>
  <c r="H105" i="14" s="1"/>
  <c r="G105" i="14" s="1"/>
  <c r="J105" i="14"/>
  <c r="K105" i="14" s="1"/>
  <c r="B106" i="5"/>
  <c r="B106" i="21"/>
  <c r="B106" i="8"/>
  <c r="J105" i="8"/>
  <c r="K105" i="8" s="1"/>
  <c r="E105" i="8"/>
  <c r="F105" i="8" s="1"/>
  <c r="H105" i="8" s="1"/>
  <c r="G105" i="8" s="1"/>
  <c r="B106" i="1"/>
  <c r="B107" i="13" l="1"/>
  <c r="E106" i="13"/>
  <c r="F106" i="13" s="1"/>
  <c r="H106" i="13" s="1"/>
  <c r="G106" i="13" s="1"/>
  <c r="J106" i="13"/>
  <c r="K106" i="13" s="1"/>
  <c r="B107" i="4"/>
  <c r="B107" i="2"/>
  <c r="B107" i="10"/>
  <c r="E106" i="10"/>
  <c r="F106" i="10" s="1"/>
  <c r="H106" i="10" s="1"/>
  <c r="G106" i="10" s="1"/>
  <c r="J106" i="10"/>
  <c r="K106" i="10" s="1"/>
  <c r="B107" i="6"/>
  <c r="B107" i="9"/>
  <c r="B107" i="15"/>
  <c r="J106" i="15"/>
  <c r="K106" i="15" s="1"/>
  <c r="E106" i="15"/>
  <c r="F106" i="15" s="1"/>
  <c r="H106" i="15" s="1"/>
  <c r="G106" i="15" s="1"/>
  <c r="B107" i="17"/>
  <c r="E106" i="17"/>
  <c r="F106" i="17" s="1"/>
  <c r="H106" i="17" s="1"/>
  <c r="G106" i="17" s="1"/>
  <c r="J106" i="17"/>
  <c r="B107" i="3"/>
  <c r="B107" i="14"/>
  <c r="E106" i="14"/>
  <c r="F106" i="14" s="1"/>
  <c r="H106" i="14" s="1"/>
  <c r="G106" i="14" s="1"/>
  <c r="J106" i="14"/>
  <c r="K106" i="14" s="1"/>
  <c r="B107" i="12"/>
  <c r="J106" i="12"/>
  <c r="K106" i="12" s="1"/>
  <c r="E106" i="12"/>
  <c r="F106" i="12" s="1"/>
  <c r="H106" i="12" s="1"/>
  <c r="G106" i="12" s="1"/>
  <c r="B107" i="18"/>
  <c r="E106" i="18"/>
  <c r="F106" i="18" s="1"/>
  <c r="H106" i="18" s="1"/>
  <c r="G106" i="18" s="1"/>
  <c r="J106" i="18"/>
  <c r="K106" i="18" s="1"/>
  <c r="B108" i="11"/>
  <c r="E107" i="11"/>
  <c r="F107" i="11" s="1"/>
  <c r="H107" i="11" s="1"/>
  <c r="G107" i="11" s="1"/>
  <c r="J107" i="11"/>
  <c r="K107" i="11" s="1"/>
  <c r="B107" i="7"/>
  <c r="B107" i="5"/>
  <c r="B107" i="21"/>
  <c r="B107" i="8"/>
  <c r="E106" i="8"/>
  <c r="F106" i="8" s="1"/>
  <c r="H106" i="8" s="1"/>
  <c r="G106" i="8" s="1"/>
  <c r="J106" i="8"/>
  <c r="K106" i="8" s="1"/>
  <c r="B107" i="1"/>
  <c r="B108" i="7" l="1"/>
  <c r="B108" i="14"/>
  <c r="J107" i="14"/>
  <c r="K107" i="14" s="1"/>
  <c r="E107" i="14"/>
  <c r="F107" i="14" s="1"/>
  <c r="H107" i="14" s="1"/>
  <c r="G107" i="14" s="1"/>
  <c r="B108" i="9"/>
  <c r="B108" i="2"/>
  <c r="B108" i="3"/>
  <c r="B108" i="6"/>
  <c r="B108" i="12"/>
  <c r="E107" i="12"/>
  <c r="F107" i="12" s="1"/>
  <c r="H107" i="12" s="1"/>
  <c r="G107" i="12" s="1"/>
  <c r="J107" i="12"/>
  <c r="K107" i="12" s="1"/>
  <c r="B108" i="15"/>
  <c r="E107" i="15"/>
  <c r="F107" i="15" s="1"/>
  <c r="H107" i="15" s="1"/>
  <c r="G107" i="15" s="1"/>
  <c r="J107" i="15"/>
  <c r="K107" i="15" s="1"/>
  <c r="B109" i="11"/>
  <c r="E108" i="11"/>
  <c r="F108" i="11" s="1"/>
  <c r="H108" i="11" s="1"/>
  <c r="G108" i="11" s="1"/>
  <c r="J108" i="11"/>
  <c r="K108" i="11" s="1"/>
  <c r="B108" i="4"/>
  <c r="B108" i="18"/>
  <c r="J107" i="18"/>
  <c r="K107" i="18" s="1"/>
  <c r="E107" i="18"/>
  <c r="F107" i="18" s="1"/>
  <c r="H107" i="18" s="1"/>
  <c r="G107" i="18" s="1"/>
  <c r="B108" i="17"/>
  <c r="J107" i="17"/>
  <c r="E107" i="17"/>
  <c r="F107" i="17" s="1"/>
  <c r="H107" i="17" s="1"/>
  <c r="G107" i="17" s="1"/>
  <c r="B108" i="10"/>
  <c r="E107" i="10"/>
  <c r="F107" i="10" s="1"/>
  <c r="H107" i="10" s="1"/>
  <c r="G107" i="10" s="1"/>
  <c r="J107" i="10"/>
  <c r="K107" i="10" s="1"/>
  <c r="B108" i="13"/>
  <c r="J107" i="13"/>
  <c r="K107" i="13" s="1"/>
  <c r="E107" i="13"/>
  <c r="F107" i="13" s="1"/>
  <c r="H107" i="13" s="1"/>
  <c r="G107" i="13" s="1"/>
  <c r="B108" i="5"/>
  <c r="B108" i="21"/>
  <c r="B108" i="8"/>
  <c r="J107" i="8"/>
  <c r="K107" i="8" s="1"/>
  <c r="E107" i="8"/>
  <c r="F107" i="8" s="1"/>
  <c r="H107" i="8" s="1"/>
  <c r="G107" i="8" s="1"/>
  <c r="B108" i="1"/>
  <c r="B109" i="13" l="1"/>
  <c r="E108" i="13"/>
  <c r="F108" i="13" s="1"/>
  <c r="H108" i="13" s="1"/>
  <c r="G108" i="13" s="1"/>
  <c r="J108" i="13"/>
  <c r="K108" i="13" s="1"/>
  <c r="B109" i="4"/>
  <c r="B109" i="7"/>
  <c r="B110" i="11"/>
  <c r="E109" i="11"/>
  <c r="F109" i="11" s="1"/>
  <c r="H109" i="11" s="1"/>
  <c r="G109" i="11" s="1"/>
  <c r="J109" i="11"/>
  <c r="K109" i="11" s="1"/>
  <c r="B109" i="2"/>
  <c r="B109" i="18"/>
  <c r="E108" i="18"/>
  <c r="F108" i="18" s="1"/>
  <c r="H108" i="18" s="1"/>
  <c r="G108" i="18" s="1"/>
  <c r="J108" i="18"/>
  <c r="K108" i="18" s="1"/>
  <c r="B109" i="12"/>
  <c r="E108" i="12"/>
  <c r="F108" i="12" s="1"/>
  <c r="H108" i="12" s="1"/>
  <c r="G108" i="12" s="1"/>
  <c r="J108" i="12"/>
  <c r="K108" i="12" s="1"/>
  <c r="B109" i="3"/>
  <c r="B109" i="14"/>
  <c r="E108" i="14"/>
  <c r="F108" i="14" s="1"/>
  <c r="H108" i="14" s="1"/>
  <c r="G108" i="14" s="1"/>
  <c r="J108" i="14"/>
  <c r="K108" i="14" s="1"/>
  <c r="B109" i="10"/>
  <c r="J108" i="10"/>
  <c r="K108" i="10" s="1"/>
  <c r="E108" i="10"/>
  <c r="F108" i="10" s="1"/>
  <c r="H108" i="10" s="1"/>
  <c r="G108" i="10" s="1"/>
  <c r="B109" i="17"/>
  <c r="E108" i="17"/>
  <c r="F108" i="17" s="1"/>
  <c r="H108" i="17" s="1"/>
  <c r="G108" i="17" s="1"/>
  <c r="J108" i="17"/>
  <c r="B109" i="15"/>
  <c r="E108" i="15"/>
  <c r="F108" i="15" s="1"/>
  <c r="H108" i="15" s="1"/>
  <c r="G108" i="15" s="1"/>
  <c r="J108" i="15"/>
  <c r="K108" i="15" s="1"/>
  <c r="B109" i="6"/>
  <c r="B109" i="9"/>
  <c r="B109" i="5"/>
  <c r="B109" i="21"/>
  <c r="B109" i="8"/>
  <c r="J108" i="8"/>
  <c r="K108" i="8" s="1"/>
  <c r="E108" i="8"/>
  <c r="F108" i="8" s="1"/>
  <c r="H108" i="8" s="1"/>
  <c r="G108" i="8" s="1"/>
  <c r="B109" i="1"/>
  <c r="B110" i="6" l="1"/>
  <c r="B110" i="14"/>
  <c r="E109" i="14"/>
  <c r="F109" i="14" s="1"/>
  <c r="H109" i="14" s="1"/>
  <c r="G109" i="14" s="1"/>
  <c r="J109" i="14"/>
  <c r="K109" i="14" s="1"/>
  <c r="B110" i="4"/>
  <c r="B110" i="10"/>
  <c r="E109" i="10"/>
  <c r="F109" i="10" s="1"/>
  <c r="H109" i="10" s="1"/>
  <c r="G109" i="10" s="1"/>
  <c r="J109" i="10"/>
  <c r="K109" i="10" s="1"/>
  <c r="B110" i="18"/>
  <c r="E109" i="18"/>
  <c r="F109" i="18" s="1"/>
  <c r="H109" i="18" s="1"/>
  <c r="G109" i="18" s="1"/>
  <c r="J109" i="18"/>
  <c r="K109" i="18" s="1"/>
  <c r="B110" i="7"/>
  <c r="B110" i="17"/>
  <c r="J109" i="17"/>
  <c r="E109" i="17"/>
  <c r="F109" i="17" s="1"/>
  <c r="H109" i="17" s="1"/>
  <c r="G109" i="17" s="1"/>
  <c r="B110" i="12"/>
  <c r="E109" i="12"/>
  <c r="F109" i="12" s="1"/>
  <c r="H109" i="12" s="1"/>
  <c r="G109" i="12" s="1"/>
  <c r="J109" i="12"/>
  <c r="K109" i="12" s="1"/>
  <c r="B111" i="11"/>
  <c r="J110" i="11"/>
  <c r="K110" i="11" s="1"/>
  <c r="E110" i="11"/>
  <c r="F110" i="11" s="1"/>
  <c r="H110" i="11" s="1"/>
  <c r="G110" i="11" s="1"/>
  <c r="B110" i="9"/>
  <c r="B110" i="15"/>
  <c r="E109" i="15"/>
  <c r="F109" i="15" s="1"/>
  <c r="H109" i="15" s="1"/>
  <c r="G109" i="15" s="1"/>
  <c r="J109" i="15"/>
  <c r="K109" i="15" s="1"/>
  <c r="B110" i="3"/>
  <c r="B110" i="2"/>
  <c r="B110" i="13"/>
  <c r="E109" i="13"/>
  <c r="F109" i="13" s="1"/>
  <c r="H109" i="13" s="1"/>
  <c r="G109" i="13" s="1"/>
  <c r="J109" i="13"/>
  <c r="K109" i="13" s="1"/>
  <c r="B110" i="5"/>
  <c r="B110" i="21"/>
  <c r="B110" i="8"/>
  <c r="J109" i="8"/>
  <c r="K109" i="8" s="1"/>
  <c r="E109" i="8"/>
  <c r="F109" i="8" s="1"/>
  <c r="H109" i="8" s="1"/>
  <c r="G109" i="8" s="1"/>
  <c r="B110" i="1"/>
  <c r="B111" i="9" l="1"/>
  <c r="B111" i="12"/>
  <c r="J110" i="12"/>
  <c r="K110" i="12" s="1"/>
  <c r="E110" i="12"/>
  <c r="F110" i="12" s="1"/>
  <c r="H110" i="12" s="1"/>
  <c r="G110" i="12" s="1"/>
  <c r="B111" i="10"/>
  <c r="E110" i="10"/>
  <c r="F110" i="10" s="1"/>
  <c r="H110" i="10" s="1"/>
  <c r="G110" i="10" s="1"/>
  <c r="J110" i="10"/>
  <c r="K110" i="10" s="1"/>
  <c r="B111" i="15"/>
  <c r="J110" i="15"/>
  <c r="K110" i="15" s="1"/>
  <c r="E110" i="15"/>
  <c r="F110" i="15" s="1"/>
  <c r="H110" i="15" s="1"/>
  <c r="G110" i="15" s="1"/>
  <c r="B111" i="18"/>
  <c r="E110" i="18"/>
  <c r="F110" i="18" s="1"/>
  <c r="H110" i="18" s="1"/>
  <c r="G110" i="18" s="1"/>
  <c r="J110" i="18"/>
  <c r="K110" i="18" s="1"/>
  <c r="B111" i="4"/>
  <c r="B111" i="3"/>
  <c r="B111" i="7"/>
  <c r="B111" i="14"/>
  <c r="E110" i="14"/>
  <c r="F110" i="14" s="1"/>
  <c r="H110" i="14" s="1"/>
  <c r="G110" i="14" s="1"/>
  <c r="J110" i="14"/>
  <c r="K110" i="14" s="1"/>
  <c r="B111" i="13"/>
  <c r="E110" i="13"/>
  <c r="F110" i="13" s="1"/>
  <c r="H110" i="13" s="1"/>
  <c r="G110" i="13" s="1"/>
  <c r="J110" i="13"/>
  <c r="K110" i="13" s="1"/>
  <c r="B111" i="2"/>
  <c r="B112" i="11"/>
  <c r="E111" i="11"/>
  <c r="F111" i="11" s="1"/>
  <c r="H111" i="11" s="1"/>
  <c r="G111" i="11" s="1"/>
  <c r="J111" i="11"/>
  <c r="K111" i="11" s="1"/>
  <c r="B111" i="17"/>
  <c r="E110" i="17"/>
  <c r="F110" i="17" s="1"/>
  <c r="H110" i="17" s="1"/>
  <c r="G110" i="17" s="1"/>
  <c r="J110" i="17"/>
  <c r="B111" i="6"/>
  <c r="B111" i="21"/>
  <c r="B111" i="8"/>
  <c r="E110" i="8"/>
  <c r="F110" i="8" s="1"/>
  <c r="H110" i="8" s="1"/>
  <c r="G110" i="8" s="1"/>
  <c r="J110" i="8"/>
  <c r="K110" i="8" s="1"/>
  <c r="B111" i="5"/>
  <c r="B111" i="1"/>
  <c r="B112" i="17" l="1"/>
  <c r="J111" i="17"/>
  <c r="E111" i="17"/>
  <c r="F111" i="17" s="1"/>
  <c r="H111" i="17" s="1"/>
  <c r="G111" i="17" s="1"/>
  <c r="B112" i="13"/>
  <c r="J111" i="13"/>
  <c r="K111" i="13" s="1"/>
  <c r="E111" i="13"/>
  <c r="F111" i="13" s="1"/>
  <c r="H111" i="13" s="1"/>
  <c r="G111" i="13" s="1"/>
  <c r="B112" i="12"/>
  <c r="E111" i="12"/>
  <c r="F111" i="12" s="1"/>
  <c r="H111" i="12" s="1"/>
  <c r="G111" i="12" s="1"/>
  <c r="J111" i="12"/>
  <c r="K111" i="12" s="1"/>
  <c r="B112" i="2"/>
  <c r="B112" i="3"/>
  <c r="B112" i="18"/>
  <c r="J111" i="18"/>
  <c r="K111" i="18" s="1"/>
  <c r="E111" i="18"/>
  <c r="F111" i="18" s="1"/>
  <c r="H111" i="18" s="1"/>
  <c r="G111" i="18" s="1"/>
  <c r="B112" i="7"/>
  <c r="B112" i="4"/>
  <c r="B112" i="15"/>
  <c r="E111" i="15"/>
  <c r="F111" i="15" s="1"/>
  <c r="H111" i="15" s="1"/>
  <c r="G111" i="15" s="1"/>
  <c r="J111" i="15"/>
  <c r="K111" i="15" s="1"/>
  <c r="B112" i="6"/>
  <c r="B112" i="10"/>
  <c r="E111" i="10"/>
  <c r="F111" i="10" s="1"/>
  <c r="H111" i="10" s="1"/>
  <c r="G111" i="10" s="1"/>
  <c r="J111" i="10"/>
  <c r="K111" i="10" s="1"/>
  <c r="B113" i="11"/>
  <c r="E112" i="11"/>
  <c r="F112" i="11" s="1"/>
  <c r="H112" i="11" s="1"/>
  <c r="G112" i="11" s="1"/>
  <c r="J112" i="11"/>
  <c r="K112" i="11" s="1"/>
  <c r="B112" i="14"/>
  <c r="J111" i="14"/>
  <c r="K111" i="14" s="1"/>
  <c r="E111" i="14"/>
  <c r="F111" i="14" s="1"/>
  <c r="H111" i="14" s="1"/>
  <c r="G111" i="14" s="1"/>
  <c r="B112" i="9"/>
  <c r="B112" i="8"/>
  <c r="J111" i="8"/>
  <c r="K111" i="8" s="1"/>
  <c r="E111" i="8"/>
  <c r="F111" i="8" s="1"/>
  <c r="H111" i="8" s="1"/>
  <c r="G111" i="8" s="1"/>
  <c r="B112" i="5"/>
  <c r="B112" i="21"/>
  <c r="B112" i="1"/>
  <c r="B113" i="15" l="1"/>
  <c r="E112" i="15"/>
  <c r="F112" i="15" s="1"/>
  <c r="H112" i="15" s="1"/>
  <c r="G112" i="15" s="1"/>
  <c r="J112" i="15"/>
  <c r="K112" i="15" s="1"/>
  <c r="B113" i="3"/>
  <c r="B113" i="13"/>
  <c r="E112" i="13"/>
  <c r="F112" i="13" s="1"/>
  <c r="H112" i="13" s="1"/>
  <c r="G112" i="13" s="1"/>
  <c r="J112" i="13"/>
  <c r="K112" i="13" s="1"/>
  <c r="B113" i="9"/>
  <c r="B114" i="11"/>
  <c r="E113" i="11"/>
  <c r="F113" i="11" s="1"/>
  <c r="H113" i="11" s="1"/>
  <c r="G113" i="11" s="1"/>
  <c r="J113" i="11"/>
  <c r="K113" i="11" s="1"/>
  <c r="B113" i="18"/>
  <c r="E112" i="18"/>
  <c r="F112" i="18" s="1"/>
  <c r="H112" i="18" s="1"/>
  <c r="G112" i="18" s="1"/>
  <c r="J112" i="18"/>
  <c r="K112" i="18" s="1"/>
  <c r="B113" i="12"/>
  <c r="E112" i="12"/>
  <c r="F112" i="12" s="1"/>
  <c r="H112" i="12" s="1"/>
  <c r="G112" i="12" s="1"/>
  <c r="J112" i="12"/>
  <c r="K112" i="12" s="1"/>
  <c r="B113" i="10"/>
  <c r="J112" i="10"/>
  <c r="K112" i="10" s="1"/>
  <c r="E112" i="10"/>
  <c r="F112" i="10" s="1"/>
  <c r="H112" i="10" s="1"/>
  <c r="G112" i="10" s="1"/>
  <c r="B113" i="14"/>
  <c r="E112" i="14"/>
  <c r="F112" i="14" s="1"/>
  <c r="H112" i="14" s="1"/>
  <c r="G112" i="14" s="1"/>
  <c r="J112" i="14"/>
  <c r="K112" i="14" s="1"/>
  <c r="B113" i="7"/>
  <c r="B113" i="2"/>
  <c r="B113" i="6"/>
  <c r="B113" i="4"/>
  <c r="B113" i="17"/>
  <c r="E112" i="17"/>
  <c r="F112" i="17" s="1"/>
  <c r="H112" i="17" s="1"/>
  <c r="G112" i="17" s="1"/>
  <c r="J112" i="17"/>
  <c r="B113" i="5"/>
  <c r="B113" i="21"/>
  <c r="B113" i="8"/>
  <c r="J112" i="8"/>
  <c r="K112" i="8" s="1"/>
  <c r="E112" i="8"/>
  <c r="F112" i="8" s="1"/>
  <c r="H112" i="8" s="1"/>
  <c r="G112" i="8" s="1"/>
  <c r="B113" i="1"/>
  <c r="B114" i="3" l="1"/>
  <c r="B114" i="17"/>
  <c r="J113" i="17"/>
  <c r="E113" i="17"/>
  <c r="F113" i="17" s="1"/>
  <c r="H113" i="17" s="1"/>
  <c r="G113" i="17" s="1"/>
  <c r="B114" i="2"/>
  <c r="B114" i="12"/>
  <c r="E113" i="12"/>
  <c r="F113" i="12" s="1"/>
  <c r="H113" i="12" s="1"/>
  <c r="G113" i="12" s="1"/>
  <c r="J113" i="12"/>
  <c r="K113" i="12" s="1"/>
  <c r="B114" i="13"/>
  <c r="E113" i="13"/>
  <c r="F113" i="13" s="1"/>
  <c r="H113" i="13" s="1"/>
  <c r="G113" i="13" s="1"/>
  <c r="J113" i="13"/>
  <c r="K113" i="13" s="1"/>
  <c r="B114" i="4"/>
  <c r="B114" i="7"/>
  <c r="B114" i="10"/>
  <c r="E113" i="10"/>
  <c r="F113" i="10" s="1"/>
  <c r="H113" i="10" s="1"/>
  <c r="G113" i="10" s="1"/>
  <c r="J113" i="10"/>
  <c r="K113" i="10" s="1"/>
  <c r="B114" i="18"/>
  <c r="E113" i="18"/>
  <c r="F113" i="18" s="1"/>
  <c r="H113" i="18" s="1"/>
  <c r="G113" i="18" s="1"/>
  <c r="J113" i="18"/>
  <c r="K113" i="18" s="1"/>
  <c r="B114" i="9"/>
  <c r="B114" i="6"/>
  <c r="B114" i="14"/>
  <c r="E113" i="14"/>
  <c r="F113" i="14" s="1"/>
  <c r="H113" i="14" s="1"/>
  <c r="G113" i="14" s="1"/>
  <c r="J113" i="14"/>
  <c r="K113" i="14" s="1"/>
  <c r="B115" i="11"/>
  <c r="J114" i="11"/>
  <c r="K114" i="11" s="1"/>
  <c r="E114" i="11"/>
  <c r="F114" i="11" s="1"/>
  <c r="H114" i="11" s="1"/>
  <c r="G114" i="11" s="1"/>
  <c r="B114" i="15"/>
  <c r="E113" i="15"/>
  <c r="F113" i="15" s="1"/>
  <c r="H113" i="15" s="1"/>
  <c r="G113" i="15" s="1"/>
  <c r="J113" i="15"/>
  <c r="K113" i="15" s="1"/>
  <c r="B114" i="5"/>
  <c r="B114" i="21"/>
  <c r="B114" i="8"/>
  <c r="J113" i="8"/>
  <c r="K113" i="8" s="1"/>
  <c r="E113" i="8"/>
  <c r="F113" i="8" s="1"/>
  <c r="H113" i="8" s="1"/>
  <c r="G113" i="8" s="1"/>
  <c r="B114" i="1"/>
  <c r="B116" i="11" l="1"/>
  <c r="E115" i="11"/>
  <c r="F115" i="11" s="1"/>
  <c r="H115" i="11" s="1"/>
  <c r="G115" i="11" s="1"/>
  <c r="J115" i="11"/>
  <c r="K115" i="11" s="1"/>
  <c r="B115" i="18"/>
  <c r="E114" i="18"/>
  <c r="F114" i="18" s="1"/>
  <c r="H114" i="18" s="1"/>
  <c r="G114" i="18" s="1"/>
  <c r="J114" i="18"/>
  <c r="K114" i="18" s="1"/>
  <c r="B115" i="13"/>
  <c r="E114" i="13"/>
  <c r="F114" i="13" s="1"/>
  <c r="H114" i="13" s="1"/>
  <c r="G114" i="13" s="1"/>
  <c r="J114" i="13"/>
  <c r="K114" i="13" s="1"/>
  <c r="B115" i="17"/>
  <c r="E114" i="17"/>
  <c r="F114" i="17" s="1"/>
  <c r="H114" i="17" s="1"/>
  <c r="G114" i="17" s="1"/>
  <c r="J114" i="17"/>
  <c r="B115" i="15"/>
  <c r="J114" i="15"/>
  <c r="K114" i="15" s="1"/>
  <c r="E114" i="15"/>
  <c r="F114" i="15" s="1"/>
  <c r="H114" i="15" s="1"/>
  <c r="G114" i="15" s="1"/>
  <c r="B115" i="14"/>
  <c r="E114" i="14"/>
  <c r="F114" i="14" s="1"/>
  <c r="H114" i="14" s="1"/>
  <c r="G114" i="14" s="1"/>
  <c r="J114" i="14"/>
  <c r="K114" i="14" s="1"/>
  <c r="B115" i="9"/>
  <c r="B115" i="4"/>
  <c r="B115" i="2"/>
  <c r="B115" i="6"/>
  <c r="B115" i="7"/>
  <c r="B115" i="10"/>
  <c r="E114" i="10"/>
  <c r="F114" i="10" s="1"/>
  <c r="H114" i="10" s="1"/>
  <c r="G114" i="10" s="1"/>
  <c r="J114" i="10"/>
  <c r="K114" i="10" s="1"/>
  <c r="B115" i="12"/>
  <c r="J114" i="12"/>
  <c r="K114" i="12" s="1"/>
  <c r="E114" i="12"/>
  <c r="F114" i="12" s="1"/>
  <c r="H114" i="12" s="1"/>
  <c r="G114" i="12" s="1"/>
  <c r="B115" i="3"/>
  <c r="B115" i="21"/>
  <c r="B115" i="8"/>
  <c r="E114" i="8"/>
  <c r="F114" i="8" s="1"/>
  <c r="H114" i="8" s="1"/>
  <c r="G114" i="8" s="1"/>
  <c r="J114" i="8"/>
  <c r="K114" i="8" s="1"/>
  <c r="B115" i="5"/>
  <c r="B115" i="1"/>
  <c r="B116" i="4" l="1"/>
  <c r="B116" i="3"/>
  <c r="B116" i="2"/>
  <c r="B116" i="15"/>
  <c r="E115" i="15"/>
  <c r="F115" i="15" s="1"/>
  <c r="H115" i="15" s="1"/>
  <c r="G115" i="15" s="1"/>
  <c r="J115" i="15"/>
  <c r="K115" i="15" s="1"/>
  <c r="B116" i="13"/>
  <c r="J115" i="13"/>
  <c r="K115" i="13" s="1"/>
  <c r="E115" i="13"/>
  <c r="F115" i="13" s="1"/>
  <c r="H115" i="13" s="1"/>
  <c r="G115" i="13" s="1"/>
  <c r="B116" i="12"/>
  <c r="E115" i="12"/>
  <c r="F115" i="12" s="1"/>
  <c r="H115" i="12" s="1"/>
  <c r="G115" i="12" s="1"/>
  <c r="J115" i="12"/>
  <c r="K115" i="12" s="1"/>
  <c r="J115" i="17"/>
  <c r="E115" i="17"/>
  <c r="F115" i="17" s="1"/>
  <c r="H115" i="17" s="1"/>
  <c r="G115" i="17" s="1"/>
  <c r="B116" i="18"/>
  <c r="J115" i="18"/>
  <c r="K115" i="18" s="1"/>
  <c r="E115" i="18"/>
  <c r="F115" i="18" s="1"/>
  <c r="H115" i="18" s="1"/>
  <c r="G115" i="18" s="1"/>
  <c r="B116" i="7"/>
  <c r="B116" i="14"/>
  <c r="J115" i="14"/>
  <c r="K115" i="14" s="1"/>
  <c r="E115" i="14"/>
  <c r="F115" i="14" s="1"/>
  <c r="H115" i="14" s="1"/>
  <c r="G115" i="14" s="1"/>
  <c r="B116" i="10"/>
  <c r="E115" i="10"/>
  <c r="F115" i="10" s="1"/>
  <c r="H115" i="10" s="1"/>
  <c r="G115" i="10" s="1"/>
  <c r="J115" i="10"/>
  <c r="K115" i="10" s="1"/>
  <c r="B116" i="6"/>
  <c r="B116" i="9"/>
  <c r="B117" i="11"/>
  <c r="E116" i="11"/>
  <c r="F116" i="11" s="1"/>
  <c r="H116" i="11" s="1"/>
  <c r="G116" i="11" s="1"/>
  <c r="J116" i="11"/>
  <c r="K116" i="11" s="1"/>
  <c r="B116" i="8"/>
  <c r="J115" i="8"/>
  <c r="K115" i="8" s="1"/>
  <c r="E115" i="8"/>
  <c r="F115" i="8" s="1"/>
  <c r="H115" i="8" s="1"/>
  <c r="G115" i="8" s="1"/>
  <c r="B116" i="21"/>
  <c r="B116" i="5"/>
  <c r="B116" i="1"/>
  <c r="B117" i="9" l="1"/>
  <c r="B117" i="15"/>
  <c r="E116" i="15"/>
  <c r="F116" i="15" s="1"/>
  <c r="H116" i="15" s="1"/>
  <c r="G116" i="15" s="1"/>
  <c r="J116" i="15"/>
  <c r="K116" i="15" s="1"/>
  <c r="B117" i="4"/>
  <c r="B118" i="11"/>
  <c r="E117" i="11"/>
  <c r="F117" i="11" s="1"/>
  <c r="H117" i="11" s="1"/>
  <c r="G117" i="11" s="1"/>
  <c r="J117" i="11"/>
  <c r="K117" i="11" s="1"/>
  <c r="B117" i="18"/>
  <c r="E116" i="18"/>
  <c r="F116" i="18" s="1"/>
  <c r="H116" i="18" s="1"/>
  <c r="G116" i="18" s="1"/>
  <c r="J116" i="18"/>
  <c r="K116" i="18" s="1"/>
  <c r="B117" i="13"/>
  <c r="E116" i="13"/>
  <c r="F116" i="13" s="1"/>
  <c r="H116" i="13" s="1"/>
  <c r="G116" i="13" s="1"/>
  <c r="J116" i="13"/>
  <c r="K116" i="13" s="1"/>
  <c r="B117" i="3"/>
  <c r="B117" i="6"/>
  <c r="B117" i="14"/>
  <c r="E116" i="14"/>
  <c r="F116" i="14" s="1"/>
  <c r="H116" i="14" s="1"/>
  <c r="G116" i="14" s="1"/>
  <c r="J116" i="14"/>
  <c r="K116" i="14" s="1"/>
  <c r="B117" i="10"/>
  <c r="J116" i="10"/>
  <c r="K116" i="10" s="1"/>
  <c r="E116" i="10"/>
  <c r="F116" i="10" s="1"/>
  <c r="H116" i="10" s="1"/>
  <c r="G116" i="10" s="1"/>
  <c r="B117" i="7"/>
  <c r="B117" i="12"/>
  <c r="E116" i="12"/>
  <c r="F116" i="12" s="1"/>
  <c r="H116" i="12" s="1"/>
  <c r="G116" i="12" s="1"/>
  <c r="J116" i="12"/>
  <c r="K116" i="12" s="1"/>
  <c r="B117" i="2"/>
  <c r="B117" i="8"/>
  <c r="J116" i="8"/>
  <c r="K116" i="8" s="1"/>
  <c r="E116" i="8"/>
  <c r="F116" i="8" s="1"/>
  <c r="H116" i="8" s="1"/>
  <c r="G116" i="8" s="1"/>
  <c r="B117" i="21"/>
  <c r="B117" i="5"/>
  <c r="B117" i="1"/>
  <c r="B118" i="12" l="1"/>
  <c r="E117" i="12"/>
  <c r="F117" i="12" s="1"/>
  <c r="H117" i="12" s="1"/>
  <c r="G117" i="12" s="1"/>
  <c r="J117" i="12"/>
  <c r="K117" i="12" s="1"/>
  <c r="B118" i="6"/>
  <c r="B118" i="13"/>
  <c r="E117" i="13"/>
  <c r="F117" i="13" s="1"/>
  <c r="H117" i="13" s="1"/>
  <c r="G117" i="13" s="1"/>
  <c r="J117" i="13"/>
  <c r="K117" i="13" s="1"/>
  <c r="B118" i="2"/>
  <c r="B118" i="14"/>
  <c r="E117" i="14"/>
  <c r="F117" i="14" s="1"/>
  <c r="H117" i="14" s="1"/>
  <c r="G117" i="14" s="1"/>
  <c r="J117" i="14"/>
  <c r="K117" i="14" s="1"/>
  <c r="B118" i="4"/>
  <c r="B118" i="15"/>
  <c r="E117" i="15"/>
  <c r="F117" i="15" s="1"/>
  <c r="H117" i="15" s="1"/>
  <c r="G117" i="15" s="1"/>
  <c r="J117" i="15"/>
  <c r="K117" i="15" s="1"/>
  <c r="B118" i="10"/>
  <c r="E117" i="10"/>
  <c r="F117" i="10" s="1"/>
  <c r="H117" i="10" s="1"/>
  <c r="G117" i="10" s="1"/>
  <c r="J117" i="10"/>
  <c r="K117" i="10" s="1"/>
  <c r="B119" i="11"/>
  <c r="J118" i="11"/>
  <c r="K118" i="11" s="1"/>
  <c r="E118" i="11"/>
  <c r="F118" i="11" s="1"/>
  <c r="H118" i="11" s="1"/>
  <c r="G118" i="11" s="1"/>
  <c r="B118" i="7"/>
  <c r="B118" i="3"/>
  <c r="B118" i="18"/>
  <c r="E117" i="18"/>
  <c r="F117" i="18" s="1"/>
  <c r="H117" i="18" s="1"/>
  <c r="G117" i="18" s="1"/>
  <c r="J117" i="18"/>
  <c r="K117" i="18" s="1"/>
  <c r="B118" i="9"/>
  <c r="B118" i="21"/>
  <c r="B118" i="5"/>
  <c r="B118" i="8"/>
  <c r="J117" i="8"/>
  <c r="K117" i="8" s="1"/>
  <c r="E117" i="8"/>
  <c r="F117" i="8" s="1"/>
  <c r="H117" i="8" s="1"/>
  <c r="G117" i="8" s="1"/>
  <c r="B118" i="1"/>
  <c r="B119" i="12" l="1"/>
  <c r="J118" i="12"/>
  <c r="K118" i="12" s="1"/>
  <c r="E118" i="12"/>
  <c r="F118" i="12" s="1"/>
  <c r="H118" i="12" s="1"/>
  <c r="G118" i="12" s="1"/>
  <c r="B119" i="2"/>
  <c r="B119" i="3"/>
  <c r="J118" i="15"/>
  <c r="K118" i="15" s="1"/>
  <c r="E118" i="15"/>
  <c r="F118" i="15" s="1"/>
  <c r="H118" i="15" s="1"/>
  <c r="G118" i="15" s="1"/>
  <c r="O9" i="15" s="1"/>
  <c r="B119" i="14"/>
  <c r="E118" i="14"/>
  <c r="F118" i="14" s="1"/>
  <c r="H118" i="14" s="1"/>
  <c r="G118" i="14" s="1"/>
  <c r="J118" i="14"/>
  <c r="K118" i="14" s="1"/>
  <c r="B119" i="6"/>
  <c r="B119" i="9"/>
  <c r="B120" i="11"/>
  <c r="E119" i="11"/>
  <c r="F119" i="11" s="1"/>
  <c r="H119" i="11" s="1"/>
  <c r="G119" i="11" s="1"/>
  <c r="J119" i="11"/>
  <c r="K119" i="11" s="1"/>
  <c r="B119" i="7"/>
  <c r="B119" i="4"/>
  <c r="B119" i="18"/>
  <c r="E118" i="18"/>
  <c r="F118" i="18" s="1"/>
  <c r="H118" i="18" s="1"/>
  <c r="G118" i="18" s="1"/>
  <c r="J118" i="18"/>
  <c r="K118" i="18" s="1"/>
  <c r="B119" i="10"/>
  <c r="E118" i="10"/>
  <c r="F118" i="10" s="1"/>
  <c r="H118" i="10" s="1"/>
  <c r="G118" i="10" s="1"/>
  <c r="J118" i="10"/>
  <c r="K118" i="10" s="1"/>
  <c r="B119" i="13"/>
  <c r="E118" i="13"/>
  <c r="F118" i="13" s="1"/>
  <c r="H118" i="13" s="1"/>
  <c r="G118" i="13" s="1"/>
  <c r="J118" i="13"/>
  <c r="K118" i="13" s="1"/>
  <c r="B119" i="21"/>
  <c r="B119" i="5"/>
  <c r="B119" i="8"/>
  <c r="E118" i="8"/>
  <c r="F118" i="8" s="1"/>
  <c r="H118" i="8" s="1"/>
  <c r="G118" i="8" s="1"/>
  <c r="J118" i="8"/>
  <c r="K118" i="8" s="1"/>
  <c r="B119" i="1"/>
  <c r="B120" i="2" l="1"/>
  <c r="B120" i="4"/>
  <c r="B120" i="6"/>
  <c r="B120" i="3"/>
  <c r="B120" i="10"/>
  <c r="E119" i="10"/>
  <c r="F119" i="10" s="1"/>
  <c r="H119" i="10" s="1"/>
  <c r="G119" i="10" s="1"/>
  <c r="J119" i="10"/>
  <c r="K119" i="10" s="1"/>
  <c r="B121" i="11"/>
  <c r="E120" i="11"/>
  <c r="F120" i="11" s="1"/>
  <c r="H120" i="11" s="1"/>
  <c r="G120" i="11" s="1"/>
  <c r="J120" i="11"/>
  <c r="K120" i="11" s="1"/>
  <c r="B120" i="7"/>
  <c r="B120" i="14"/>
  <c r="J119" i="14"/>
  <c r="K119" i="14" s="1"/>
  <c r="E119" i="14"/>
  <c r="F119" i="14" s="1"/>
  <c r="H119" i="14" s="1"/>
  <c r="G119" i="14" s="1"/>
  <c r="B120" i="13"/>
  <c r="J119" i="13"/>
  <c r="K119" i="13" s="1"/>
  <c r="E119" i="13"/>
  <c r="F119" i="13" s="1"/>
  <c r="H119" i="13" s="1"/>
  <c r="G119" i="13" s="1"/>
  <c r="B120" i="18"/>
  <c r="J119" i="18"/>
  <c r="K119" i="18" s="1"/>
  <c r="E119" i="18"/>
  <c r="F119" i="18" s="1"/>
  <c r="H119" i="18" s="1"/>
  <c r="G119" i="18" s="1"/>
  <c r="B120" i="9"/>
  <c r="B120" i="12"/>
  <c r="E119" i="12"/>
  <c r="F119" i="12" s="1"/>
  <c r="H119" i="12" s="1"/>
  <c r="G119" i="12" s="1"/>
  <c r="J119" i="12"/>
  <c r="K119" i="12" s="1"/>
  <c r="B120" i="21"/>
  <c r="B120" i="5"/>
  <c r="B120" i="8"/>
  <c r="J119" i="8"/>
  <c r="K119" i="8" s="1"/>
  <c r="E119" i="8"/>
  <c r="F119" i="8" s="1"/>
  <c r="H119" i="8" s="1"/>
  <c r="G119" i="8" s="1"/>
  <c r="B120" i="1"/>
  <c r="B121" i="9" l="1"/>
  <c r="B121" i="7"/>
  <c r="B121" i="14"/>
  <c r="J120" i="14"/>
  <c r="K120" i="14" s="1"/>
  <c r="E120" i="14"/>
  <c r="F120" i="14" s="1"/>
  <c r="H120" i="14" s="1"/>
  <c r="G120" i="14" s="1"/>
  <c r="B122" i="11"/>
  <c r="E121" i="11"/>
  <c r="F121" i="11" s="1"/>
  <c r="H121" i="11" s="1"/>
  <c r="G121" i="11" s="1"/>
  <c r="J121" i="11"/>
  <c r="K121" i="11" s="1"/>
  <c r="B121" i="4"/>
  <c r="B121" i="13"/>
  <c r="E120" i="13"/>
  <c r="F120" i="13" s="1"/>
  <c r="H120" i="13" s="1"/>
  <c r="G120" i="13" s="1"/>
  <c r="J120" i="13"/>
  <c r="K120" i="13" s="1"/>
  <c r="B121" i="6"/>
  <c r="B121" i="10"/>
  <c r="J120" i="10"/>
  <c r="K120" i="10" s="1"/>
  <c r="E120" i="10"/>
  <c r="F120" i="10" s="1"/>
  <c r="H120" i="10" s="1"/>
  <c r="G120" i="10" s="1"/>
  <c r="B121" i="12"/>
  <c r="E120" i="12"/>
  <c r="F120" i="12" s="1"/>
  <c r="H120" i="12" s="1"/>
  <c r="G120" i="12" s="1"/>
  <c r="J120" i="12"/>
  <c r="K120" i="12" s="1"/>
  <c r="B121" i="18"/>
  <c r="E120" i="18"/>
  <c r="F120" i="18" s="1"/>
  <c r="H120" i="18" s="1"/>
  <c r="G120" i="18" s="1"/>
  <c r="J120" i="18"/>
  <c r="K120" i="18" s="1"/>
  <c r="B121" i="3"/>
  <c r="B121" i="2"/>
  <c r="B121" i="5"/>
  <c r="B121" i="8"/>
  <c r="J120" i="8"/>
  <c r="K120" i="8" s="1"/>
  <c r="E120" i="8"/>
  <c r="F120" i="8" s="1"/>
  <c r="H120" i="8" s="1"/>
  <c r="G120" i="8" s="1"/>
  <c r="B121" i="21"/>
  <c r="B121" i="1"/>
  <c r="B123" i="11" l="1"/>
  <c r="J122" i="11"/>
  <c r="K122" i="11" s="1"/>
  <c r="E122" i="11"/>
  <c r="F122" i="11" s="1"/>
  <c r="H122" i="11" s="1"/>
  <c r="G122" i="11" s="1"/>
  <c r="B122" i="7"/>
  <c r="B122" i="3"/>
  <c r="B122" i="4"/>
  <c r="B122" i="18"/>
  <c r="E121" i="18"/>
  <c r="F121" i="18" s="1"/>
  <c r="H121" i="18" s="1"/>
  <c r="G121" i="18" s="1"/>
  <c r="J121" i="18"/>
  <c r="K121" i="18" s="1"/>
  <c r="B122" i="2"/>
  <c r="B122" i="10"/>
  <c r="E121" i="10"/>
  <c r="F121" i="10" s="1"/>
  <c r="H121" i="10" s="1"/>
  <c r="G121" i="10" s="1"/>
  <c r="J121" i="10"/>
  <c r="K121" i="10" s="1"/>
  <c r="B122" i="13"/>
  <c r="E121" i="13"/>
  <c r="F121" i="13" s="1"/>
  <c r="H121" i="13" s="1"/>
  <c r="G121" i="13" s="1"/>
  <c r="J121" i="13"/>
  <c r="K121" i="13" s="1"/>
  <c r="B122" i="12"/>
  <c r="E121" i="12"/>
  <c r="F121" i="12" s="1"/>
  <c r="H121" i="12" s="1"/>
  <c r="G121" i="12" s="1"/>
  <c r="J121" i="12"/>
  <c r="K121" i="12" s="1"/>
  <c r="B122" i="6"/>
  <c r="B122" i="14"/>
  <c r="E121" i="14"/>
  <c r="F121" i="14" s="1"/>
  <c r="H121" i="14" s="1"/>
  <c r="G121" i="14" s="1"/>
  <c r="J121" i="14"/>
  <c r="K121" i="14" s="1"/>
  <c r="B122" i="9"/>
  <c r="B122" i="8"/>
  <c r="J121" i="8"/>
  <c r="K121" i="8" s="1"/>
  <c r="E121" i="8"/>
  <c r="F121" i="8" s="1"/>
  <c r="H121" i="8" s="1"/>
  <c r="G121" i="8" s="1"/>
  <c r="B122" i="21"/>
  <c r="B122" i="5"/>
  <c r="B122" i="1"/>
  <c r="B123" i="2" l="1"/>
  <c r="B123" i="4"/>
  <c r="B123" i="7"/>
  <c r="B123" i="6"/>
  <c r="B123" i="18"/>
  <c r="E122" i="18"/>
  <c r="F122" i="18" s="1"/>
  <c r="H122" i="18" s="1"/>
  <c r="G122" i="18" s="1"/>
  <c r="J122" i="18"/>
  <c r="K122" i="18" s="1"/>
  <c r="B123" i="12"/>
  <c r="J122" i="12"/>
  <c r="K122" i="12" s="1"/>
  <c r="E122" i="12"/>
  <c r="F122" i="12" s="1"/>
  <c r="H122" i="12" s="1"/>
  <c r="G122" i="12" s="1"/>
  <c r="B123" i="14"/>
  <c r="E122" i="14"/>
  <c r="F122" i="14" s="1"/>
  <c r="H122" i="14" s="1"/>
  <c r="G122" i="14" s="1"/>
  <c r="J122" i="14"/>
  <c r="K122" i="14" s="1"/>
  <c r="B123" i="10"/>
  <c r="E122" i="10"/>
  <c r="F122" i="10" s="1"/>
  <c r="H122" i="10" s="1"/>
  <c r="G122" i="10" s="1"/>
  <c r="J122" i="10"/>
  <c r="K122" i="10" s="1"/>
  <c r="B123" i="9"/>
  <c r="B123" i="13"/>
  <c r="E122" i="13"/>
  <c r="F122" i="13" s="1"/>
  <c r="H122" i="13" s="1"/>
  <c r="G122" i="13" s="1"/>
  <c r="J122" i="13"/>
  <c r="K122" i="13" s="1"/>
  <c r="B123" i="3"/>
  <c r="B124" i="11"/>
  <c r="E123" i="11"/>
  <c r="F123" i="11" s="1"/>
  <c r="H123" i="11" s="1"/>
  <c r="G123" i="11" s="1"/>
  <c r="J123" i="11"/>
  <c r="K123" i="11" s="1"/>
  <c r="B123" i="21"/>
  <c r="B123" i="5"/>
  <c r="B123" i="8"/>
  <c r="E122" i="8"/>
  <c r="F122" i="8" s="1"/>
  <c r="H122" i="8" s="1"/>
  <c r="G122" i="8" s="1"/>
  <c r="J122" i="8"/>
  <c r="K122" i="8" s="1"/>
  <c r="B123" i="1"/>
  <c r="B124" i="10" l="1"/>
  <c r="E123" i="10"/>
  <c r="F123" i="10" s="1"/>
  <c r="H123" i="10" s="1"/>
  <c r="G123" i="10" s="1"/>
  <c r="J123" i="10"/>
  <c r="K123" i="10" s="1"/>
  <c r="B124" i="4"/>
  <c r="B124" i="14"/>
  <c r="J123" i="14"/>
  <c r="K123" i="14" s="1"/>
  <c r="E123" i="14"/>
  <c r="F123" i="14" s="1"/>
  <c r="H123" i="14" s="1"/>
  <c r="G123" i="14" s="1"/>
  <c r="B124" i="3"/>
  <c r="B124" i="9"/>
  <c r="B124" i="7"/>
  <c r="B124" i="18"/>
  <c r="J123" i="18"/>
  <c r="K123" i="18" s="1"/>
  <c r="E123" i="18"/>
  <c r="F123" i="18" s="1"/>
  <c r="H123" i="18" s="1"/>
  <c r="G123" i="18" s="1"/>
  <c r="B125" i="11"/>
  <c r="E124" i="11"/>
  <c r="F124" i="11" s="1"/>
  <c r="H124" i="11" s="1"/>
  <c r="G124" i="11" s="1"/>
  <c r="J124" i="11"/>
  <c r="K124" i="11" s="1"/>
  <c r="B124" i="13"/>
  <c r="J123" i="13"/>
  <c r="K123" i="13" s="1"/>
  <c r="E123" i="13"/>
  <c r="F123" i="13" s="1"/>
  <c r="H123" i="13" s="1"/>
  <c r="G123" i="13" s="1"/>
  <c r="B124" i="12"/>
  <c r="E123" i="12"/>
  <c r="F123" i="12" s="1"/>
  <c r="H123" i="12" s="1"/>
  <c r="G123" i="12" s="1"/>
  <c r="J123" i="12"/>
  <c r="K123" i="12" s="1"/>
  <c r="B124" i="6"/>
  <c r="B124" i="2"/>
  <c r="B124" i="21"/>
  <c r="B124" i="5"/>
  <c r="B124" i="8"/>
  <c r="J123" i="8"/>
  <c r="K123" i="8" s="1"/>
  <c r="E123" i="8"/>
  <c r="F123" i="8" s="1"/>
  <c r="H123" i="8" s="1"/>
  <c r="G123" i="8" s="1"/>
  <c r="B124" i="1"/>
  <c r="B125" i="12" l="1"/>
  <c r="E124" i="12"/>
  <c r="F124" i="12" s="1"/>
  <c r="H124" i="12" s="1"/>
  <c r="G124" i="12" s="1"/>
  <c r="J124" i="12"/>
  <c r="K124" i="12" s="1"/>
  <c r="B125" i="6"/>
  <c r="B125" i="18"/>
  <c r="E124" i="18"/>
  <c r="F124" i="18" s="1"/>
  <c r="H124" i="18" s="1"/>
  <c r="G124" i="18" s="1"/>
  <c r="J124" i="18"/>
  <c r="K124" i="18" s="1"/>
  <c r="B125" i="9"/>
  <c r="B125" i="10"/>
  <c r="J124" i="10"/>
  <c r="K124" i="10" s="1"/>
  <c r="E124" i="10"/>
  <c r="F124" i="10" s="1"/>
  <c r="H124" i="10" s="1"/>
  <c r="G124" i="10" s="1"/>
  <c r="B125" i="3"/>
  <c r="B125" i="2"/>
  <c r="B126" i="11"/>
  <c r="E125" i="11"/>
  <c r="F125" i="11" s="1"/>
  <c r="H125" i="11" s="1"/>
  <c r="G125" i="11" s="1"/>
  <c r="J125" i="11"/>
  <c r="K125" i="11" s="1"/>
  <c r="B125" i="7"/>
  <c r="B125" i="4"/>
  <c r="B125" i="13"/>
  <c r="E124" i="13"/>
  <c r="F124" i="13" s="1"/>
  <c r="H124" i="13" s="1"/>
  <c r="G124" i="13" s="1"/>
  <c r="J124" i="13"/>
  <c r="K124" i="13" s="1"/>
  <c r="B125" i="14"/>
  <c r="J124" i="14"/>
  <c r="K124" i="14" s="1"/>
  <c r="E124" i="14"/>
  <c r="F124" i="14" s="1"/>
  <c r="H124" i="14" s="1"/>
  <c r="G124" i="14" s="1"/>
  <c r="B125" i="21"/>
  <c r="B125" i="5"/>
  <c r="B125" i="8"/>
  <c r="J124" i="8"/>
  <c r="K124" i="8" s="1"/>
  <c r="E124" i="8"/>
  <c r="F124" i="8" s="1"/>
  <c r="H124" i="8" s="1"/>
  <c r="G124" i="8" s="1"/>
  <c r="B125" i="1"/>
  <c r="B127" i="11" l="1"/>
  <c r="J126" i="11"/>
  <c r="K126" i="11" s="1"/>
  <c r="E126" i="11"/>
  <c r="F126" i="11" s="1"/>
  <c r="H126" i="11" s="1"/>
  <c r="G126" i="11" s="1"/>
  <c r="B126" i="7"/>
  <c r="B126" i="3"/>
  <c r="B126" i="6"/>
  <c r="B126" i="13"/>
  <c r="E125" i="13"/>
  <c r="F125" i="13" s="1"/>
  <c r="H125" i="13" s="1"/>
  <c r="G125" i="13" s="1"/>
  <c r="J125" i="13"/>
  <c r="K125" i="13" s="1"/>
  <c r="B126" i="9"/>
  <c r="B126" i="10"/>
  <c r="E125" i="10"/>
  <c r="F125" i="10" s="1"/>
  <c r="H125" i="10" s="1"/>
  <c r="G125" i="10" s="1"/>
  <c r="J125" i="10"/>
  <c r="K125" i="10" s="1"/>
  <c r="B126" i="14"/>
  <c r="E125" i="14"/>
  <c r="F125" i="14" s="1"/>
  <c r="H125" i="14" s="1"/>
  <c r="G125" i="14" s="1"/>
  <c r="J125" i="14"/>
  <c r="K125" i="14" s="1"/>
  <c r="B126" i="4"/>
  <c r="B126" i="2"/>
  <c r="B126" i="18"/>
  <c r="E125" i="18"/>
  <c r="F125" i="18" s="1"/>
  <c r="H125" i="18" s="1"/>
  <c r="G125" i="18" s="1"/>
  <c r="J125" i="18"/>
  <c r="K125" i="18" s="1"/>
  <c r="B126" i="12"/>
  <c r="E125" i="12"/>
  <c r="F125" i="12" s="1"/>
  <c r="H125" i="12" s="1"/>
  <c r="G125" i="12" s="1"/>
  <c r="J125" i="12"/>
  <c r="K125" i="12" s="1"/>
  <c r="B126" i="21"/>
  <c r="B126" i="5"/>
  <c r="B126" i="8"/>
  <c r="J125" i="8"/>
  <c r="K125" i="8" s="1"/>
  <c r="E125" i="8"/>
  <c r="F125" i="8" s="1"/>
  <c r="H125" i="8" s="1"/>
  <c r="G125" i="8" s="1"/>
  <c r="B126" i="1"/>
  <c r="B127" i="2" l="1"/>
  <c r="B127" i="7"/>
  <c r="B127" i="10"/>
  <c r="E126" i="10"/>
  <c r="F126" i="10" s="1"/>
  <c r="H126" i="10" s="1"/>
  <c r="G126" i="10" s="1"/>
  <c r="J126" i="10"/>
  <c r="K126" i="10" s="1"/>
  <c r="B127" i="18"/>
  <c r="E126" i="18"/>
  <c r="F126" i="18" s="1"/>
  <c r="H126" i="18" s="1"/>
  <c r="G126" i="18" s="1"/>
  <c r="J126" i="18"/>
  <c r="K126" i="18" s="1"/>
  <c r="B127" i="14"/>
  <c r="E126" i="14"/>
  <c r="F126" i="14" s="1"/>
  <c r="H126" i="14" s="1"/>
  <c r="G126" i="14" s="1"/>
  <c r="J126" i="14"/>
  <c r="K126" i="14" s="1"/>
  <c r="B127" i="9"/>
  <c r="B127" i="6"/>
  <c r="B127" i="13"/>
  <c r="E126" i="13"/>
  <c r="F126" i="13" s="1"/>
  <c r="H126" i="13" s="1"/>
  <c r="G126" i="13" s="1"/>
  <c r="J126" i="13"/>
  <c r="K126" i="13" s="1"/>
  <c r="B127" i="12"/>
  <c r="J126" i="12"/>
  <c r="K126" i="12" s="1"/>
  <c r="E126" i="12"/>
  <c r="F126" i="12" s="1"/>
  <c r="H126" i="12" s="1"/>
  <c r="G126" i="12" s="1"/>
  <c r="B127" i="4"/>
  <c r="B127" i="3"/>
  <c r="B128" i="11"/>
  <c r="E127" i="11"/>
  <c r="F127" i="11" s="1"/>
  <c r="H127" i="11" s="1"/>
  <c r="G127" i="11" s="1"/>
  <c r="J127" i="11"/>
  <c r="K127" i="11" s="1"/>
  <c r="B127" i="21"/>
  <c r="B127" i="5"/>
  <c r="B127" i="8"/>
  <c r="E126" i="8"/>
  <c r="F126" i="8" s="1"/>
  <c r="H126" i="8" s="1"/>
  <c r="G126" i="8" s="1"/>
  <c r="J126" i="8"/>
  <c r="K126" i="8" s="1"/>
  <c r="B127" i="1"/>
  <c r="B128" i="4" l="1"/>
  <c r="B128" i="13"/>
  <c r="J127" i="13"/>
  <c r="K127" i="13" s="1"/>
  <c r="E127" i="13"/>
  <c r="F127" i="13" s="1"/>
  <c r="H127" i="13" s="1"/>
  <c r="G127" i="13" s="1"/>
  <c r="B128" i="7"/>
  <c r="B128" i="3"/>
  <c r="B128" i="12"/>
  <c r="E127" i="12"/>
  <c r="F127" i="12" s="1"/>
  <c r="H127" i="12" s="1"/>
  <c r="G127" i="12" s="1"/>
  <c r="J127" i="12"/>
  <c r="K127" i="12" s="1"/>
  <c r="B128" i="14"/>
  <c r="J127" i="14"/>
  <c r="K127" i="14" s="1"/>
  <c r="E127" i="14"/>
  <c r="F127" i="14" s="1"/>
  <c r="H127" i="14" s="1"/>
  <c r="G127" i="14" s="1"/>
  <c r="B128" i="10"/>
  <c r="E127" i="10"/>
  <c r="F127" i="10" s="1"/>
  <c r="H127" i="10" s="1"/>
  <c r="G127" i="10" s="1"/>
  <c r="J127" i="10"/>
  <c r="K127" i="10" s="1"/>
  <c r="B128" i="6"/>
  <c r="B128" i="18"/>
  <c r="J127" i="18"/>
  <c r="K127" i="18" s="1"/>
  <c r="E127" i="18"/>
  <c r="F127" i="18" s="1"/>
  <c r="H127" i="18" s="1"/>
  <c r="G127" i="18" s="1"/>
  <c r="B129" i="11"/>
  <c r="E128" i="11"/>
  <c r="F128" i="11" s="1"/>
  <c r="H128" i="11" s="1"/>
  <c r="G128" i="11" s="1"/>
  <c r="J128" i="11"/>
  <c r="K128" i="11" s="1"/>
  <c r="B128" i="9"/>
  <c r="B128" i="2"/>
  <c r="B128" i="21"/>
  <c r="B128" i="5"/>
  <c r="B128" i="8"/>
  <c r="J127" i="8"/>
  <c r="K127" i="8" s="1"/>
  <c r="E127" i="8"/>
  <c r="F127" i="8" s="1"/>
  <c r="H127" i="8" s="1"/>
  <c r="G127" i="8" s="1"/>
  <c r="B128" i="1"/>
  <c r="B129" i="6" l="1"/>
  <c r="B129" i="13"/>
  <c r="E128" i="13"/>
  <c r="F128" i="13" s="1"/>
  <c r="H128" i="13" s="1"/>
  <c r="G128" i="13" s="1"/>
  <c r="J128" i="13"/>
  <c r="K128" i="13" s="1"/>
  <c r="B129" i="9"/>
  <c r="B129" i="18"/>
  <c r="E128" i="18"/>
  <c r="F128" i="18" s="1"/>
  <c r="H128" i="18" s="1"/>
  <c r="G128" i="18" s="1"/>
  <c r="J128" i="18"/>
  <c r="K128" i="18" s="1"/>
  <c r="B129" i="10"/>
  <c r="J128" i="10"/>
  <c r="K128" i="10" s="1"/>
  <c r="E128" i="10"/>
  <c r="F128" i="10" s="1"/>
  <c r="H128" i="10" s="1"/>
  <c r="G128" i="10" s="1"/>
  <c r="B129" i="7"/>
  <c r="B129" i="14"/>
  <c r="J128" i="14"/>
  <c r="K128" i="14" s="1"/>
  <c r="E128" i="14"/>
  <c r="F128" i="14" s="1"/>
  <c r="H128" i="14" s="1"/>
  <c r="G128" i="14" s="1"/>
  <c r="B129" i="2"/>
  <c r="B130" i="11"/>
  <c r="E129" i="11"/>
  <c r="F129" i="11" s="1"/>
  <c r="H129" i="11" s="1"/>
  <c r="G129" i="11" s="1"/>
  <c r="J129" i="11"/>
  <c r="K129" i="11" s="1"/>
  <c r="B129" i="3"/>
  <c r="B129" i="12"/>
  <c r="E128" i="12"/>
  <c r="F128" i="12" s="1"/>
  <c r="H128" i="12" s="1"/>
  <c r="G128" i="12" s="1"/>
  <c r="J128" i="12"/>
  <c r="K128" i="12" s="1"/>
  <c r="B129" i="4"/>
  <c r="B129" i="21"/>
  <c r="B129" i="5"/>
  <c r="B129" i="8"/>
  <c r="J128" i="8"/>
  <c r="K128" i="8" s="1"/>
  <c r="E128" i="8"/>
  <c r="F128" i="8" s="1"/>
  <c r="H128" i="8" s="1"/>
  <c r="G128" i="8" s="1"/>
  <c r="B129" i="1"/>
  <c r="B130" i="18" l="1"/>
  <c r="E129" i="18"/>
  <c r="F129" i="18" s="1"/>
  <c r="H129" i="18" s="1"/>
  <c r="G129" i="18" s="1"/>
  <c r="J129" i="18"/>
  <c r="K129" i="18" s="1"/>
  <c r="B130" i="13"/>
  <c r="E129" i="13"/>
  <c r="F129" i="13" s="1"/>
  <c r="H129" i="13" s="1"/>
  <c r="G129" i="13" s="1"/>
  <c r="J129" i="13"/>
  <c r="K129" i="13" s="1"/>
  <c r="B130" i="3"/>
  <c r="B130" i="10"/>
  <c r="E129" i="10"/>
  <c r="F129" i="10" s="1"/>
  <c r="H129" i="10" s="1"/>
  <c r="G129" i="10" s="1"/>
  <c r="J129" i="10"/>
  <c r="K129" i="10" s="1"/>
  <c r="B130" i="2"/>
  <c r="B130" i="12"/>
  <c r="E129" i="12"/>
  <c r="F129" i="12" s="1"/>
  <c r="H129" i="12" s="1"/>
  <c r="G129" i="12" s="1"/>
  <c r="J129" i="12"/>
  <c r="K129" i="12" s="1"/>
  <c r="B131" i="11"/>
  <c r="J130" i="11"/>
  <c r="K130" i="11" s="1"/>
  <c r="E130" i="11"/>
  <c r="F130" i="11" s="1"/>
  <c r="H130" i="11" s="1"/>
  <c r="G130" i="11" s="1"/>
  <c r="B130" i="7"/>
  <c r="B130" i="4"/>
  <c r="B130" i="14"/>
  <c r="E129" i="14"/>
  <c r="F129" i="14" s="1"/>
  <c r="H129" i="14" s="1"/>
  <c r="G129" i="14" s="1"/>
  <c r="J129" i="14"/>
  <c r="K129" i="14" s="1"/>
  <c r="B130" i="9"/>
  <c r="B130" i="6"/>
  <c r="B130" i="21"/>
  <c r="B130" i="5"/>
  <c r="B130" i="8"/>
  <c r="J129" i="8"/>
  <c r="K129" i="8" s="1"/>
  <c r="E129" i="8"/>
  <c r="F129" i="8" s="1"/>
  <c r="H129" i="8" s="1"/>
  <c r="G129" i="8" s="1"/>
  <c r="B130" i="1"/>
  <c r="B131" i="13" l="1"/>
  <c r="E130" i="13"/>
  <c r="F130" i="13" s="1"/>
  <c r="H130" i="13" s="1"/>
  <c r="G130" i="13" s="1"/>
  <c r="J130" i="13"/>
  <c r="K130" i="13" s="1"/>
  <c r="B131" i="14"/>
  <c r="E130" i="14"/>
  <c r="F130" i="14" s="1"/>
  <c r="H130" i="14" s="1"/>
  <c r="G130" i="14" s="1"/>
  <c r="J130" i="14"/>
  <c r="K130" i="14" s="1"/>
  <c r="B131" i="7"/>
  <c r="B131" i="2"/>
  <c r="B131" i="3"/>
  <c r="B131" i="9"/>
  <c r="B131" i="4"/>
  <c r="B131" i="10"/>
  <c r="E130" i="10"/>
  <c r="F130" i="10" s="1"/>
  <c r="H130" i="10" s="1"/>
  <c r="G130" i="10" s="1"/>
  <c r="J130" i="10"/>
  <c r="K130" i="10" s="1"/>
  <c r="B132" i="11"/>
  <c r="E131" i="11"/>
  <c r="F131" i="11" s="1"/>
  <c r="H131" i="11" s="1"/>
  <c r="G131" i="11" s="1"/>
  <c r="J131" i="11"/>
  <c r="K131" i="11" s="1"/>
  <c r="B131" i="6"/>
  <c r="B131" i="12"/>
  <c r="J130" i="12"/>
  <c r="K130" i="12" s="1"/>
  <c r="E130" i="12"/>
  <c r="F130" i="12" s="1"/>
  <c r="H130" i="12" s="1"/>
  <c r="G130" i="12" s="1"/>
  <c r="B131" i="18"/>
  <c r="E130" i="18"/>
  <c r="F130" i="18" s="1"/>
  <c r="H130" i="18" s="1"/>
  <c r="G130" i="18" s="1"/>
  <c r="J130" i="18"/>
  <c r="K130" i="18" s="1"/>
  <c r="B131" i="5"/>
  <c r="B131" i="8"/>
  <c r="E130" i="8"/>
  <c r="F130" i="8" s="1"/>
  <c r="H130" i="8" s="1"/>
  <c r="G130" i="8" s="1"/>
  <c r="J130" i="8"/>
  <c r="K130" i="8" s="1"/>
  <c r="B131" i="21"/>
  <c r="B131" i="1"/>
  <c r="B132" i="14" l="1"/>
  <c r="J131" i="14"/>
  <c r="K131" i="14" s="1"/>
  <c r="E131" i="14"/>
  <c r="F131" i="14" s="1"/>
  <c r="H131" i="14" s="1"/>
  <c r="G131" i="14" s="1"/>
  <c r="B132" i="10"/>
  <c r="E131" i="10"/>
  <c r="F131" i="10" s="1"/>
  <c r="H131" i="10" s="1"/>
  <c r="G131" i="10" s="1"/>
  <c r="J131" i="10"/>
  <c r="K131" i="10" s="1"/>
  <c r="B132" i="7"/>
  <c r="B132" i="12"/>
  <c r="E131" i="12"/>
  <c r="F131" i="12" s="1"/>
  <c r="H131" i="12" s="1"/>
  <c r="G131" i="12" s="1"/>
  <c r="J131" i="12"/>
  <c r="K131" i="12" s="1"/>
  <c r="B133" i="11"/>
  <c r="E132" i="11"/>
  <c r="F132" i="11" s="1"/>
  <c r="H132" i="11" s="1"/>
  <c r="G132" i="11" s="1"/>
  <c r="J132" i="11"/>
  <c r="K132" i="11" s="1"/>
  <c r="B132" i="2"/>
  <c r="B132" i="4"/>
  <c r="B132" i="3"/>
  <c r="B132" i="18"/>
  <c r="J131" i="18"/>
  <c r="K131" i="18" s="1"/>
  <c r="E131" i="18"/>
  <c r="F131" i="18" s="1"/>
  <c r="H131" i="18" s="1"/>
  <c r="G131" i="18" s="1"/>
  <c r="B132" i="6"/>
  <c r="B132" i="9"/>
  <c r="B132" i="13"/>
  <c r="J131" i="13"/>
  <c r="K131" i="13" s="1"/>
  <c r="E131" i="13"/>
  <c r="F131" i="13" s="1"/>
  <c r="H131" i="13" s="1"/>
  <c r="G131" i="13" s="1"/>
  <c r="B132" i="5"/>
  <c r="B132" i="8"/>
  <c r="J131" i="8"/>
  <c r="K131" i="8" s="1"/>
  <c r="E131" i="8"/>
  <c r="F131" i="8" s="1"/>
  <c r="H131" i="8" s="1"/>
  <c r="G131" i="8" s="1"/>
  <c r="B132" i="21"/>
  <c r="B132" i="1"/>
  <c r="B133" i="18" l="1"/>
  <c r="E132" i="18"/>
  <c r="F132" i="18" s="1"/>
  <c r="H132" i="18" s="1"/>
  <c r="G132" i="18" s="1"/>
  <c r="J132" i="18"/>
  <c r="K132" i="18" s="1"/>
  <c r="B133" i="10"/>
  <c r="J132" i="10"/>
  <c r="K132" i="10" s="1"/>
  <c r="E132" i="10"/>
  <c r="F132" i="10" s="1"/>
  <c r="H132" i="10" s="1"/>
  <c r="G132" i="10" s="1"/>
  <c r="B133" i="6"/>
  <c r="B133" i="7"/>
  <c r="B133" i="2"/>
  <c r="B133" i="9"/>
  <c r="B133" i="4"/>
  <c r="B133" i="12"/>
  <c r="E132" i="12"/>
  <c r="F132" i="12" s="1"/>
  <c r="H132" i="12" s="1"/>
  <c r="G132" i="12" s="1"/>
  <c r="J132" i="12"/>
  <c r="K132" i="12" s="1"/>
  <c r="B133" i="13"/>
  <c r="E132" i="13"/>
  <c r="F132" i="13" s="1"/>
  <c r="H132" i="13" s="1"/>
  <c r="G132" i="13" s="1"/>
  <c r="J132" i="13"/>
  <c r="K132" i="13" s="1"/>
  <c r="B133" i="3"/>
  <c r="B134" i="11"/>
  <c r="E133" i="11"/>
  <c r="F133" i="11" s="1"/>
  <c r="H133" i="11" s="1"/>
  <c r="G133" i="11" s="1"/>
  <c r="J133" i="11"/>
  <c r="K133" i="11" s="1"/>
  <c r="B133" i="14"/>
  <c r="J132" i="14"/>
  <c r="K132" i="14" s="1"/>
  <c r="E132" i="14"/>
  <c r="F132" i="14" s="1"/>
  <c r="H132" i="14" s="1"/>
  <c r="G132" i="14" s="1"/>
  <c r="B133" i="8"/>
  <c r="J132" i="8"/>
  <c r="K132" i="8" s="1"/>
  <c r="E132" i="8"/>
  <c r="F132" i="8" s="1"/>
  <c r="H132" i="8" s="1"/>
  <c r="G132" i="8" s="1"/>
  <c r="B133" i="21"/>
  <c r="B133" i="5"/>
  <c r="B133" i="1"/>
  <c r="B134" i="13" l="1"/>
  <c r="E133" i="13"/>
  <c r="F133" i="13" s="1"/>
  <c r="H133" i="13" s="1"/>
  <c r="G133" i="13" s="1"/>
  <c r="J133" i="13"/>
  <c r="K133" i="13" s="1"/>
  <c r="B134" i="9"/>
  <c r="B134" i="4"/>
  <c r="B134" i="7"/>
  <c r="B135" i="11"/>
  <c r="J134" i="11"/>
  <c r="K134" i="11" s="1"/>
  <c r="E134" i="11"/>
  <c r="F134" i="11" s="1"/>
  <c r="H134" i="11" s="1"/>
  <c r="G134" i="11" s="1"/>
  <c r="B134" i="10"/>
  <c r="E133" i="10"/>
  <c r="F133" i="10" s="1"/>
  <c r="H133" i="10" s="1"/>
  <c r="G133" i="10" s="1"/>
  <c r="J133" i="10"/>
  <c r="K133" i="10" s="1"/>
  <c r="B134" i="3"/>
  <c r="B134" i="6"/>
  <c r="B134" i="14"/>
  <c r="E133" i="14"/>
  <c r="F133" i="14" s="1"/>
  <c r="H133" i="14" s="1"/>
  <c r="G133" i="14" s="1"/>
  <c r="J133" i="14"/>
  <c r="K133" i="14" s="1"/>
  <c r="B134" i="12"/>
  <c r="E133" i="12"/>
  <c r="F133" i="12" s="1"/>
  <c r="H133" i="12" s="1"/>
  <c r="G133" i="12" s="1"/>
  <c r="J133" i="12"/>
  <c r="K133" i="12" s="1"/>
  <c r="B134" i="2"/>
  <c r="B134" i="18"/>
  <c r="E133" i="18"/>
  <c r="F133" i="18" s="1"/>
  <c r="H133" i="18" s="1"/>
  <c r="G133" i="18" s="1"/>
  <c r="J133" i="18"/>
  <c r="K133" i="18" s="1"/>
  <c r="B134" i="8"/>
  <c r="J133" i="8"/>
  <c r="K133" i="8" s="1"/>
  <c r="E133" i="8"/>
  <c r="F133" i="8" s="1"/>
  <c r="H133" i="8" s="1"/>
  <c r="G133" i="8" s="1"/>
  <c r="B134" i="21"/>
  <c r="B134" i="5"/>
  <c r="B134" i="1"/>
  <c r="B135" i="12" l="1"/>
  <c r="J134" i="12"/>
  <c r="K134" i="12" s="1"/>
  <c r="E134" i="12"/>
  <c r="F134" i="12" s="1"/>
  <c r="H134" i="12" s="1"/>
  <c r="G134" i="12" s="1"/>
  <c r="B135" i="10"/>
  <c r="E134" i="10"/>
  <c r="F134" i="10" s="1"/>
  <c r="H134" i="10" s="1"/>
  <c r="G134" i="10" s="1"/>
  <c r="J134" i="10"/>
  <c r="K134" i="10" s="1"/>
  <c r="B135" i="9"/>
  <c r="B135" i="2"/>
  <c r="B135" i="6"/>
  <c r="B135" i="7"/>
  <c r="B135" i="3"/>
  <c r="B135" i="18"/>
  <c r="E134" i="18"/>
  <c r="F134" i="18" s="1"/>
  <c r="H134" i="18" s="1"/>
  <c r="G134" i="18" s="1"/>
  <c r="J134" i="18"/>
  <c r="K134" i="18" s="1"/>
  <c r="B135" i="14"/>
  <c r="E134" i="14"/>
  <c r="F134" i="14" s="1"/>
  <c r="H134" i="14" s="1"/>
  <c r="G134" i="14" s="1"/>
  <c r="J134" i="14"/>
  <c r="K134" i="14" s="1"/>
  <c r="B136" i="11"/>
  <c r="E135" i="11"/>
  <c r="F135" i="11" s="1"/>
  <c r="H135" i="11" s="1"/>
  <c r="G135" i="11" s="1"/>
  <c r="J135" i="11"/>
  <c r="K135" i="11" s="1"/>
  <c r="B135" i="4"/>
  <c r="B135" i="13"/>
  <c r="E134" i="13"/>
  <c r="F134" i="13" s="1"/>
  <c r="H134" i="13" s="1"/>
  <c r="G134" i="13" s="1"/>
  <c r="J134" i="13"/>
  <c r="K134" i="13" s="1"/>
  <c r="B135" i="8"/>
  <c r="E134" i="8"/>
  <c r="F134" i="8" s="1"/>
  <c r="H134" i="8" s="1"/>
  <c r="G134" i="8" s="1"/>
  <c r="J134" i="8"/>
  <c r="K134" i="8" s="1"/>
  <c r="B135" i="21"/>
  <c r="B135" i="5"/>
  <c r="B135" i="1"/>
  <c r="B136" i="7" l="1"/>
  <c r="B136" i="9"/>
  <c r="B136" i="12"/>
  <c r="E135" i="12"/>
  <c r="F135" i="12" s="1"/>
  <c r="H135" i="12" s="1"/>
  <c r="G135" i="12" s="1"/>
  <c r="J135" i="12"/>
  <c r="K135" i="12" s="1"/>
  <c r="B136" i="4"/>
  <c r="B136" i="3"/>
  <c r="B136" i="2"/>
  <c r="B136" i="10"/>
  <c r="E135" i="10"/>
  <c r="F135" i="10" s="1"/>
  <c r="H135" i="10" s="1"/>
  <c r="G135" i="10" s="1"/>
  <c r="J135" i="10"/>
  <c r="K135" i="10" s="1"/>
  <c r="B136" i="14"/>
  <c r="J135" i="14"/>
  <c r="K135" i="14" s="1"/>
  <c r="E135" i="14"/>
  <c r="F135" i="14" s="1"/>
  <c r="H135" i="14" s="1"/>
  <c r="G135" i="14" s="1"/>
  <c r="B136" i="6"/>
  <c r="B137" i="11"/>
  <c r="E136" i="11"/>
  <c r="F136" i="11" s="1"/>
  <c r="H136" i="11" s="1"/>
  <c r="G136" i="11" s="1"/>
  <c r="J136" i="11"/>
  <c r="K136" i="11" s="1"/>
  <c r="B136" i="13"/>
  <c r="J135" i="13"/>
  <c r="K135" i="13" s="1"/>
  <c r="E135" i="13"/>
  <c r="F135" i="13" s="1"/>
  <c r="H135" i="13" s="1"/>
  <c r="G135" i="13" s="1"/>
  <c r="B136" i="18"/>
  <c r="J135" i="18"/>
  <c r="K135" i="18" s="1"/>
  <c r="E135" i="18"/>
  <c r="F135" i="18" s="1"/>
  <c r="H135" i="18" s="1"/>
  <c r="G135" i="18" s="1"/>
  <c r="B136" i="21"/>
  <c r="B136" i="5"/>
  <c r="B136" i="8"/>
  <c r="J135" i="8"/>
  <c r="K135" i="8" s="1"/>
  <c r="E135" i="8"/>
  <c r="F135" i="8" s="1"/>
  <c r="H135" i="8" s="1"/>
  <c r="G135" i="8" s="1"/>
  <c r="B136" i="1"/>
  <c r="B137" i="13" l="1"/>
  <c r="E136" i="13"/>
  <c r="F136" i="13" s="1"/>
  <c r="H136" i="13" s="1"/>
  <c r="G136" i="13" s="1"/>
  <c r="J136" i="13"/>
  <c r="K136" i="13" s="1"/>
  <c r="B137" i="10"/>
  <c r="J136" i="10"/>
  <c r="K136" i="10" s="1"/>
  <c r="E136" i="10"/>
  <c r="F136" i="10" s="1"/>
  <c r="H136" i="10" s="1"/>
  <c r="G136" i="10" s="1"/>
  <c r="B137" i="6"/>
  <c r="B137" i="2"/>
  <c r="B137" i="9"/>
  <c r="B137" i="4"/>
  <c r="E136" i="18"/>
  <c r="F136" i="18" s="1"/>
  <c r="H136" i="18" s="1"/>
  <c r="G136" i="18" s="1"/>
  <c r="O9" i="18" s="1"/>
  <c r="J136" i="18"/>
  <c r="K136" i="18" s="1"/>
  <c r="B137" i="14"/>
  <c r="J136" i="14"/>
  <c r="K136" i="14" s="1"/>
  <c r="E136" i="14"/>
  <c r="F136" i="14" s="1"/>
  <c r="H136" i="14" s="1"/>
  <c r="G136" i="14" s="1"/>
  <c r="B137" i="3"/>
  <c r="E137" i="11"/>
  <c r="F137" i="11" s="1"/>
  <c r="H137" i="11" s="1"/>
  <c r="G137" i="11" s="1"/>
  <c r="O9" i="11" s="1"/>
  <c r="J137" i="11"/>
  <c r="K137" i="11" s="1"/>
  <c r="B137" i="12"/>
  <c r="E136" i="12"/>
  <c r="F136" i="12" s="1"/>
  <c r="H136" i="12" s="1"/>
  <c r="G136" i="12" s="1"/>
  <c r="J136" i="12"/>
  <c r="K136" i="12" s="1"/>
  <c r="B137" i="7"/>
  <c r="B137" i="21"/>
  <c r="B137" i="5"/>
  <c r="B137" i="8"/>
  <c r="J136" i="8"/>
  <c r="K136" i="8" s="1"/>
  <c r="E136" i="8"/>
  <c r="F136" i="8" s="1"/>
  <c r="H136" i="8" s="1"/>
  <c r="G136" i="8" s="1"/>
  <c r="B137" i="1"/>
  <c r="B138" i="9" l="1"/>
  <c r="B138" i="10"/>
  <c r="E137" i="10"/>
  <c r="F137" i="10" s="1"/>
  <c r="H137" i="10" s="1"/>
  <c r="G137" i="10" s="1"/>
  <c r="J137" i="10"/>
  <c r="K137" i="10" s="1"/>
  <c r="B138" i="3"/>
  <c r="B138" i="6"/>
  <c r="B138" i="14"/>
  <c r="E137" i="14"/>
  <c r="F137" i="14" s="1"/>
  <c r="H137" i="14" s="1"/>
  <c r="G137" i="14" s="1"/>
  <c r="J137" i="14"/>
  <c r="K137" i="14" s="1"/>
  <c r="B138" i="2"/>
  <c r="B138" i="12"/>
  <c r="E137" i="12"/>
  <c r="F137" i="12" s="1"/>
  <c r="H137" i="12" s="1"/>
  <c r="G137" i="12" s="1"/>
  <c r="J137" i="12"/>
  <c r="K137" i="12" s="1"/>
  <c r="B138" i="7"/>
  <c r="B138" i="4"/>
  <c r="B138" i="13"/>
  <c r="E137" i="13"/>
  <c r="F137" i="13" s="1"/>
  <c r="H137" i="13" s="1"/>
  <c r="G137" i="13" s="1"/>
  <c r="J137" i="13"/>
  <c r="K137" i="13" s="1"/>
  <c r="B138" i="21"/>
  <c r="B138" i="5"/>
  <c r="B138" i="8"/>
  <c r="J137" i="8"/>
  <c r="K137" i="8" s="1"/>
  <c r="E137" i="8"/>
  <c r="F137" i="8" s="1"/>
  <c r="H137" i="8" s="1"/>
  <c r="G137" i="8" s="1"/>
  <c r="B138" i="1"/>
  <c r="B139" i="6" l="1"/>
  <c r="B139" i="7"/>
  <c r="B139" i="14"/>
  <c r="E138" i="14"/>
  <c r="F138" i="14" s="1"/>
  <c r="H138" i="14" s="1"/>
  <c r="G138" i="14" s="1"/>
  <c r="J138" i="14"/>
  <c r="K138" i="14" s="1"/>
  <c r="B139" i="3"/>
  <c r="B139" i="4"/>
  <c r="B139" i="2"/>
  <c r="B139" i="12"/>
  <c r="J138" i="12"/>
  <c r="K138" i="12" s="1"/>
  <c r="E138" i="12"/>
  <c r="F138" i="12" s="1"/>
  <c r="H138" i="12" s="1"/>
  <c r="G138" i="12" s="1"/>
  <c r="B139" i="10"/>
  <c r="E138" i="10"/>
  <c r="F138" i="10" s="1"/>
  <c r="H138" i="10" s="1"/>
  <c r="G138" i="10" s="1"/>
  <c r="J138" i="10"/>
  <c r="K138" i="10" s="1"/>
  <c r="B139" i="13"/>
  <c r="E138" i="13"/>
  <c r="F138" i="13" s="1"/>
  <c r="H138" i="13" s="1"/>
  <c r="G138" i="13" s="1"/>
  <c r="J138" i="13"/>
  <c r="K138" i="13" s="1"/>
  <c r="B139" i="9"/>
  <c r="B139" i="21"/>
  <c r="B139" i="5"/>
  <c r="B139" i="8"/>
  <c r="E138" i="8"/>
  <c r="F138" i="8" s="1"/>
  <c r="H138" i="8" s="1"/>
  <c r="G138" i="8" s="1"/>
  <c r="J138" i="8"/>
  <c r="K138" i="8" s="1"/>
  <c r="B139" i="1"/>
  <c r="B140" i="7" l="1"/>
  <c r="B140" i="9"/>
  <c r="B140" i="4"/>
  <c r="B140" i="12"/>
  <c r="E139" i="12"/>
  <c r="F139" i="12" s="1"/>
  <c r="H139" i="12" s="1"/>
  <c r="G139" i="12" s="1"/>
  <c r="J139" i="12"/>
  <c r="K139" i="12" s="1"/>
  <c r="B140" i="2"/>
  <c r="B140" i="13"/>
  <c r="J139" i="13"/>
  <c r="K139" i="13" s="1"/>
  <c r="E139" i="13"/>
  <c r="F139" i="13" s="1"/>
  <c r="H139" i="13" s="1"/>
  <c r="G139" i="13" s="1"/>
  <c r="B140" i="3"/>
  <c r="B140" i="10"/>
  <c r="E139" i="10"/>
  <c r="F139" i="10" s="1"/>
  <c r="H139" i="10" s="1"/>
  <c r="G139" i="10" s="1"/>
  <c r="J139" i="10"/>
  <c r="K139" i="10" s="1"/>
  <c r="B140" i="14"/>
  <c r="J139" i="14"/>
  <c r="K139" i="14" s="1"/>
  <c r="E139" i="14"/>
  <c r="F139" i="14" s="1"/>
  <c r="H139" i="14" s="1"/>
  <c r="G139" i="14" s="1"/>
  <c r="B140" i="6"/>
  <c r="B140" i="21"/>
  <c r="B140" i="5"/>
  <c r="B140" i="8"/>
  <c r="J139" i="8"/>
  <c r="K139" i="8" s="1"/>
  <c r="E139" i="8"/>
  <c r="F139" i="8" s="1"/>
  <c r="H139" i="8" s="1"/>
  <c r="G139" i="8" s="1"/>
  <c r="B140" i="1"/>
  <c r="B141" i="9" l="1"/>
  <c r="B141" i="6"/>
  <c r="B141" i="13"/>
  <c r="E140" i="13"/>
  <c r="F140" i="13" s="1"/>
  <c r="H140" i="13" s="1"/>
  <c r="G140" i="13" s="1"/>
  <c r="J140" i="13"/>
  <c r="K140" i="13" s="1"/>
  <c r="B141" i="3"/>
  <c r="B141" i="12"/>
  <c r="E140" i="12"/>
  <c r="F140" i="12" s="1"/>
  <c r="H140" i="12" s="1"/>
  <c r="G140" i="12" s="1"/>
  <c r="J140" i="12"/>
  <c r="K140" i="12" s="1"/>
  <c r="B141" i="14"/>
  <c r="J140" i="14"/>
  <c r="K140" i="14" s="1"/>
  <c r="E140" i="14"/>
  <c r="F140" i="14" s="1"/>
  <c r="H140" i="14" s="1"/>
  <c r="G140" i="14" s="1"/>
  <c r="B141" i="10"/>
  <c r="J140" i="10"/>
  <c r="K140" i="10" s="1"/>
  <c r="E140" i="10"/>
  <c r="F140" i="10" s="1"/>
  <c r="H140" i="10" s="1"/>
  <c r="G140" i="10" s="1"/>
  <c r="B141" i="2"/>
  <c r="B141" i="4"/>
  <c r="B141" i="7"/>
  <c r="O9" i="21"/>
  <c r="B141" i="5"/>
  <c r="B141" i="8"/>
  <c r="J140" i="8"/>
  <c r="K140" i="8" s="1"/>
  <c r="E140" i="8"/>
  <c r="F140" i="8" s="1"/>
  <c r="H140" i="8" s="1"/>
  <c r="G140" i="8" s="1"/>
  <c r="O9" i="8" s="1"/>
  <c r="B141" i="1"/>
  <c r="B142" i="4" l="1"/>
  <c r="B142" i="3"/>
  <c r="B142" i="6"/>
  <c r="B142" i="7"/>
  <c r="B142" i="10"/>
  <c r="E141" i="10"/>
  <c r="F141" i="10" s="1"/>
  <c r="H141" i="10" s="1"/>
  <c r="G141" i="10" s="1"/>
  <c r="J141" i="10"/>
  <c r="K141" i="10" s="1"/>
  <c r="B142" i="13"/>
  <c r="E141" i="13"/>
  <c r="F141" i="13" s="1"/>
  <c r="H141" i="13" s="1"/>
  <c r="G141" i="13" s="1"/>
  <c r="J141" i="13"/>
  <c r="K141" i="13" s="1"/>
  <c r="B142" i="2"/>
  <c r="B142" i="14"/>
  <c r="E141" i="14"/>
  <c r="F141" i="14" s="1"/>
  <c r="H141" i="14" s="1"/>
  <c r="G141" i="14" s="1"/>
  <c r="J141" i="14"/>
  <c r="K141" i="14" s="1"/>
  <c r="B142" i="12"/>
  <c r="E141" i="12"/>
  <c r="F141" i="12" s="1"/>
  <c r="H141" i="12" s="1"/>
  <c r="G141" i="12" s="1"/>
  <c r="J141" i="12"/>
  <c r="K141" i="12" s="1"/>
  <c r="B142" i="9"/>
  <c r="B142" i="8"/>
  <c r="E141" i="8"/>
  <c r="F141" i="8" s="1"/>
  <c r="H141" i="8" s="1"/>
  <c r="G141" i="8" s="1"/>
  <c r="J141" i="8"/>
  <c r="K141" i="8" s="1"/>
  <c r="B142" i="5"/>
  <c r="B142" i="1"/>
  <c r="B143" i="3" l="1"/>
  <c r="B143" i="9"/>
  <c r="B143" i="6"/>
  <c r="B143" i="7"/>
  <c r="B143" i="12"/>
  <c r="J142" i="12"/>
  <c r="K142" i="12" s="1"/>
  <c r="E142" i="12"/>
  <c r="F142" i="12" s="1"/>
  <c r="H142" i="12" s="1"/>
  <c r="G142" i="12" s="1"/>
  <c r="B143" i="13"/>
  <c r="E142" i="13"/>
  <c r="F142" i="13" s="1"/>
  <c r="H142" i="13" s="1"/>
  <c r="G142" i="13" s="1"/>
  <c r="J142" i="13"/>
  <c r="K142" i="13" s="1"/>
  <c r="B143" i="2"/>
  <c r="B143" i="10"/>
  <c r="E142" i="10"/>
  <c r="F142" i="10" s="1"/>
  <c r="H142" i="10" s="1"/>
  <c r="G142" i="10" s="1"/>
  <c r="J142" i="10"/>
  <c r="K142" i="10" s="1"/>
  <c r="B143" i="14"/>
  <c r="E142" i="14"/>
  <c r="F142" i="14" s="1"/>
  <c r="H142" i="14" s="1"/>
  <c r="G142" i="14" s="1"/>
  <c r="J142" i="14"/>
  <c r="K142" i="14" s="1"/>
  <c r="B143" i="4"/>
  <c r="B143" i="8"/>
  <c r="E142" i="8"/>
  <c r="F142" i="8" s="1"/>
  <c r="H142" i="8" s="1"/>
  <c r="G142" i="8" s="1"/>
  <c r="J142" i="8"/>
  <c r="K142" i="8" s="1"/>
  <c r="B143" i="5"/>
  <c r="B143" i="1"/>
  <c r="B144" i="10" l="1"/>
  <c r="E143" i="10"/>
  <c r="F143" i="10" s="1"/>
  <c r="H143" i="10" s="1"/>
  <c r="G143" i="10" s="1"/>
  <c r="J143" i="10"/>
  <c r="K143" i="10" s="1"/>
  <c r="B144" i="6"/>
  <c r="B144" i="14"/>
  <c r="J143" i="14"/>
  <c r="K143" i="14" s="1"/>
  <c r="E143" i="14"/>
  <c r="F143" i="14" s="1"/>
  <c r="H143" i="14" s="1"/>
  <c r="G143" i="14" s="1"/>
  <c r="B144" i="13"/>
  <c r="J143" i="13"/>
  <c r="K143" i="13" s="1"/>
  <c r="E143" i="13"/>
  <c r="F143" i="13" s="1"/>
  <c r="H143" i="13" s="1"/>
  <c r="G143" i="13" s="1"/>
  <c r="B144" i="7"/>
  <c r="B144" i="9"/>
  <c r="B144" i="4"/>
  <c r="B144" i="2"/>
  <c r="B144" i="12"/>
  <c r="E143" i="12"/>
  <c r="F143" i="12" s="1"/>
  <c r="H143" i="12" s="1"/>
  <c r="G143" i="12" s="1"/>
  <c r="J143" i="12"/>
  <c r="K143" i="12" s="1"/>
  <c r="B144" i="3"/>
  <c r="B144" i="8"/>
  <c r="E143" i="8"/>
  <c r="F143" i="8" s="1"/>
  <c r="H143" i="8" s="1"/>
  <c r="G143" i="8" s="1"/>
  <c r="J143" i="8"/>
  <c r="K143" i="8" s="1"/>
  <c r="B144" i="5"/>
  <c r="B144" i="1"/>
  <c r="B145" i="12" l="1"/>
  <c r="E144" i="12"/>
  <c r="F144" i="12" s="1"/>
  <c r="H144" i="12" s="1"/>
  <c r="G144" i="12" s="1"/>
  <c r="J144" i="12"/>
  <c r="K144" i="12" s="1"/>
  <c r="B145" i="9"/>
  <c r="B145" i="3"/>
  <c r="B145" i="4"/>
  <c r="B145" i="7"/>
  <c r="B145" i="14"/>
  <c r="J144" i="14"/>
  <c r="K144" i="14" s="1"/>
  <c r="E144" i="14"/>
  <c r="F144" i="14" s="1"/>
  <c r="H144" i="14" s="1"/>
  <c r="G144" i="14" s="1"/>
  <c r="B145" i="2"/>
  <c r="B145" i="13"/>
  <c r="E144" i="13"/>
  <c r="F144" i="13" s="1"/>
  <c r="H144" i="13" s="1"/>
  <c r="G144" i="13" s="1"/>
  <c r="J144" i="13"/>
  <c r="K144" i="13" s="1"/>
  <c r="B145" i="6"/>
  <c r="B145" i="10"/>
  <c r="J144" i="10"/>
  <c r="K144" i="10" s="1"/>
  <c r="E144" i="10"/>
  <c r="F144" i="10" s="1"/>
  <c r="H144" i="10" s="1"/>
  <c r="G144" i="10" s="1"/>
  <c r="B145" i="8"/>
  <c r="J144" i="8"/>
  <c r="K144" i="8" s="1"/>
  <c r="E144" i="8"/>
  <c r="F144" i="8" s="1"/>
  <c r="H144" i="8" s="1"/>
  <c r="G144" i="8" s="1"/>
  <c r="B145" i="5"/>
  <c r="B145" i="1"/>
  <c r="B146" i="6" l="1"/>
  <c r="B146" i="4"/>
  <c r="B146" i="10"/>
  <c r="E145" i="10"/>
  <c r="F145" i="10" s="1"/>
  <c r="H145" i="10" s="1"/>
  <c r="G145" i="10" s="1"/>
  <c r="J145" i="10"/>
  <c r="K145" i="10" s="1"/>
  <c r="B146" i="14"/>
  <c r="E145" i="14"/>
  <c r="F145" i="14" s="1"/>
  <c r="H145" i="14" s="1"/>
  <c r="G145" i="14" s="1"/>
  <c r="J145" i="14"/>
  <c r="K145" i="14" s="1"/>
  <c r="B146" i="9"/>
  <c r="B146" i="7"/>
  <c r="B146" i="3"/>
  <c r="B146" i="13"/>
  <c r="E145" i="13"/>
  <c r="F145" i="13" s="1"/>
  <c r="H145" i="13" s="1"/>
  <c r="G145" i="13" s="1"/>
  <c r="J145" i="13"/>
  <c r="K145" i="13" s="1"/>
  <c r="B146" i="2"/>
  <c r="B146" i="12"/>
  <c r="E145" i="12"/>
  <c r="F145" i="12" s="1"/>
  <c r="H145" i="12" s="1"/>
  <c r="G145" i="12" s="1"/>
  <c r="J145" i="12"/>
  <c r="K145" i="12" s="1"/>
  <c r="B146" i="8"/>
  <c r="J145" i="8"/>
  <c r="K145" i="8" s="1"/>
  <c r="E145" i="8"/>
  <c r="F145" i="8" s="1"/>
  <c r="H145" i="8" s="1"/>
  <c r="G145" i="8" s="1"/>
  <c r="B146" i="5"/>
  <c r="B146" i="1"/>
  <c r="B147" i="12" l="1"/>
  <c r="J146" i="12"/>
  <c r="K146" i="12" s="1"/>
  <c r="E146" i="12"/>
  <c r="F146" i="12" s="1"/>
  <c r="H146" i="12" s="1"/>
  <c r="G146" i="12" s="1"/>
  <c r="B147" i="10"/>
  <c r="E146" i="10"/>
  <c r="F146" i="10" s="1"/>
  <c r="H146" i="10" s="1"/>
  <c r="G146" i="10" s="1"/>
  <c r="J146" i="10"/>
  <c r="K146" i="10" s="1"/>
  <c r="B147" i="13"/>
  <c r="E146" i="13"/>
  <c r="F146" i="13" s="1"/>
  <c r="H146" i="13" s="1"/>
  <c r="G146" i="13" s="1"/>
  <c r="J146" i="13"/>
  <c r="K146" i="13" s="1"/>
  <c r="B147" i="7"/>
  <c r="B147" i="14"/>
  <c r="E146" i="14"/>
  <c r="F146" i="14" s="1"/>
  <c r="H146" i="14" s="1"/>
  <c r="G146" i="14" s="1"/>
  <c r="J146" i="14"/>
  <c r="K146" i="14" s="1"/>
  <c r="B147" i="4"/>
  <c r="B147" i="3"/>
  <c r="B147" i="2"/>
  <c r="B147" i="9"/>
  <c r="B147" i="6"/>
  <c r="B147" i="5"/>
  <c r="B147" i="8"/>
  <c r="E146" i="8"/>
  <c r="F146" i="8" s="1"/>
  <c r="H146" i="8" s="1"/>
  <c r="G146" i="8" s="1"/>
  <c r="J146" i="8"/>
  <c r="K146" i="8" s="1"/>
  <c r="B147" i="1"/>
  <c r="B148" i="9" l="1"/>
  <c r="B148" i="2"/>
  <c r="B148" i="7"/>
  <c r="B148" i="4"/>
  <c r="B148" i="10"/>
  <c r="E147" i="10"/>
  <c r="F147" i="10" s="1"/>
  <c r="H147" i="10" s="1"/>
  <c r="G147" i="10" s="1"/>
  <c r="J147" i="10"/>
  <c r="K147" i="10" s="1"/>
  <c r="B148" i="6"/>
  <c r="B148" i="3"/>
  <c r="B148" i="14"/>
  <c r="J147" i="14"/>
  <c r="K147" i="14" s="1"/>
  <c r="E147" i="14"/>
  <c r="F147" i="14" s="1"/>
  <c r="H147" i="14" s="1"/>
  <c r="G147" i="14" s="1"/>
  <c r="B148" i="13"/>
  <c r="J147" i="13"/>
  <c r="K147" i="13" s="1"/>
  <c r="E147" i="13"/>
  <c r="F147" i="13" s="1"/>
  <c r="H147" i="13" s="1"/>
  <c r="G147" i="13" s="1"/>
  <c r="B148" i="12"/>
  <c r="E147" i="12"/>
  <c r="F147" i="12" s="1"/>
  <c r="H147" i="12" s="1"/>
  <c r="G147" i="12" s="1"/>
  <c r="J147" i="12"/>
  <c r="K147" i="12" s="1"/>
  <c r="B148" i="8"/>
  <c r="E147" i="8"/>
  <c r="F147" i="8" s="1"/>
  <c r="H147" i="8" s="1"/>
  <c r="G147" i="8" s="1"/>
  <c r="J147" i="8"/>
  <c r="K147" i="8" s="1"/>
  <c r="B148" i="5"/>
  <c r="B148" i="1"/>
  <c r="B149" i="12" l="1"/>
  <c r="E148" i="12"/>
  <c r="F148" i="12" s="1"/>
  <c r="H148" i="12" s="1"/>
  <c r="G148" i="12" s="1"/>
  <c r="J148" i="12"/>
  <c r="K148" i="12" s="1"/>
  <c r="B149" i="4"/>
  <c r="B149" i="3"/>
  <c r="B149" i="10"/>
  <c r="J148" i="10"/>
  <c r="K148" i="10" s="1"/>
  <c r="E148" i="10"/>
  <c r="F148" i="10" s="1"/>
  <c r="H148" i="10" s="1"/>
  <c r="G148" i="10" s="1"/>
  <c r="B149" i="2"/>
  <c r="B149" i="13"/>
  <c r="E148" i="13"/>
  <c r="F148" i="13" s="1"/>
  <c r="H148" i="13" s="1"/>
  <c r="G148" i="13" s="1"/>
  <c r="J148" i="13"/>
  <c r="K148" i="13" s="1"/>
  <c r="B149" i="7"/>
  <c r="B149" i="14"/>
  <c r="J148" i="14"/>
  <c r="K148" i="14" s="1"/>
  <c r="E148" i="14"/>
  <c r="F148" i="14" s="1"/>
  <c r="H148" i="14" s="1"/>
  <c r="G148" i="14" s="1"/>
  <c r="B149" i="6"/>
  <c r="B149" i="9"/>
  <c r="B149" i="5"/>
  <c r="B149" i="8"/>
  <c r="J148" i="8"/>
  <c r="K148" i="8" s="1"/>
  <c r="E148" i="8"/>
  <c r="F148" i="8" s="1"/>
  <c r="H148" i="8" s="1"/>
  <c r="G148" i="8" s="1"/>
  <c r="B149" i="1"/>
  <c r="B150" i="10" l="1"/>
  <c r="E149" i="10"/>
  <c r="F149" i="10" s="1"/>
  <c r="H149" i="10" s="1"/>
  <c r="G149" i="10" s="1"/>
  <c r="J149" i="10"/>
  <c r="K149" i="10" s="1"/>
  <c r="B150" i="4"/>
  <c r="B150" i="9"/>
  <c r="B150" i="7"/>
  <c r="B150" i="6"/>
  <c r="B150" i="2"/>
  <c r="B150" i="14"/>
  <c r="E149" i="14"/>
  <c r="F149" i="14" s="1"/>
  <c r="H149" i="14" s="1"/>
  <c r="G149" i="14" s="1"/>
  <c r="J149" i="14"/>
  <c r="K149" i="14" s="1"/>
  <c r="B150" i="13"/>
  <c r="E149" i="13"/>
  <c r="F149" i="13" s="1"/>
  <c r="H149" i="13" s="1"/>
  <c r="G149" i="13" s="1"/>
  <c r="J149" i="13"/>
  <c r="K149" i="13" s="1"/>
  <c r="B150" i="3"/>
  <c r="B150" i="12"/>
  <c r="E149" i="12"/>
  <c r="F149" i="12" s="1"/>
  <c r="H149" i="12" s="1"/>
  <c r="G149" i="12" s="1"/>
  <c r="J149" i="12"/>
  <c r="K149" i="12" s="1"/>
  <c r="B150" i="5"/>
  <c r="B150" i="8"/>
  <c r="E149" i="8"/>
  <c r="F149" i="8" s="1"/>
  <c r="H149" i="8" s="1"/>
  <c r="G149" i="8" s="1"/>
  <c r="J149" i="8"/>
  <c r="K149" i="8" s="1"/>
  <c r="B150" i="1"/>
  <c r="B151" i="3" l="1"/>
  <c r="B151" i="12"/>
  <c r="J150" i="12"/>
  <c r="K150" i="12" s="1"/>
  <c r="E150" i="12"/>
  <c r="F150" i="12" s="1"/>
  <c r="H150" i="12" s="1"/>
  <c r="G150" i="12" s="1"/>
  <c r="B151" i="14"/>
  <c r="E150" i="14"/>
  <c r="F150" i="14" s="1"/>
  <c r="H150" i="14" s="1"/>
  <c r="G150" i="14" s="1"/>
  <c r="J150" i="14"/>
  <c r="K150" i="14" s="1"/>
  <c r="B151" i="7"/>
  <c r="B151" i="4"/>
  <c r="B151" i="2"/>
  <c r="B151" i="10"/>
  <c r="E150" i="10"/>
  <c r="F150" i="10" s="1"/>
  <c r="H150" i="10" s="1"/>
  <c r="G150" i="10" s="1"/>
  <c r="J150" i="10"/>
  <c r="K150" i="10" s="1"/>
  <c r="B151" i="13"/>
  <c r="E150" i="13"/>
  <c r="F150" i="13" s="1"/>
  <c r="H150" i="13" s="1"/>
  <c r="G150" i="13" s="1"/>
  <c r="J150" i="13"/>
  <c r="K150" i="13" s="1"/>
  <c r="B151" i="6"/>
  <c r="B151" i="9"/>
  <c r="B151" i="8"/>
  <c r="E150" i="8"/>
  <c r="F150" i="8" s="1"/>
  <c r="H150" i="8" s="1"/>
  <c r="G150" i="8" s="1"/>
  <c r="J150" i="8"/>
  <c r="K150" i="8" s="1"/>
  <c r="B151" i="5"/>
  <c r="B151" i="1"/>
  <c r="B152" i="2" l="1"/>
  <c r="B152" i="6"/>
  <c r="B152" i="10"/>
  <c r="E151" i="10"/>
  <c r="F151" i="10" s="1"/>
  <c r="H151" i="10" s="1"/>
  <c r="G151" i="10" s="1"/>
  <c r="J151" i="10"/>
  <c r="K151" i="10" s="1"/>
  <c r="B152" i="7"/>
  <c r="B152" i="12"/>
  <c r="E151" i="12"/>
  <c r="F151" i="12" s="1"/>
  <c r="H151" i="12" s="1"/>
  <c r="G151" i="12" s="1"/>
  <c r="J151" i="12"/>
  <c r="K151" i="12" s="1"/>
  <c r="B152" i="14"/>
  <c r="J151" i="14"/>
  <c r="K151" i="14" s="1"/>
  <c r="E151" i="14"/>
  <c r="F151" i="14" s="1"/>
  <c r="H151" i="14" s="1"/>
  <c r="G151" i="14" s="1"/>
  <c r="B152" i="9"/>
  <c r="B152" i="13"/>
  <c r="J151" i="13"/>
  <c r="K151" i="13" s="1"/>
  <c r="E151" i="13"/>
  <c r="F151" i="13" s="1"/>
  <c r="H151" i="13" s="1"/>
  <c r="G151" i="13" s="1"/>
  <c r="B152" i="4"/>
  <c r="B152" i="3"/>
  <c r="B152" i="5"/>
  <c r="B152" i="8"/>
  <c r="E151" i="8"/>
  <c r="F151" i="8" s="1"/>
  <c r="H151" i="8" s="1"/>
  <c r="G151" i="8" s="1"/>
  <c r="J151" i="8"/>
  <c r="K151" i="8" s="1"/>
  <c r="B152" i="1"/>
  <c r="B153" i="9" l="1"/>
  <c r="B153" i="3"/>
  <c r="B153" i="12"/>
  <c r="E152" i="12"/>
  <c r="F152" i="12" s="1"/>
  <c r="H152" i="12" s="1"/>
  <c r="G152" i="12" s="1"/>
  <c r="J152" i="12"/>
  <c r="K152" i="12" s="1"/>
  <c r="B153" i="4"/>
  <c r="B153" i="10"/>
  <c r="J152" i="10"/>
  <c r="K152" i="10" s="1"/>
  <c r="E152" i="10"/>
  <c r="F152" i="10" s="1"/>
  <c r="H152" i="10" s="1"/>
  <c r="G152" i="10" s="1"/>
  <c r="B153" i="13"/>
  <c r="E152" i="13"/>
  <c r="F152" i="13" s="1"/>
  <c r="H152" i="13" s="1"/>
  <c r="G152" i="13" s="1"/>
  <c r="J152" i="13"/>
  <c r="K152" i="13" s="1"/>
  <c r="B153" i="7"/>
  <c r="B153" i="2"/>
  <c r="B153" i="14"/>
  <c r="J152" i="14"/>
  <c r="K152" i="14" s="1"/>
  <c r="E152" i="14"/>
  <c r="F152" i="14" s="1"/>
  <c r="H152" i="14" s="1"/>
  <c r="G152" i="14" s="1"/>
  <c r="B153" i="6"/>
  <c r="B153" i="5"/>
  <c r="B153" i="8"/>
  <c r="J152" i="8"/>
  <c r="K152" i="8" s="1"/>
  <c r="E152" i="8"/>
  <c r="F152" i="8" s="1"/>
  <c r="H152" i="8" s="1"/>
  <c r="G152" i="8" s="1"/>
  <c r="B153" i="1"/>
  <c r="B154" i="4" l="1"/>
  <c r="B154" i="3"/>
  <c r="B154" i="7"/>
  <c r="B154" i="10"/>
  <c r="E153" i="10"/>
  <c r="F153" i="10" s="1"/>
  <c r="H153" i="10" s="1"/>
  <c r="G153" i="10" s="1"/>
  <c r="J153" i="10"/>
  <c r="K153" i="10" s="1"/>
  <c r="B154" i="2"/>
  <c r="B154" i="14"/>
  <c r="E153" i="14"/>
  <c r="F153" i="14" s="1"/>
  <c r="H153" i="14" s="1"/>
  <c r="G153" i="14" s="1"/>
  <c r="J153" i="14"/>
  <c r="K153" i="14" s="1"/>
  <c r="B154" i="13"/>
  <c r="E153" i="13"/>
  <c r="F153" i="13" s="1"/>
  <c r="H153" i="13" s="1"/>
  <c r="G153" i="13" s="1"/>
  <c r="J153" i="13"/>
  <c r="K153" i="13" s="1"/>
  <c r="B154" i="6"/>
  <c r="B154" i="12"/>
  <c r="E153" i="12"/>
  <c r="F153" i="12" s="1"/>
  <c r="H153" i="12" s="1"/>
  <c r="G153" i="12" s="1"/>
  <c r="J153" i="12"/>
  <c r="K153" i="12" s="1"/>
  <c r="B154" i="9"/>
  <c r="B154" i="5"/>
  <c r="B154" i="8"/>
  <c r="J153" i="8"/>
  <c r="K153" i="8" s="1"/>
  <c r="E153" i="8"/>
  <c r="F153" i="8" s="1"/>
  <c r="H153" i="8" s="1"/>
  <c r="G153" i="8" s="1"/>
  <c r="B154" i="1"/>
  <c r="B155" i="9" l="1"/>
  <c r="B155" i="14"/>
  <c r="E154" i="14"/>
  <c r="F154" i="14" s="1"/>
  <c r="H154" i="14" s="1"/>
  <c r="G154" i="14" s="1"/>
  <c r="J154" i="14"/>
  <c r="K154" i="14" s="1"/>
  <c r="B155" i="2"/>
  <c r="B155" i="13"/>
  <c r="E154" i="13"/>
  <c r="F154" i="13" s="1"/>
  <c r="H154" i="13" s="1"/>
  <c r="G154" i="13" s="1"/>
  <c r="J154" i="13"/>
  <c r="K154" i="13" s="1"/>
  <c r="B155" i="12"/>
  <c r="J154" i="12"/>
  <c r="K154" i="12" s="1"/>
  <c r="E154" i="12"/>
  <c r="F154" i="12" s="1"/>
  <c r="H154" i="12" s="1"/>
  <c r="G154" i="12" s="1"/>
  <c r="B155" i="10"/>
  <c r="E154" i="10"/>
  <c r="F154" i="10" s="1"/>
  <c r="H154" i="10" s="1"/>
  <c r="G154" i="10" s="1"/>
  <c r="J154" i="10"/>
  <c r="K154" i="10" s="1"/>
  <c r="B155" i="3"/>
  <c r="B155" i="6"/>
  <c r="B155" i="7"/>
  <c r="B155" i="4"/>
  <c r="B155" i="8"/>
  <c r="E154" i="8"/>
  <c r="F154" i="8" s="1"/>
  <c r="H154" i="8" s="1"/>
  <c r="G154" i="8" s="1"/>
  <c r="J154" i="8"/>
  <c r="K154" i="8" s="1"/>
  <c r="B155" i="5"/>
  <c r="B155" i="1"/>
  <c r="B156" i="7" l="1"/>
  <c r="B156" i="13"/>
  <c r="J155" i="13"/>
  <c r="K155" i="13" s="1"/>
  <c r="E155" i="13"/>
  <c r="F155" i="13" s="1"/>
  <c r="H155" i="13" s="1"/>
  <c r="G155" i="13" s="1"/>
  <c r="B156" i="2"/>
  <c r="B156" i="3"/>
  <c r="B156" i="12"/>
  <c r="E155" i="12"/>
  <c r="F155" i="12" s="1"/>
  <c r="H155" i="12" s="1"/>
  <c r="G155" i="12" s="1"/>
  <c r="J155" i="12"/>
  <c r="K155" i="12" s="1"/>
  <c r="B156" i="14"/>
  <c r="J155" i="14"/>
  <c r="K155" i="14" s="1"/>
  <c r="E155" i="14"/>
  <c r="F155" i="14" s="1"/>
  <c r="H155" i="14" s="1"/>
  <c r="G155" i="14" s="1"/>
  <c r="B156" i="4"/>
  <c r="B156" i="10"/>
  <c r="E155" i="10"/>
  <c r="F155" i="10" s="1"/>
  <c r="H155" i="10" s="1"/>
  <c r="G155" i="10" s="1"/>
  <c r="J155" i="10"/>
  <c r="K155" i="10" s="1"/>
  <c r="B156" i="6"/>
  <c r="B156" i="9"/>
  <c r="B156" i="5"/>
  <c r="B156" i="8"/>
  <c r="J155" i="8"/>
  <c r="K155" i="8" s="1"/>
  <c r="E155" i="8"/>
  <c r="F155" i="8" s="1"/>
  <c r="H155" i="8" s="1"/>
  <c r="G155" i="8" s="1"/>
  <c r="B156" i="1"/>
  <c r="B157" i="4" l="1"/>
  <c r="B157" i="9"/>
  <c r="B157" i="6"/>
  <c r="B157" i="12"/>
  <c r="E156" i="12"/>
  <c r="F156" i="12" s="1"/>
  <c r="H156" i="12" s="1"/>
  <c r="G156" i="12" s="1"/>
  <c r="J156" i="12"/>
  <c r="K156" i="12" s="1"/>
  <c r="B157" i="13"/>
  <c r="E156" i="13"/>
  <c r="F156" i="13" s="1"/>
  <c r="H156" i="13" s="1"/>
  <c r="G156" i="13" s="1"/>
  <c r="J156" i="13"/>
  <c r="K156" i="13" s="1"/>
  <c r="B157" i="10"/>
  <c r="J156" i="10"/>
  <c r="K156" i="10" s="1"/>
  <c r="E156" i="10"/>
  <c r="F156" i="10" s="1"/>
  <c r="H156" i="10" s="1"/>
  <c r="G156" i="10" s="1"/>
  <c r="B157" i="3"/>
  <c r="B157" i="14"/>
  <c r="J156" i="14"/>
  <c r="K156" i="14" s="1"/>
  <c r="E156" i="14"/>
  <c r="F156" i="14" s="1"/>
  <c r="H156" i="14" s="1"/>
  <c r="G156" i="14" s="1"/>
  <c r="B157" i="2"/>
  <c r="B157" i="7"/>
  <c r="B157" i="5"/>
  <c r="B157" i="8"/>
  <c r="J156" i="8"/>
  <c r="K156" i="8" s="1"/>
  <c r="E156" i="8"/>
  <c r="F156" i="8" s="1"/>
  <c r="H156" i="8" s="1"/>
  <c r="G156" i="8" s="1"/>
  <c r="B157" i="1"/>
  <c r="B158" i="7" l="1"/>
  <c r="B158" i="3"/>
  <c r="B158" i="13"/>
  <c r="E157" i="13"/>
  <c r="F157" i="13" s="1"/>
  <c r="H157" i="13" s="1"/>
  <c r="G157" i="13" s="1"/>
  <c r="J157" i="13"/>
  <c r="K157" i="13" s="1"/>
  <c r="B158" i="6"/>
  <c r="B158" i="14"/>
  <c r="E157" i="14"/>
  <c r="F157" i="14" s="1"/>
  <c r="H157" i="14" s="1"/>
  <c r="G157" i="14" s="1"/>
  <c r="J157" i="14"/>
  <c r="K157" i="14" s="1"/>
  <c r="B158" i="12"/>
  <c r="E157" i="12"/>
  <c r="F157" i="12" s="1"/>
  <c r="H157" i="12" s="1"/>
  <c r="G157" i="12" s="1"/>
  <c r="J157" i="12"/>
  <c r="K157" i="12" s="1"/>
  <c r="B158" i="10"/>
  <c r="E157" i="10"/>
  <c r="F157" i="10" s="1"/>
  <c r="H157" i="10" s="1"/>
  <c r="G157" i="10" s="1"/>
  <c r="J157" i="10"/>
  <c r="K157" i="10" s="1"/>
  <c r="B158" i="9"/>
  <c r="B158" i="2"/>
  <c r="B158" i="4"/>
  <c r="B158" i="8"/>
  <c r="E157" i="8"/>
  <c r="F157" i="8" s="1"/>
  <c r="H157" i="8" s="1"/>
  <c r="G157" i="8" s="1"/>
  <c r="J157" i="8"/>
  <c r="K157" i="8" s="1"/>
  <c r="B158" i="5"/>
  <c r="B158" i="1"/>
  <c r="B159" i="3" l="1"/>
  <c r="B159" i="14"/>
  <c r="E158" i="14"/>
  <c r="F158" i="14" s="1"/>
  <c r="H158" i="14" s="1"/>
  <c r="G158" i="14" s="1"/>
  <c r="J158" i="14"/>
  <c r="K158" i="14" s="1"/>
  <c r="B159" i="13"/>
  <c r="E158" i="13"/>
  <c r="F158" i="13" s="1"/>
  <c r="H158" i="13" s="1"/>
  <c r="G158" i="13" s="1"/>
  <c r="J158" i="13"/>
  <c r="K158" i="13" s="1"/>
  <c r="B159" i="12"/>
  <c r="J158" i="12"/>
  <c r="K158" i="12" s="1"/>
  <c r="E158" i="12"/>
  <c r="F158" i="12" s="1"/>
  <c r="H158" i="12" s="1"/>
  <c r="G158" i="12" s="1"/>
  <c r="B159" i="6"/>
  <c r="B159" i="9"/>
  <c r="B159" i="4"/>
  <c r="B159" i="2"/>
  <c r="B159" i="10"/>
  <c r="E158" i="10"/>
  <c r="F158" i="10" s="1"/>
  <c r="H158" i="10" s="1"/>
  <c r="G158" i="10" s="1"/>
  <c r="J158" i="10"/>
  <c r="K158" i="10" s="1"/>
  <c r="B159" i="7"/>
  <c r="B159" i="8"/>
  <c r="E158" i="8"/>
  <c r="F158" i="8" s="1"/>
  <c r="H158" i="8" s="1"/>
  <c r="G158" i="8" s="1"/>
  <c r="J158" i="8"/>
  <c r="K158" i="8" s="1"/>
  <c r="B159" i="5"/>
  <c r="B159" i="1"/>
  <c r="B160" i="2" l="1"/>
  <c r="B160" i="13"/>
  <c r="J159" i="13"/>
  <c r="K159" i="13" s="1"/>
  <c r="E159" i="13"/>
  <c r="F159" i="13" s="1"/>
  <c r="H159" i="13" s="1"/>
  <c r="G159" i="13" s="1"/>
  <c r="B160" i="10"/>
  <c r="E159" i="10"/>
  <c r="F159" i="10" s="1"/>
  <c r="H159" i="10" s="1"/>
  <c r="G159" i="10" s="1"/>
  <c r="J159" i="10"/>
  <c r="K159" i="10" s="1"/>
  <c r="B160" i="9"/>
  <c r="B160" i="12"/>
  <c r="E159" i="12"/>
  <c r="F159" i="12" s="1"/>
  <c r="H159" i="12" s="1"/>
  <c r="G159" i="12" s="1"/>
  <c r="J159" i="12"/>
  <c r="K159" i="12" s="1"/>
  <c r="B160" i="14"/>
  <c r="J159" i="14"/>
  <c r="K159" i="14" s="1"/>
  <c r="E159" i="14"/>
  <c r="F159" i="14" s="1"/>
  <c r="H159" i="14" s="1"/>
  <c r="G159" i="14" s="1"/>
  <c r="B160" i="7"/>
  <c r="B160" i="4"/>
  <c r="B160" i="6"/>
  <c r="B160" i="3"/>
  <c r="B160" i="8"/>
  <c r="J159" i="8"/>
  <c r="K159" i="8" s="1"/>
  <c r="E159" i="8"/>
  <c r="F159" i="8" s="1"/>
  <c r="H159" i="8" s="1"/>
  <c r="G159" i="8" s="1"/>
  <c r="B160" i="5"/>
  <c r="B160" i="1"/>
  <c r="B161" i="12" l="1"/>
  <c r="E160" i="12"/>
  <c r="F160" i="12" s="1"/>
  <c r="H160" i="12" s="1"/>
  <c r="G160" i="12" s="1"/>
  <c r="J160" i="12"/>
  <c r="K160" i="12" s="1"/>
  <c r="B161" i="6"/>
  <c r="B161" i="7"/>
  <c r="B161" i="10"/>
  <c r="J160" i="10"/>
  <c r="K160" i="10" s="1"/>
  <c r="E160" i="10"/>
  <c r="F160" i="10" s="1"/>
  <c r="H160" i="10" s="1"/>
  <c r="G160" i="10" s="1"/>
  <c r="B161" i="3"/>
  <c r="B161" i="9"/>
  <c r="B161" i="4"/>
  <c r="B161" i="14"/>
  <c r="J160" i="14"/>
  <c r="K160" i="14" s="1"/>
  <c r="E160" i="14"/>
  <c r="F160" i="14" s="1"/>
  <c r="H160" i="14" s="1"/>
  <c r="G160" i="14" s="1"/>
  <c r="B161" i="13"/>
  <c r="E160" i="13"/>
  <c r="F160" i="13" s="1"/>
  <c r="H160" i="13" s="1"/>
  <c r="G160" i="13" s="1"/>
  <c r="J160" i="13"/>
  <c r="K160" i="13" s="1"/>
  <c r="B161" i="2"/>
  <c r="B161" i="8"/>
  <c r="J160" i="8"/>
  <c r="K160" i="8" s="1"/>
  <c r="E160" i="8"/>
  <c r="F160" i="8" s="1"/>
  <c r="H160" i="8" s="1"/>
  <c r="G160" i="8" s="1"/>
  <c r="B161" i="5"/>
  <c r="B161" i="1"/>
  <c r="B162" i="2" l="1"/>
  <c r="B162" i="9"/>
  <c r="B162" i="10"/>
  <c r="E161" i="10"/>
  <c r="F161" i="10" s="1"/>
  <c r="H161" i="10" s="1"/>
  <c r="G161" i="10" s="1"/>
  <c r="J161" i="10"/>
  <c r="K161" i="10" s="1"/>
  <c r="B162" i="14"/>
  <c r="E161" i="14"/>
  <c r="F161" i="14" s="1"/>
  <c r="H161" i="14" s="1"/>
  <c r="G161" i="14" s="1"/>
  <c r="J161" i="14"/>
  <c r="K161" i="14" s="1"/>
  <c r="B162" i="6"/>
  <c r="B162" i="4"/>
  <c r="B162" i="3"/>
  <c r="B162" i="13"/>
  <c r="E161" i="13"/>
  <c r="F161" i="13" s="1"/>
  <c r="H161" i="13" s="1"/>
  <c r="G161" i="13" s="1"/>
  <c r="J161" i="13"/>
  <c r="K161" i="13" s="1"/>
  <c r="B162" i="7"/>
  <c r="B162" i="12"/>
  <c r="E161" i="12"/>
  <c r="F161" i="12" s="1"/>
  <c r="H161" i="12" s="1"/>
  <c r="G161" i="12" s="1"/>
  <c r="J161" i="12"/>
  <c r="K161" i="12" s="1"/>
  <c r="B162" i="8"/>
  <c r="J161" i="8"/>
  <c r="K161" i="8" s="1"/>
  <c r="E161" i="8"/>
  <c r="F161" i="8" s="1"/>
  <c r="H161" i="8" s="1"/>
  <c r="G161" i="8" s="1"/>
  <c r="B162" i="5"/>
  <c r="B162" i="1"/>
  <c r="B163" i="7" l="1"/>
  <c r="B163" i="3"/>
  <c r="B163" i="6"/>
  <c r="B163" i="12"/>
  <c r="J162" i="12"/>
  <c r="K162" i="12" s="1"/>
  <c r="E162" i="12"/>
  <c r="F162" i="12" s="1"/>
  <c r="H162" i="12" s="1"/>
  <c r="G162" i="12" s="1"/>
  <c r="B163" i="9"/>
  <c r="B163" i="10"/>
  <c r="E162" i="10"/>
  <c r="F162" i="10" s="1"/>
  <c r="H162" i="10" s="1"/>
  <c r="G162" i="10" s="1"/>
  <c r="J162" i="10"/>
  <c r="K162" i="10" s="1"/>
  <c r="B163" i="13"/>
  <c r="E162" i="13"/>
  <c r="F162" i="13" s="1"/>
  <c r="H162" i="13" s="1"/>
  <c r="G162" i="13" s="1"/>
  <c r="J162" i="13"/>
  <c r="K162" i="13" s="1"/>
  <c r="B163" i="4"/>
  <c r="B163" i="14"/>
  <c r="E162" i="14"/>
  <c r="F162" i="14" s="1"/>
  <c r="H162" i="14" s="1"/>
  <c r="G162" i="14" s="1"/>
  <c r="J162" i="14"/>
  <c r="K162" i="14" s="1"/>
  <c r="B163" i="2"/>
  <c r="B163" i="8"/>
  <c r="J162" i="8"/>
  <c r="K162" i="8" s="1"/>
  <c r="E162" i="8"/>
  <c r="F162" i="8" s="1"/>
  <c r="H162" i="8" s="1"/>
  <c r="G162" i="8" s="1"/>
  <c r="B163" i="5"/>
  <c r="B163" i="1"/>
  <c r="B164" i="9" l="1"/>
  <c r="B164" i="6"/>
  <c r="B164" i="4"/>
  <c r="B164" i="10"/>
  <c r="E163" i="10"/>
  <c r="F163" i="10" s="1"/>
  <c r="H163" i="10" s="1"/>
  <c r="G163" i="10" s="1"/>
  <c r="J163" i="10"/>
  <c r="K163" i="10" s="1"/>
  <c r="B164" i="12"/>
  <c r="E163" i="12"/>
  <c r="F163" i="12" s="1"/>
  <c r="H163" i="12" s="1"/>
  <c r="G163" i="12" s="1"/>
  <c r="J163" i="12"/>
  <c r="K163" i="12" s="1"/>
  <c r="B164" i="2"/>
  <c r="B164" i="3"/>
  <c r="B164" i="13"/>
  <c r="J163" i="13"/>
  <c r="K163" i="13" s="1"/>
  <c r="E163" i="13"/>
  <c r="F163" i="13" s="1"/>
  <c r="H163" i="13" s="1"/>
  <c r="G163" i="13" s="1"/>
  <c r="B164" i="14"/>
  <c r="J163" i="14"/>
  <c r="K163" i="14" s="1"/>
  <c r="E163" i="14"/>
  <c r="F163" i="14" s="1"/>
  <c r="H163" i="14" s="1"/>
  <c r="G163" i="14" s="1"/>
  <c r="B164" i="7"/>
  <c r="B164" i="8"/>
  <c r="J163" i="8"/>
  <c r="K163" i="8" s="1"/>
  <c r="E163" i="8"/>
  <c r="F163" i="8" s="1"/>
  <c r="H163" i="8" s="1"/>
  <c r="G163" i="8" s="1"/>
  <c r="B164" i="5"/>
  <c r="B164" i="1"/>
  <c r="B165" i="6" l="1"/>
  <c r="B165" i="7"/>
  <c r="B165" i="4"/>
  <c r="B165" i="2"/>
  <c r="B165" i="14"/>
  <c r="E164" i="14"/>
  <c r="F164" i="14" s="1"/>
  <c r="H164" i="14" s="1"/>
  <c r="G164" i="14" s="1"/>
  <c r="J164" i="14"/>
  <c r="K164" i="14" s="1"/>
  <c r="B165" i="3"/>
  <c r="B165" i="10"/>
  <c r="J164" i="10"/>
  <c r="K164" i="10" s="1"/>
  <c r="E164" i="10"/>
  <c r="F164" i="10" s="1"/>
  <c r="H164" i="10" s="1"/>
  <c r="G164" i="10" s="1"/>
  <c r="B165" i="13"/>
  <c r="E164" i="13"/>
  <c r="F164" i="13" s="1"/>
  <c r="H164" i="13" s="1"/>
  <c r="G164" i="13" s="1"/>
  <c r="J164" i="13"/>
  <c r="K164" i="13" s="1"/>
  <c r="B165" i="12"/>
  <c r="E164" i="12"/>
  <c r="F164" i="12" s="1"/>
  <c r="H164" i="12" s="1"/>
  <c r="G164" i="12" s="1"/>
  <c r="J164" i="12"/>
  <c r="K164" i="12" s="1"/>
  <c r="B165" i="9"/>
  <c r="B165" i="8"/>
  <c r="E164" i="8"/>
  <c r="F164" i="8" s="1"/>
  <c r="H164" i="8" s="1"/>
  <c r="G164" i="8" s="1"/>
  <c r="J164" i="8"/>
  <c r="K164" i="8" s="1"/>
  <c r="B165" i="5"/>
  <c r="B165" i="1"/>
  <c r="B166" i="12" l="1"/>
  <c r="E165" i="12"/>
  <c r="F165" i="12" s="1"/>
  <c r="H165" i="12" s="1"/>
  <c r="G165" i="12" s="1"/>
  <c r="J165" i="12"/>
  <c r="K165" i="12" s="1"/>
  <c r="B166" i="10"/>
  <c r="E165" i="10"/>
  <c r="F165" i="10" s="1"/>
  <c r="H165" i="10" s="1"/>
  <c r="G165" i="10" s="1"/>
  <c r="J165" i="10"/>
  <c r="K165" i="10" s="1"/>
  <c r="B166" i="2"/>
  <c r="B166" i="6"/>
  <c r="B166" i="9"/>
  <c r="B166" i="13"/>
  <c r="E165" i="13"/>
  <c r="F165" i="13" s="1"/>
  <c r="H165" i="13" s="1"/>
  <c r="G165" i="13" s="1"/>
  <c r="J165" i="13"/>
  <c r="K165" i="13" s="1"/>
  <c r="B166" i="14"/>
  <c r="E165" i="14"/>
  <c r="F165" i="14" s="1"/>
  <c r="H165" i="14" s="1"/>
  <c r="G165" i="14" s="1"/>
  <c r="J165" i="14"/>
  <c r="K165" i="14" s="1"/>
  <c r="B166" i="7"/>
  <c r="B166" i="3"/>
  <c r="B166" i="4"/>
  <c r="B166" i="8"/>
  <c r="E165" i="8"/>
  <c r="F165" i="8" s="1"/>
  <c r="H165" i="8" s="1"/>
  <c r="G165" i="8" s="1"/>
  <c r="J165" i="8"/>
  <c r="K165" i="8" s="1"/>
  <c r="B166" i="5"/>
  <c r="B166" i="1"/>
  <c r="B167" i="4" l="1"/>
  <c r="B167" i="3"/>
  <c r="B167" i="9"/>
  <c r="B167" i="14"/>
  <c r="E166" i="14"/>
  <c r="F166" i="14" s="1"/>
  <c r="H166" i="14" s="1"/>
  <c r="G166" i="14" s="1"/>
  <c r="J166" i="14"/>
  <c r="K166" i="14" s="1"/>
  <c r="B167" i="10"/>
  <c r="E166" i="10"/>
  <c r="F166" i="10" s="1"/>
  <c r="H166" i="10" s="1"/>
  <c r="G166" i="10" s="1"/>
  <c r="J166" i="10"/>
  <c r="K166" i="10" s="1"/>
  <c r="B167" i="7"/>
  <c r="B167" i="2"/>
  <c r="B167" i="13"/>
  <c r="E166" i="13"/>
  <c r="F166" i="13" s="1"/>
  <c r="H166" i="13" s="1"/>
  <c r="G166" i="13" s="1"/>
  <c r="J166" i="13"/>
  <c r="K166" i="13" s="1"/>
  <c r="B167" i="6"/>
  <c r="B167" i="12"/>
  <c r="J166" i="12"/>
  <c r="K166" i="12" s="1"/>
  <c r="E166" i="12"/>
  <c r="F166" i="12" s="1"/>
  <c r="H166" i="12" s="1"/>
  <c r="G166" i="12" s="1"/>
  <c r="B167" i="5"/>
  <c r="B167" i="8"/>
  <c r="E166" i="8"/>
  <c r="F166" i="8" s="1"/>
  <c r="H166" i="8" s="1"/>
  <c r="G166" i="8" s="1"/>
  <c r="J166" i="8"/>
  <c r="K166" i="8" s="1"/>
  <c r="B167" i="1"/>
  <c r="B168" i="6" l="1"/>
  <c r="B168" i="14"/>
  <c r="J167" i="14"/>
  <c r="K167" i="14" s="1"/>
  <c r="E167" i="14"/>
  <c r="F167" i="14" s="1"/>
  <c r="H167" i="14" s="1"/>
  <c r="G167" i="14" s="1"/>
  <c r="B168" i="4"/>
  <c r="B168" i="7"/>
  <c r="B168" i="3"/>
  <c r="B168" i="12"/>
  <c r="E167" i="12"/>
  <c r="F167" i="12" s="1"/>
  <c r="H167" i="12" s="1"/>
  <c r="G167" i="12" s="1"/>
  <c r="J167" i="12"/>
  <c r="K167" i="12" s="1"/>
  <c r="B168" i="10"/>
  <c r="E167" i="10"/>
  <c r="F167" i="10" s="1"/>
  <c r="H167" i="10" s="1"/>
  <c r="G167" i="10" s="1"/>
  <c r="J167" i="10"/>
  <c r="K167" i="10" s="1"/>
  <c r="B168" i="13"/>
  <c r="J167" i="13"/>
  <c r="K167" i="13" s="1"/>
  <c r="E167" i="13"/>
  <c r="F167" i="13" s="1"/>
  <c r="H167" i="13" s="1"/>
  <c r="G167" i="13" s="1"/>
  <c r="B168" i="2"/>
  <c r="B168" i="9"/>
  <c r="B168" i="5"/>
  <c r="B168" i="8"/>
  <c r="E167" i="8"/>
  <c r="F167" i="8" s="1"/>
  <c r="H167" i="8" s="1"/>
  <c r="G167" i="8" s="1"/>
  <c r="J167" i="8"/>
  <c r="K167" i="8" s="1"/>
  <c r="B168" i="1"/>
  <c r="B169" i="13" l="1"/>
  <c r="E168" i="13"/>
  <c r="F168" i="13" s="1"/>
  <c r="H168" i="13" s="1"/>
  <c r="G168" i="13" s="1"/>
  <c r="J168" i="13"/>
  <c r="K168" i="13" s="1"/>
  <c r="B169" i="7"/>
  <c r="B169" i="12"/>
  <c r="E168" i="12"/>
  <c r="F168" i="12" s="1"/>
  <c r="H168" i="12" s="1"/>
  <c r="G168" i="12" s="1"/>
  <c r="J168" i="12"/>
  <c r="K168" i="12" s="1"/>
  <c r="B169" i="14"/>
  <c r="J168" i="14"/>
  <c r="K168" i="14" s="1"/>
  <c r="E168" i="14"/>
  <c r="F168" i="14" s="1"/>
  <c r="H168" i="14" s="1"/>
  <c r="G168" i="14" s="1"/>
  <c r="B169" i="2"/>
  <c r="B169" i="3"/>
  <c r="B169" i="4"/>
  <c r="B169" i="9"/>
  <c r="B169" i="10"/>
  <c r="J168" i="10"/>
  <c r="K168" i="10" s="1"/>
  <c r="E168" i="10"/>
  <c r="F168" i="10" s="1"/>
  <c r="H168" i="10" s="1"/>
  <c r="G168" i="10" s="1"/>
  <c r="B169" i="6"/>
  <c r="B169" i="8"/>
  <c r="E168" i="8"/>
  <c r="F168" i="8" s="1"/>
  <c r="H168" i="8" s="1"/>
  <c r="G168" i="8" s="1"/>
  <c r="J168" i="8"/>
  <c r="K168" i="8" s="1"/>
  <c r="B169" i="5"/>
  <c r="B169" i="1"/>
  <c r="B170" i="3" l="1"/>
  <c r="B170" i="13"/>
  <c r="E169" i="13"/>
  <c r="F169" i="13" s="1"/>
  <c r="H169" i="13" s="1"/>
  <c r="G169" i="13" s="1"/>
  <c r="J169" i="13"/>
  <c r="K169" i="13" s="1"/>
  <c r="B170" i="10"/>
  <c r="E169" i="10"/>
  <c r="F169" i="10" s="1"/>
  <c r="H169" i="10" s="1"/>
  <c r="G169" i="10" s="1"/>
  <c r="J169" i="10"/>
  <c r="K169" i="10" s="1"/>
  <c r="B170" i="6"/>
  <c r="B170" i="4"/>
  <c r="B170" i="14"/>
  <c r="E169" i="14"/>
  <c r="F169" i="14" s="1"/>
  <c r="H169" i="14" s="1"/>
  <c r="G169" i="14" s="1"/>
  <c r="J169" i="14"/>
  <c r="K169" i="14" s="1"/>
  <c r="B170" i="7"/>
  <c r="B170" i="9"/>
  <c r="B170" i="2"/>
  <c r="B170" i="12"/>
  <c r="E169" i="12"/>
  <c r="F169" i="12" s="1"/>
  <c r="H169" i="12" s="1"/>
  <c r="G169" i="12" s="1"/>
  <c r="J169" i="12"/>
  <c r="K169" i="12" s="1"/>
  <c r="B170" i="5"/>
  <c r="B170" i="8"/>
  <c r="E169" i="8"/>
  <c r="F169" i="8" s="1"/>
  <c r="H169" i="8" s="1"/>
  <c r="G169" i="8" s="1"/>
  <c r="J169" i="8"/>
  <c r="K169" i="8" s="1"/>
  <c r="B170" i="1"/>
  <c r="B171" i="9" l="1"/>
  <c r="B171" i="13"/>
  <c r="E170" i="13"/>
  <c r="F170" i="13" s="1"/>
  <c r="H170" i="13" s="1"/>
  <c r="G170" i="13" s="1"/>
  <c r="J170" i="13"/>
  <c r="K170" i="13" s="1"/>
  <c r="B171" i="2"/>
  <c r="B171" i="10"/>
  <c r="E170" i="10"/>
  <c r="F170" i="10" s="1"/>
  <c r="H170" i="10" s="1"/>
  <c r="G170" i="10" s="1"/>
  <c r="J170" i="10"/>
  <c r="K170" i="10" s="1"/>
  <c r="B171" i="14"/>
  <c r="E170" i="14"/>
  <c r="F170" i="14" s="1"/>
  <c r="H170" i="14" s="1"/>
  <c r="G170" i="14" s="1"/>
  <c r="J170" i="14"/>
  <c r="K170" i="14" s="1"/>
  <c r="B171" i="6"/>
  <c r="B171" i="12"/>
  <c r="J170" i="12"/>
  <c r="K170" i="12" s="1"/>
  <c r="E170" i="12"/>
  <c r="F170" i="12" s="1"/>
  <c r="H170" i="12" s="1"/>
  <c r="G170" i="12" s="1"/>
  <c r="B171" i="7"/>
  <c r="B171" i="4"/>
  <c r="B171" i="3"/>
  <c r="B171" i="5"/>
  <c r="B171" i="8"/>
  <c r="E170" i="8"/>
  <c r="F170" i="8" s="1"/>
  <c r="H170" i="8" s="1"/>
  <c r="G170" i="8" s="1"/>
  <c r="J170" i="8"/>
  <c r="K170" i="8" s="1"/>
  <c r="B171" i="1"/>
  <c r="B172" i="13" l="1"/>
  <c r="J171" i="13"/>
  <c r="K171" i="13" s="1"/>
  <c r="E171" i="13"/>
  <c r="F171" i="13" s="1"/>
  <c r="H171" i="13" s="1"/>
  <c r="G171" i="13" s="1"/>
  <c r="B172" i="3"/>
  <c r="B172" i="6"/>
  <c r="B172" i="2"/>
  <c r="B172" i="9"/>
  <c r="B172" i="4"/>
  <c r="B172" i="14"/>
  <c r="J171" i="14"/>
  <c r="K171" i="14" s="1"/>
  <c r="E171" i="14"/>
  <c r="F171" i="14" s="1"/>
  <c r="H171" i="14" s="1"/>
  <c r="G171" i="14" s="1"/>
  <c r="B172" i="12"/>
  <c r="E171" i="12"/>
  <c r="F171" i="12" s="1"/>
  <c r="H171" i="12" s="1"/>
  <c r="G171" i="12" s="1"/>
  <c r="J171" i="12"/>
  <c r="K171" i="12" s="1"/>
  <c r="B172" i="7"/>
  <c r="B172" i="10"/>
  <c r="E171" i="10"/>
  <c r="F171" i="10" s="1"/>
  <c r="H171" i="10" s="1"/>
  <c r="G171" i="10" s="1"/>
  <c r="J171" i="10"/>
  <c r="K171" i="10" s="1"/>
  <c r="B172" i="5"/>
  <c r="B172" i="8"/>
  <c r="E171" i="8"/>
  <c r="F171" i="8" s="1"/>
  <c r="H171" i="8" s="1"/>
  <c r="G171" i="8" s="1"/>
  <c r="J171" i="8"/>
  <c r="K171" i="8" s="1"/>
  <c r="B172" i="1"/>
  <c r="B173" i="10" l="1"/>
  <c r="J172" i="10"/>
  <c r="K172" i="10" s="1"/>
  <c r="E172" i="10"/>
  <c r="F172" i="10" s="1"/>
  <c r="H172" i="10" s="1"/>
  <c r="G172" i="10" s="1"/>
  <c r="B173" i="4"/>
  <c r="B173" i="6"/>
  <c r="B173" i="9"/>
  <c r="B173" i="3"/>
  <c r="B173" i="14"/>
  <c r="E172" i="14"/>
  <c r="F172" i="14" s="1"/>
  <c r="H172" i="14" s="1"/>
  <c r="G172" i="14" s="1"/>
  <c r="J172" i="14"/>
  <c r="K172" i="14" s="1"/>
  <c r="B173" i="2"/>
  <c r="B173" i="7"/>
  <c r="B173" i="12"/>
  <c r="E172" i="12"/>
  <c r="F172" i="12" s="1"/>
  <c r="H172" i="12" s="1"/>
  <c r="G172" i="12" s="1"/>
  <c r="J172" i="12"/>
  <c r="K172" i="12" s="1"/>
  <c r="B173" i="13"/>
  <c r="E172" i="13"/>
  <c r="F172" i="13" s="1"/>
  <c r="H172" i="13" s="1"/>
  <c r="G172" i="13" s="1"/>
  <c r="J172" i="13"/>
  <c r="K172" i="13" s="1"/>
  <c r="B173" i="8"/>
  <c r="E172" i="8"/>
  <c r="F172" i="8" s="1"/>
  <c r="H172" i="8" s="1"/>
  <c r="G172" i="8" s="1"/>
  <c r="J172" i="8"/>
  <c r="K172" i="8" s="1"/>
  <c r="B173" i="5"/>
  <c r="B173" i="1"/>
  <c r="B174" i="13" l="1"/>
  <c r="E173" i="13"/>
  <c r="F173" i="13" s="1"/>
  <c r="H173" i="13" s="1"/>
  <c r="G173" i="13" s="1"/>
  <c r="J173" i="13"/>
  <c r="K173" i="13" s="1"/>
  <c r="B174" i="2"/>
  <c r="B174" i="12"/>
  <c r="E173" i="12"/>
  <c r="F173" i="12" s="1"/>
  <c r="H173" i="12" s="1"/>
  <c r="G173" i="12" s="1"/>
  <c r="J173" i="12"/>
  <c r="K173" i="12" s="1"/>
  <c r="B174" i="4"/>
  <c r="B174" i="9"/>
  <c r="B174" i="14"/>
  <c r="E173" i="14"/>
  <c r="F173" i="14" s="1"/>
  <c r="H173" i="14" s="1"/>
  <c r="G173" i="14" s="1"/>
  <c r="J173" i="14"/>
  <c r="K173" i="14" s="1"/>
  <c r="B174" i="7"/>
  <c r="B174" i="3"/>
  <c r="B174" i="6"/>
  <c r="B174" i="10"/>
  <c r="E173" i="10"/>
  <c r="F173" i="10" s="1"/>
  <c r="H173" i="10" s="1"/>
  <c r="G173" i="10" s="1"/>
  <c r="J173" i="10"/>
  <c r="K173" i="10" s="1"/>
  <c r="B174" i="5"/>
  <c r="B174" i="8"/>
  <c r="E173" i="8"/>
  <c r="F173" i="8" s="1"/>
  <c r="H173" i="8" s="1"/>
  <c r="G173" i="8" s="1"/>
  <c r="J173" i="8"/>
  <c r="K173" i="8" s="1"/>
  <c r="B174" i="1"/>
  <c r="B175" i="6" l="1"/>
  <c r="B175" i="9"/>
  <c r="B175" i="12"/>
  <c r="J174" i="12"/>
  <c r="K174" i="12" s="1"/>
  <c r="E174" i="12"/>
  <c r="F174" i="12" s="1"/>
  <c r="H174" i="12" s="1"/>
  <c r="G174" i="12" s="1"/>
  <c r="B175" i="2"/>
  <c r="B175" i="10"/>
  <c r="E174" i="10"/>
  <c r="F174" i="10" s="1"/>
  <c r="H174" i="10" s="1"/>
  <c r="G174" i="10" s="1"/>
  <c r="J174" i="10"/>
  <c r="K174" i="10" s="1"/>
  <c r="B175" i="14"/>
  <c r="E174" i="14"/>
  <c r="F174" i="14" s="1"/>
  <c r="H174" i="14" s="1"/>
  <c r="G174" i="14" s="1"/>
  <c r="J174" i="14"/>
  <c r="K174" i="14" s="1"/>
  <c r="B175" i="7"/>
  <c r="B175" i="3"/>
  <c r="B175" i="4"/>
  <c r="B175" i="13"/>
  <c r="E174" i="13"/>
  <c r="F174" i="13" s="1"/>
  <c r="H174" i="13" s="1"/>
  <c r="G174" i="13" s="1"/>
  <c r="J174" i="13"/>
  <c r="K174" i="13" s="1"/>
  <c r="B175" i="5"/>
  <c r="B175" i="8"/>
  <c r="J174" i="8"/>
  <c r="K174" i="8" s="1"/>
  <c r="E174" i="8"/>
  <c r="F174" i="8" s="1"/>
  <c r="H174" i="8" s="1"/>
  <c r="G174" i="8" s="1"/>
  <c r="B175" i="1"/>
  <c r="B176" i="7" l="1"/>
  <c r="B176" i="10"/>
  <c r="E175" i="10"/>
  <c r="F175" i="10" s="1"/>
  <c r="H175" i="10" s="1"/>
  <c r="G175" i="10" s="1"/>
  <c r="J175" i="10"/>
  <c r="K175" i="10" s="1"/>
  <c r="B176" i="9"/>
  <c r="B176" i="13"/>
  <c r="J175" i="13"/>
  <c r="K175" i="13" s="1"/>
  <c r="E175" i="13"/>
  <c r="F175" i="13" s="1"/>
  <c r="H175" i="13" s="1"/>
  <c r="G175" i="13" s="1"/>
  <c r="B176" i="3"/>
  <c r="B176" i="14"/>
  <c r="J175" i="14"/>
  <c r="K175" i="14" s="1"/>
  <c r="E175" i="14"/>
  <c r="F175" i="14" s="1"/>
  <c r="H175" i="14" s="1"/>
  <c r="G175" i="14" s="1"/>
  <c r="B176" i="12"/>
  <c r="E175" i="12"/>
  <c r="F175" i="12" s="1"/>
  <c r="H175" i="12" s="1"/>
  <c r="G175" i="12" s="1"/>
  <c r="J175" i="12"/>
  <c r="K175" i="12" s="1"/>
  <c r="B176" i="4"/>
  <c r="B176" i="2"/>
  <c r="B176" i="6"/>
  <c r="B176" i="5"/>
  <c r="B176" i="8"/>
  <c r="E175" i="8"/>
  <c r="F175" i="8" s="1"/>
  <c r="H175" i="8" s="1"/>
  <c r="G175" i="8" s="1"/>
  <c r="J175" i="8"/>
  <c r="K175" i="8" s="1"/>
  <c r="B176" i="1"/>
  <c r="B177" i="4" l="1"/>
  <c r="B177" i="14"/>
  <c r="J176" i="14"/>
  <c r="K176" i="14" s="1"/>
  <c r="E176" i="14"/>
  <c r="F176" i="14" s="1"/>
  <c r="H176" i="14" s="1"/>
  <c r="G176" i="14" s="1"/>
  <c r="B177" i="10"/>
  <c r="J176" i="10"/>
  <c r="K176" i="10" s="1"/>
  <c r="E176" i="10"/>
  <c r="F176" i="10" s="1"/>
  <c r="H176" i="10" s="1"/>
  <c r="G176" i="10" s="1"/>
  <c r="B177" i="6"/>
  <c r="B177" i="2"/>
  <c r="B177" i="9"/>
  <c r="B177" i="13"/>
  <c r="E176" i="13"/>
  <c r="F176" i="13" s="1"/>
  <c r="H176" i="13" s="1"/>
  <c r="G176" i="13" s="1"/>
  <c r="J176" i="13"/>
  <c r="K176" i="13" s="1"/>
  <c r="B177" i="12"/>
  <c r="E176" i="12"/>
  <c r="F176" i="12" s="1"/>
  <c r="H176" i="12" s="1"/>
  <c r="G176" i="12" s="1"/>
  <c r="J176" i="12"/>
  <c r="K176" i="12" s="1"/>
  <c r="B177" i="3"/>
  <c r="B177" i="7"/>
  <c r="B177" i="8"/>
  <c r="E176" i="8"/>
  <c r="F176" i="8" s="1"/>
  <c r="H176" i="8" s="1"/>
  <c r="G176" i="8" s="1"/>
  <c r="J176" i="8"/>
  <c r="K176" i="8" s="1"/>
  <c r="B177" i="5"/>
  <c r="B177" i="1"/>
  <c r="B178" i="14" l="1"/>
  <c r="E177" i="14"/>
  <c r="F177" i="14" s="1"/>
  <c r="H177" i="14" s="1"/>
  <c r="G177" i="14" s="1"/>
  <c r="J177" i="14"/>
  <c r="K177" i="14" s="1"/>
  <c r="B178" i="7"/>
  <c r="E177" i="10"/>
  <c r="F177" i="10" s="1"/>
  <c r="H177" i="10" s="1"/>
  <c r="G177" i="10" s="1"/>
  <c r="O9" i="10" s="1"/>
  <c r="J177" i="10"/>
  <c r="K177" i="10" s="1"/>
  <c r="B178" i="13"/>
  <c r="E177" i="13"/>
  <c r="F177" i="13" s="1"/>
  <c r="H177" i="13" s="1"/>
  <c r="G177" i="13" s="1"/>
  <c r="J177" i="13"/>
  <c r="K177" i="13" s="1"/>
  <c r="B178" i="6"/>
  <c r="B178" i="3"/>
  <c r="B178" i="12"/>
  <c r="E177" i="12"/>
  <c r="F177" i="12" s="1"/>
  <c r="H177" i="12" s="1"/>
  <c r="G177" i="12" s="1"/>
  <c r="J177" i="12"/>
  <c r="K177" i="12" s="1"/>
  <c r="B178" i="9"/>
  <c r="B178" i="2"/>
  <c r="B178" i="4"/>
  <c r="B178" i="5"/>
  <c r="B178" i="8"/>
  <c r="E177" i="8"/>
  <c r="F177" i="8" s="1"/>
  <c r="H177" i="8" s="1"/>
  <c r="G177" i="8" s="1"/>
  <c r="J177" i="8"/>
  <c r="K177" i="8" s="1"/>
  <c r="B178" i="1"/>
  <c r="B179" i="7" l="1"/>
  <c r="B179" i="3"/>
  <c r="B179" i="13"/>
  <c r="E178" i="13"/>
  <c r="F178" i="13" s="1"/>
  <c r="H178" i="13" s="1"/>
  <c r="G178" i="13" s="1"/>
  <c r="J178" i="13"/>
  <c r="K178" i="13" s="1"/>
  <c r="B179" i="2"/>
  <c r="B179" i="6"/>
  <c r="B179" i="4"/>
  <c r="B179" i="12"/>
  <c r="J178" i="12"/>
  <c r="K178" i="12" s="1"/>
  <c r="E178" i="12"/>
  <c r="F178" i="12" s="1"/>
  <c r="H178" i="12" s="1"/>
  <c r="G178" i="12" s="1"/>
  <c r="B179" i="9"/>
  <c r="B179" i="14"/>
  <c r="E178" i="14"/>
  <c r="F178" i="14" s="1"/>
  <c r="H178" i="14" s="1"/>
  <c r="G178" i="14" s="1"/>
  <c r="J178" i="14"/>
  <c r="K178" i="14" s="1"/>
  <c r="B179" i="5"/>
  <c r="B179" i="8"/>
  <c r="E178" i="8"/>
  <c r="F178" i="8" s="1"/>
  <c r="H178" i="8" s="1"/>
  <c r="G178" i="8" s="1"/>
  <c r="J178" i="8"/>
  <c r="K178" i="8" s="1"/>
  <c r="B179" i="1"/>
  <c r="B180" i="14" l="1"/>
  <c r="J179" i="14"/>
  <c r="K179" i="14" s="1"/>
  <c r="E179" i="14"/>
  <c r="F179" i="14" s="1"/>
  <c r="H179" i="14" s="1"/>
  <c r="G179" i="14" s="1"/>
  <c r="B180" i="12"/>
  <c r="E179" i="12"/>
  <c r="F179" i="12" s="1"/>
  <c r="H179" i="12" s="1"/>
  <c r="G179" i="12" s="1"/>
  <c r="J179" i="12"/>
  <c r="K179" i="12" s="1"/>
  <c r="B180" i="2"/>
  <c r="B180" i="6"/>
  <c r="B180" i="3"/>
  <c r="B180" i="4"/>
  <c r="B180" i="13"/>
  <c r="J179" i="13"/>
  <c r="K179" i="13" s="1"/>
  <c r="E179" i="13"/>
  <c r="F179" i="13" s="1"/>
  <c r="H179" i="13" s="1"/>
  <c r="G179" i="13" s="1"/>
  <c r="B180" i="9"/>
  <c r="B180" i="7"/>
  <c r="B180" i="8"/>
  <c r="E179" i="8"/>
  <c r="F179" i="8" s="1"/>
  <c r="H179" i="8" s="1"/>
  <c r="G179" i="8" s="1"/>
  <c r="J179" i="8"/>
  <c r="K179" i="8" s="1"/>
  <c r="B180" i="5"/>
  <c r="B180" i="1"/>
  <c r="B181" i="7" l="1"/>
  <c r="B181" i="3"/>
  <c r="B181" i="12"/>
  <c r="E180" i="12"/>
  <c r="F180" i="12" s="1"/>
  <c r="H180" i="12" s="1"/>
  <c r="G180" i="12" s="1"/>
  <c r="J180" i="12"/>
  <c r="K180" i="12" s="1"/>
  <c r="B181" i="4"/>
  <c r="B181" i="2"/>
  <c r="B181" i="13"/>
  <c r="E180" i="13"/>
  <c r="F180" i="13" s="1"/>
  <c r="H180" i="13" s="1"/>
  <c r="G180" i="13" s="1"/>
  <c r="J180" i="13"/>
  <c r="K180" i="13" s="1"/>
  <c r="B181" i="9"/>
  <c r="B181" i="6"/>
  <c r="B181" i="14"/>
  <c r="E180" i="14"/>
  <c r="F180" i="14" s="1"/>
  <c r="H180" i="14" s="1"/>
  <c r="G180" i="14" s="1"/>
  <c r="J180" i="14"/>
  <c r="K180" i="14" s="1"/>
  <c r="B181" i="8"/>
  <c r="J180" i="8"/>
  <c r="K180" i="8" s="1"/>
  <c r="E180" i="8"/>
  <c r="F180" i="8" s="1"/>
  <c r="H180" i="8" s="1"/>
  <c r="G180" i="8" s="1"/>
  <c r="B181" i="5"/>
  <c r="B181" i="1"/>
  <c r="B182" i="3" l="1"/>
  <c r="B182" i="2"/>
  <c r="B182" i="9"/>
  <c r="B182" i="14"/>
  <c r="E181" i="14"/>
  <c r="F181" i="14" s="1"/>
  <c r="H181" i="14" s="1"/>
  <c r="G181" i="14" s="1"/>
  <c r="J181" i="14"/>
  <c r="K181" i="14" s="1"/>
  <c r="B182" i="4"/>
  <c r="B182" i="6"/>
  <c r="B182" i="13"/>
  <c r="E181" i="13"/>
  <c r="F181" i="13" s="1"/>
  <c r="H181" i="13" s="1"/>
  <c r="G181" i="13" s="1"/>
  <c r="J181" i="13"/>
  <c r="K181" i="13" s="1"/>
  <c r="B182" i="12"/>
  <c r="E181" i="12"/>
  <c r="F181" i="12" s="1"/>
  <c r="H181" i="12" s="1"/>
  <c r="G181" i="12" s="1"/>
  <c r="J181" i="12"/>
  <c r="K181" i="12" s="1"/>
  <c r="B182" i="7"/>
  <c r="B182" i="8"/>
  <c r="E181" i="8"/>
  <c r="F181" i="8" s="1"/>
  <c r="H181" i="8" s="1"/>
  <c r="G181" i="8" s="1"/>
  <c r="J181" i="8"/>
  <c r="K181" i="8" s="1"/>
  <c r="B182" i="5"/>
  <c r="B182" i="1"/>
  <c r="B183" i="9" l="1"/>
  <c r="B183" i="2"/>
  <c r="B183" i="6"/>
  <c r="B183" i="14"/>
  <c r="E182" i="14"/>
  <c r="F182" i="14" s="1"/>
  <c r="H182" i="14" s="1"/>
  <c r="G182" i="14" s="1"/>
  <c r="J182" i="14"/>
  <c r="K182" i="14" s="1"/>
  <c r="B183" i="13"/>
  <c r="E182" i="13"/>
  <c r="F182" i="13" s="1"/>
  <c r="H182" i="13" s="1"/>
  <c r="G182" i="13" s="1"/>
  <c r="J182" i="13"/>
  <c r="K182" i="13" s="1"/>
  <c r="B183" i="7"/>
  <c r="B183" i="4"/>
  <c r="B183" i="12"/>
  <c r="J182" i="12"/>
  <c r="K182" i="12" s="1"/>
  <c r="E182" i="12"/>
  <c r="F182" i="12" s="1"/>
  <c r="H182" i="12" s="1"/>
  <c r="G182" i="12" s="1"/>
  <c r="B183" i="3"/>
  <c r="B183" i="5"/>
  <c r="B183" i="8"/>
  <c r="E182" i="8"/>
  <c r="F182" i="8" s="1"/>
  <c r="H182" i="8" s="1"/>
  <c r="G182" i="8" s="1"/>
  <c r="J182" i="8"/>
  <c r="K182" i="8" s="1"/>
  <c r="B183" i="1"/>
  <c r="B184" i="3" l="1"/>
  <c r="B184" i="2"/>
  <c r="B184" i="6"/>
  <c r="B184" i="4"/>
  <c r="B184" i="13"/>
  <c r="J183" i="13"/>
  <c r="K183" i="13" s="1"/>
  <c r="E183" i="13"/>
  <c r="F183" i="13" s="1"/>
  <c r="H183" i="13" s="1"/>
  <c r="G183" i="13" s="1"/>
  <c r="B184" i="12"/>
  <c r="E183" i="12"/>
  <c r="F183" i="12" s="1"/>
  <c r="H183" i="12" s="1"/>
  <c r="G183" i="12" s="1"/>
  <c r="J183" i="12"/>
  <c r="K183" i="12" s="1"/>
  <c r="B184" i="7"/>
  <c r="B184" i="14"/>
  <c r="J183" i="14"/>
  <c r="K183" i="14" s="1"/>
  <c r="E183" i="14"/>
  <c r="F183" i="14" s="1"/>
  <c r="H183" i="14" s="1"/>
  <c r="G183" i="14" s="1"/>
  <c r="B184" i="9"/>
  <c r="B184" i="8"/>
  <c r="E183" i="8"/>
  <c r="F183" i="8" s="1"/>
  <c r="H183" i="8" s="1"/>
  <c r="G183" i="8" s="1"/>
  <c r="J183" i="8"/>
  <c r="K183" i="8" s="1"/>
  <c r="B184" i="5"/>
  <c r="B184" i="1"/>
  <c r="B185" i="9" l="1"/>
  <c r="B185" i="4"/>
  <c r="B185" i="13"/>
  <c r="E184" i="13"/>
  <c r="F184" i="13" s="1"/>
  <c r="H184" i="13" s="1"/>
  <c r="G184" i="13" s="1"/>
  <c r="J184" i="13"/>
  <c r="K184" i="13" s="1"/>
  <c r="B185" i="7"/>
  <c r="B185" i="6"/>
  <c r="B185" i="2"/>
  <c r="B185" i="14"/>
  <c r="J184" i="14"/>
  <c r="K184" i="14" s="1"/>
  <c r="E184" i="14"/>
  <c r="F184" i="14" s="1"/>
  <c r="H184" i="14" s="1"/>
  <c r="G184" i="14" s="1"/>
  <c r="B185" i="12"/>
  <c r="E184" i="12"/>
  <c r="F184" i="12" s="1"/>
  <c r="H184" i="12" s="1"/>
  <c r="G184" i="12" s="1"/>
  <c r="J184" i="12"/>
  <c r="K184" i="12" s="1"/>
  <c r="B185" i="3"/>
  <c r="B185" i="8"/>
  <c r="E184" i="8"/>
  <c r="F184" i="8" s="1"/>
  <c r="H184" i="8" s="1"/>
  <c r="G184" i="8" s="1"/>
  <c r="J184" i="8"/>
  <c r="K184" i="8" s="1"/>
  <c r="B185" i="5"/>
  <c r="B185" i="1"/>
  <c r="B186" i="14" l="1"/>
  <c r="E185" i="14"/>
  <c r="F185" i="14" s="1"/>
  <c r="H185" i="14" s="1"/>
  <c r="G185" i="14" s="1"/>
  <c r="J185" i="14"/>
  <c r="K185" i="14" s="1"/>
  <c r="B186" i="4"/>
  <c r="B186" i="12"/>
  <c r="E185" i="12"/>
  <c r="F185" i="12" s="1"/>
  <c r="H185" i="12" s="1"/>
  <c r="G185" i="12" s="1"/>
  <c r="J185" i="12"/>
  <c r="K185" i="12" s="1"/>
  <c r="B186" i="2"/>
  <c r="B186" i="3"/>
  <c r="B186" i="7"/>
  <c r="B186" i="6"/>
  <c r="B186" i="13"/>
  <c r="E185" i="13"/>
  <c r="F185" i="13" s="1"/>
  <c r="H185" i="13" s="1"/>
  <c r="G185" i="13" s="1"/>
  <c r="J185" i="13"/>
  <c r="K185" i="13" s="1"/>
  <c r="B186" i="9"/>
  <c r="B186" i="8"/>
  <c r="E185" i="8"/>
  <c r="F185" i="8" s="1"/>
  <c r="H185" i="8" s="1"/>
  <c r="G185" i="8" s="1"/>
  <c r="J185" i="8"/>
  <c r="K185" i="8" s="1"/>
  <c r="B186" i="5"/>
  <c r="B186" i="1"/>
  <c r="B187" i="9" l="1"/>
  <c r="B187" i="12"/>
  <c r="J186" i="12"/>
  <c r="K186" i="12" s="1"/>
  <c r="E186" i="12"/>
  <c r="F186" i="12" s="1"/>
  <c r="H186" i="12" s="1"/>
  <c r="G186" i="12" s="1"/>
  <c r="B187" i="6"/>
  <c r="B187" i="3"/>
  <c r="B187" i="2"/>
  <c r="B187" i="4"/>
  <c r="B187" i="13"/>
  <c r="E186" i="13"/>
  <c r="F186" i="13" s="1"/>
  <c r="H186" i="13" s="1"/>
  <c r="G186" i="13" s="1"/>
  <c r="J186" i="13"/>
  <c r="K186" i="13" s="1"/>
  <c r="B187" i="7"/>
  <c r="B187" i="14"/>
  <c r="E186" i="14"/>
  <c r="F186" i="14" s="1"/>
  <c r="H186" i="14" s="1"/>
  <c r="G186" i="14" s="1"/>
  <c r="J186" i="14"/>
  <c r="K186" i="14" s="1"/>
  <c r="B187" i="8"/>
  <c r="E186" i="8"/>
  <c r="F186" i="8" s="1"/>
  <c r="H186" i="8" s="1"/>
  <c r="G186" i="8" s="1"/>
  <c r="J186" i="8"/>
  <c r="K186" i="8" s="1"/>
  <c r="B187" i="5"/>
  <c r="B187" i="1"/>
  <c r="E187" i="14" l="1"/>
  <c r="F187" i="14" s="1"/>
  <c r="H187" i="14" s="1"/>
  <c r="G187" i="14" s="1"/>
  <c r="O9" i="14" s="1"/>
  <c r="J187" i="14"/>
  <c r="K187" i="14" s="1"/>
  <c r="B188" i="13"/>
  <c r="J187" i="13"/>
  <c r="K187" i="13" s="1"/>
  <c r="E187" i="13"/>
  <c r="F187" i="13" s="1"/>
  <c r="H187" i="13" s="1"/>
  <c r="G187" i="13" s="1"/>
  <c r="B188" i="2"/>
  <c r="B188" i="12"/>
  <c r="E187" i="12"/>
  <c r="F187" i="12" s="1"/>
  <c r="H187" i="12" s="1"/>
  <c r="G187" i="12" s="1"/>
  <c r="J187" i="12"/>
  <c r="K187" i="12" s="1"/>
  <c r="B188" i="3"/>
  <c r="B188" i="7"/>
  <c r="B188" i="4"/>
  <c r="B188" i="6"/>
  <c r="B188" i="9"/>
  <c r="B188" i="8"/>
  <c r="E187" i="8"/>
  <c r="F187" i="8" s="1"/>
  <c r="H187" i="8" s="1"/>
  <c r="G187" i="8" s="1"/>
  <c r="J187" i="8"/>
  <c r="K187" i="8" s="1"/>
  <c r="B188" i="5"/>
  <c r="B188" i="1"/>
  <c r="B189" i="6" l="1"/>
  <c r="B189" i="12"/>
  <c r="E188" i="12"/>
  <c r="F188" i="12" s="1"/>
  <c r="H188" i="12" s="1"/>
  <c r="G188" i="12" s="1"/>
  <c r="J188" i="12"/>
  <c r="K188" i="12" s="1"/>
  <c r="B189" i="2"/>
  <c r="B189" i="9"/>
  <c r="B189" i="3"/>
  <c r="B189" i="13"/>
  <c r="E188" i="13"/>
  <c r="F188" i="13" s="1"/>
  <c r="H188" i="13" s="1"/>
  <c r="G188" i="13" s="1"/>
  <c r="J188" i="13"/>
  <c r="K188" i="13" s="1"/>
  <c r="B189" i="7"/>
  <c r="B189" i="4"/>
  <c r="B189" i="5"/>
  <c r="B189" i="8"/>
  <c r="E188" i="8"/>
  <c r="F188" i="8" s="1"/>
  <c r="H188" i="8" s="1"/>
  <c r="G188" i="8" s="1"/>
  <c r="J188" i="8"/>
  <c r="K188" i="8" s="1"/>
  <c r="B189" i="1"/>
  <c r="B190" i="12" l="1"/>
  <c r="E189" i="12"/>
  <c r="F189" i="12" s="1"/>
  <c r="H189" i="12" s="1"/>
  <c r="G189" i="12" s="1"/>
  <c r="J189" i="12"/>
  <c r="K189" i="12" s="1"/>
  <c r="B190" i="4"/>
  <c r="B190" i="13"/>
  <c r="E189" i="13"/>
  <c r="F189" i="13" s="1"/>
  <c r="H189" i="13" s="1"/>
  <c r="G189" i="13" s="1"/>
  <c r="J189" i="13"/>
  <c r="K189" i="13" s="1"/>
  <c r="B190" i="2"/>
  <c r="B190" i="3"/>
  <c r="B190" i="7"/>
  <c r="B190" i="9"/>
  <c r="B190" i="6"/>
  <c r="B190" i="5"/>
  <c r="B190" i="8"/>
  <c r="J189" i="8"/>
  <c r="K189" i="8" s="1"/>
  <c r="E189" i="8"/>
  <c r="F189" i="8" s="1"/>
  <c r="H189" i="8" s="1"/>
  <c r="G189" i="8" s="1"/>
  <c r="B190" i="1"/>
  <c r="B191" i="13" l="1"/>
  <c r="E190" i="13"/>
  <c r="F190" i="13" s="1"/>
  <c r="H190" i="13" s="1"/>
  <c r="G190" i="13" s="1"/>
  <c r="J190" i="13"/>
  <c r="K190" i="13" s="1"/>
  <c r="B191" i="4"/>
  <c r="B191" i="9"/>
  <c r="B191" i="2"/>
  <c r="B191" i="3"/>
  <c r="B191" i="6"/>
  <c r="B191" i="7"/>
  <c r="B191" i="12"/>
  <c r="J190" i="12"/>
  <c r="K190" i="12" s="1"/>
  <c r="E190" i="12"/>
  <c r="F190" i="12" s="1"/>
  <c r="H190" i="12" s="1"/>
  <c r="G190" i="12" s="1"/>
  <c r="B191" i="8"/>
  <c r="E190" i="8"/>
  <c r="F190" i="8" s="1"/>
  <c r="H190" i="8" s="1"/>
  <c r="G190" i="8" s="1"/>
  <c r="J190" i="8"/>
  <c r="K190" i="8" s="1"/>
  <c r="B191" i="5"/>
  <c r="B191" i="1"/>
  <c r="B192" i="3" l="1"/>
  <c r="B192" i="6"/>
  <c r="B192" i="13"/>
  <c r="J191" i="13"/>
  <c r="K191" i="13" s="1"/>
  <c r="E191" i="13"/>
  <c r="F191" i="13" s="1"/>
  <c r="H191" i="13" s="1"/>
  <c r="G191" i="13" s="1"/>
  <c r="B192" i="7"/>
  <c r="B192" i="4"/>
  <c r="B192" i="2"/>
  <c r="B192" i="12"/>
  <c r="E191" i="12"/>
  <c r="F191" i="12" s="1"/>
  <c r="H191" i="12" s="1"/>
  <c r="G191" i="12" s="1"/>
  <c r="J191" i="12"/>
  <c r="K191" i="12" s="1"/>
  <c r="B192" i="9"/>
  <c r="B192" i="5"/>
  <c r="B192" i="8"/>
  <c r="J191" i="8"/>
  <c r="K191" i="8" s="1"/>
  <c r="E191" i="8"/>
  <c r="F191" i="8" s="1"/>
  <c r="H191" i="8" s="1"/>
  <c r="G191" i="8" s="1"/>
  <c r="B192" i="1"/>
  <c r="B193" i="2" l="1"/>
  <c r="B193" i="9"/>
  <c r="B193" i="13"/>
  <c r="E192" i="13"/>
  <c r="F192" i="13" s="1"/>
  <c r="H192" i="13" s="1"/>
  <c r="G192" i="13" s="1"/>
  <c r="J192" i="13"/>
  <c r="K192" i="13" s="1"/>
  <c r="B193" i="6"/>
  <c r="B193" i="12"/>
  <c r="E192" i="12"/>
  <c r="F192" i="12" s="1"/>
  <c r="H192" i="12" s="1"/>
  <c r="G192" i="12" s="1"/>
  <c r="J192" i="12"/>
  <c r="K192" i="12" s="1"/>
  <c r="B193" i="7"/>
  <c r="B193" i="4"/>
  <c r="B193" i="3"/>
  <c r="B193" i="5"/>
  <c r="B193" i="8"/>
  <c r="E192" i="8"/>
  <c r="F192" i="8" s="1"/>
  <c r="H192" i="8" s="1"/>
  <c r="G192" i="8" s="1"/>
  <c r="J192" i="8"/>
  <c r="K192" i="8" s="1"/>
  <c r="B193" i="1"/>
  <c r="B194" i="7" l="1"/>
  <c r="B194" i="9"/>
  <c r="B194" i="12"/>
  <c r="E193" i="12"/>
  <c r="F193" i="12" s="1"/>
  <c r="H193" i="12" s="1"/>
  <c r="G193" i="12" s="1"/>
  <c r="J193" i="12"/>
  <c r="K193" i="12" s="1"/>
  <c r="B194" i="4"/>
  <c r="E193" i="13"/>
  <c r="F193" i="13" s="1"/>
  <c r="H193" i="13" s="1"/>
  <c r="G193" i="13" s="1"/>
  <c r="O9" i="13" s="1"/>
  <c r="J193" i="13"/>
  <c r="K193" i="13" s="1"/>
  <c r="B194" i="3"/>
  <c r="B194" i="6"/>
  <c r="B194" i="2"/>
  <c r="B194" i="5"/>
  <c r="B194" i="8"/>
  <c r="J193" i="8"/>
  <c r="K193" i="8" s="1"/>
  <c r="E193" i="8"/>
  <c r="F193" i="8" s="1"/>
  <c r="H193" i="8" s="1"/>
  <c r="G193" i="8" s="1"/>
  <c r="B194" i="1"/>
  <c r="B195" i="2" l="1"/>
  <c r="B195" i="9"/>
  <c r="B195" i="3"/>
  <c r="B195" i="12"/>
  <c r="J194" i="12"/>
  <c r="K194" i="12" s="1"/>
  <c r="E194" i="12"/>
  <c r="F194" i="12" s="1"/>
  <c r="H194" i="12" s="1"/>
  <c r="G194" i="12" s="1"/>
  <c r="B195" i="6"/>
  <c r="B195" i="4"/>
  <c r="B195" i="7"/>
  <c r="B195" i="8"/>
  <c r="J194" i="8"/>
  <c r="K194" i="8" s="1"/>
  <c r="E194" i="8"/>
  <c r="F194" i="8" s="1"/>
  <c r="H194" i="8" s="1"/>
  <c r="G194" i="8" s="1"/>
  <c r="B195" i="5"/>
  <c r="B195" i="1"/>
  <c r="B196" i="4" l="1"/>
  <c r="B196" i="12"/>
  <c r="E195" i="12"/>
  <c r="F195" i="12" s="1"/>
  <c r="H195" i="12" s="1"/>
  <c r="G195" i="12" s="1"/>
  <c r="J195" i="12"/>
  <c r="K195" i="12" s="1"/>
  <c r="B196" i="9"/>
  <c r="B196" i="6"/>
  <c r="B196" i="7"/>
  <c r="B196" i="3"/>
  <c r="B196" i="2"/>
  <c r="B196" i="5"/>
  <c r="B196" i="8"/>
  <c r="J195" i="8"/>
  <c r="K195" i="8" s="1"/>
  <c r="E195" i="8"/>
  <c r="F195" i="8" s="1"/>
  <c r="H195" i="8" s="1"/>
  <c r="G195" i="8" s="1"/>
  <c r="B196" i="1"/>
  <c r="B197" i="12" l="1"/>
  <c r="E196" i="12"/>
  <c r="F196" i="12" s="1"/>
  <c r="H196" i="12" s="1"/>
  <c r="G196" i="12" s="1"/>
  <c r="J196" i="12"/>
  <c r="K196" i="12" s="1"/>
  <c r="B197" i="2"/>
  <c r="B197" i="3"/>
  <c r="B197" i="6"/>
  <c r="B197" i="9"/>
  <c r="B197" i="7"/>
  <c r="B197" i="4"/>
  <c r="B197" i="8"/>
  <c r="J196" i="8"/>
  <c r="K196" i="8" s="1"/>
  <c r="E196" i="8"/>
  <c r="F196" i="8" s="1"/>
  <c r="H196" i="8" s="1"/>
  <c r="G196" i="8" s="1"/>
  <c r="B197" i="5"/>
  <c r="B197" i="1"/>
  <c r="B198" i="7" l="1"/>
  <c r="B198" i="6"/>
  <c r="B198" i="12"/>
  <c r="E197" i="12"/>
  <c r="F197" i="12" s="1"/>
  <c r="H197" i="12" s="1"/>
  <c r="G197" i="12" s="1"/>
  <c r="J197" i="12"/>
  <c r="K197" i="12" s="1"/>
  <c r="B198" i="3"/>
  <c r="B198" i="4"/>
  <c r="B198" i="9"/>
  <c r="B198" i="2"/>
  <c r="B198" i="8"/>
  <c r="J197" i="8"/>
  <c r="K197" i="8" s="1"/>
  <c r="E197" i="8"/>
  <c r="F197" i="8" s="1"/>
  <c r="H197" i="8" s="1"/>
  <c r="G197" i="8" s="1"/>
  <c r="B198" i="5"/>
  <c r="B198" i="1"/>
  <c r="B199" i="3" l="1"/>
  <c r="B199" i="6"/>
  <c r="B199" i="4"/>
  <c r="B199" i="9"/>
  <c r="B199" i="2"/>
  <c r="B199" i="12"/>
  <c r="J198" i="12"/>
  <c r="K198" i="12" s="1"/>
  <c r="E198" i="12"/>
  <c r="F198" i="12" s="1"/>
  <c r="H198" i="12" s="1"/>
  <c r="G198" i="12" s="1"/>
  <c r="B199" i="7"/>
  <c r="B199" i="5"/>
  <c r="B199" i="8"/>
  <c r="E198" i="8"/>
  <c r="F198" i="8" s="1"/>
  <c r="H198" i="8" s="1"/>
  <c r="G198" i="8" s="1"/>
  <c r="J198" i="8"/>
  <c r="K198" i="8" s="1"/>
  <c r="B199" i="1"/>
  <c r="B200" i="6" l="1"/>
  <c r="B200" i="12"/>
  <c r="E199" i="12"/>
  <c r="F199" i="12" s="1"/>
  <c r="H199" i="12" s="1"/>
  <c r="G199" i="12" s="1"/>
  <c r="J199" i="12"/>
  <c r="K199" i="12" s="1"/>
  <c r="B200" i="4"/>
  <c r="B200" i="7"/>
  <c r="B200" i="9"/>
  <c r="B200" i="2"/>
  <c r="B200" i="3"/>
  <c r="B200" i="8"/>
  <c r="J199" i="8"/>
  <c r="K199" i="8" s="1"/>
  <c r="E199" i="8"/>
  <c r="F199" i="8" s="1"/>
  <c r="H199" i="8" s="1"/>
  <c r="G199" i="8" s="1"/>
  <c r="B200" i="5"/>
  <c r="B200" i="1"/>
  <c r="B201" i="2" l="1"/>
  <c r="B201" i="6"/>
  <c r="B201" i="12"/>
  <c r="E200" i="12"/>
  <c r="F200" i="12" s="1"/>
  <c r="H200" i="12" s="1"/>
  <c r="G200" i="12" s="1"/>
  <c r="J200" i="12"/>
  <c r="K200" i="12" s="1"/>
  <c r="B201" i="7"/>
  <c r="B201" i="3"/>
  <c r="B201" i="9"/>
  <c r="B201" i="4"/>
  <c r="B201" i="8"/>
  <c r="E200" i="8"/>
  <c r="F200" i="8" s="1"/>
  <c r="H200" i="8" s="1"/>
  <c r="G200" i="8" s="1"/>
  <c r="J200" i="8"/>
  <c r="K200" i="8" s="1"/>
  <c r="B201" i="5"/>
  <c r="B201" i="1"/>
  <c r="B202" i="9" l="1"/>
  <c r="B202" i="7"/>
  <c r="B202" i="12"/>
  <c r="E201" i="12"/>
  <c r="F201" i="12" s="1"/>
  <c r="H201" i="12" s="1"/>
  <c r="G201" i="12" s="1"/>
  <c r="J201" i="12"/>
  <c r="K201" i="12" s="1"/>
  <c r="B202" i="4"/>
  <c r="B202" i="3"/>
  <c r="B202" i="6"/>
  <c r="B202" i="2"/>
  <c r="B202" i="8"/>
  <c r="J201" i="8"/>
  <c r="K201" i="8" s="1"/>
  <c r="E201" i="8"/>
  <c r="F201" i="8" s="1"/>
  <c r="H201" i="8" s="1"/>
  <c r="G201" i="8" s="1"/>
  <c r="B202" i="5"/>
  <c r="B202" i="1"/>
  <c r="B203" i="7" l="1"/>
  <c r="B203" i="6"/>
  <c r="B203" i="12"/>
  <c r="J202" i="12"/>
  <c r="K202" i="12" s="1"/>
  <c r="E202" i="12"/>
  <c r="F202" i="12" s="1"/>
  <c r="H202" i="12" s="1"/>
  <c r="G202" i="12" s="1"/>
  <c r="B203" i="2"/>
  <c r="B203" i="4"/>
  <c r="B203" i="3"/>
  <c r="B203" i="9"/>
  <c r="B203" i="8"/>
  <c r="E202" i="8"/>
  <c r="F202" i="8" s="1"/>
  <c r="H202" i="8" s="1"/>
  <c r="G202" i="8" s="1"/>
  <c r="J202" i="8"/>
  <c r="K202" i="8" s="1"/>
  <c r="B203" i="5"/>
  <c r="B203" i="1"/>
  <c r="B204" i="4" l="1"/>
  <c r="B204" i="3"/>
  <c r="B204" i="9"/>
  <c r="B204" i="2"/>
  <c r="B204" i="6"/>
  <c r="B204" i="12"/>
  <c r="E203" i="12"/>
  <c r="F203" i="12" s="1"/>
  <c r="H203" i="12" s="1"/>
  <c r="G203" i="12" s="1"/>
  <c r="J203" i="12"/>
  <c r="K203" i="12" s="1"/>
  <c r="B204" i="7"/>
  <c r="B204" i="8"/>
  <c r="E203" i="8"/>
  <c r="F203" i="8" s="1"/>
  <c r="H203" i="8" s="1"/>
  <c r="G203" i="8" s="1"/>
  <c r="J203" i="8"/>
  <c r="K203" i="8" s="1"/>
  <c r="B204" i="5"/>
  <c r="B204" i="1"/>
  <c r="B205" i="6" l="1"/>
  <c r="B205" i="12"/>
  <c r="E204" i="12"/>
  <c r="F204" i="12" s="1"/>
  <c r="H204" i="12" s="1"/>
  <c r="G204" i="12" s="1"/>
  <c r="J204" i="12"/>
  <c r="K204" i="12" s="1"/>
  <c r="B205" i="9"/>
  <c r="B205" i="2"/>
  <c r="B205" i="3"/>
  <c r="B205" i="7"/>
  <c r="B205" i="4"/>
  <c r="B205" i="5"/>
  <c r="B205" i="8"/>
  <c r="E204" i="8"/>
  <c r="F204" i="8" s="1"/>
  <c r="H204" i="8" s="1"/>
  <c r="G204" i="8" s="1"/>
  <c r="J204" i="8"/>
  <c r="K204" i="8" s="1"/>
  <c r="B205" i="1"/>
  <c r="B206" i="4" l="1"/>
  <c r="B206" i="2"/>
  <c r="B206" i="12"/>
  <c r="E205" i="12"/>
  <c r="F205" i="12" s="1"/>
  <c r="H205" i="12" s="1"/>
  <c r="G205" i="12" s="1"/>
  <c r="J205" i="12"/>
  <c r="K205" i="12" s="1"/>
  <c r="B206" i="3"/>
  <c r="B206" i="7"/>
  <c r="B206" i="9"/>
  <c r="B206" i="6"/>
  <c r="B206" i="5"/>
  <c r="B206" i="8"/>
  <c r="J205" i="8"/>
  <c r="K205" i="8" s="1"/>
  <c r="E205" i="8"/>
  <c r="F205" i="8" s="1"/>
  <c r="H205" i="8" s="1"/>
  <c r="G205" i="8" s="1"/>
  <c r="B206" i="1"/>
  <c r="B207" i="9" l="1"/>
  <c r="B207" i="3"/>
  <c r="B207" i="4"/>
  <c r="B207" i="12"/>
  <c r="J206" i="12"/>
  <c r="K206" i="12" s="1"/>
  <c r="E206" i="12"/>
  <c r="F206" i="12" s="1"/>
  <c r="H206" i="12" s="1"/>
  <c r="G206" i="12" s="1"/>
  <c r="B207" i="6"/>
  <c r="B207" i="7"/>
  <c r="B207" i="2"/>
  <c r="B207" i="8"/>
  <c r="J206" i="8"/>
  <c r="K206" i="8" s="1"/>
  <c r="E206" i="8"/>
  <c r="F206" i="8" s="1"/>
  <c r="H206" i="8" s="1"/>
  <c r="G206" i="8" s="1"/>
  <c r="B207" i="5"/>
  <c r="B207" i="1"/>
  <c r="B208" i="12" l="1"/>
  <c r="E207" i="12"/>
  <c r="F207" i="12" s="1"/>
  <c r="H207" i="12" s="1"/>
  <c r="G207" i="12" s="1"/>
  <c r="J207" i="12"/>
  <c r="K207" i="12" s="1"/>
  <c r="B208" i="7"/>
  <c r="B208" i="3"/>
  <c r="B208" i="2"/>
  <c r="B208" i="4"/>
  <c r="B208" i="9"/>
  <c r="B208" i="5"/>
  <c r="B208" i="8"/>
  <c r="J207" i="8"/>
  <c r="K207" i="8" s="1"/>
  <c r="E207" i="8"/>
  <c r="F207" i="8" s="1"/>
  <c r="H207" i="8" s="1"/>
  <c r="G207" i="8" s="1"/>
  <c r="B208" i="1"/>
  <c r="B209" i="2" l="1"/>
  <c r="B209" i="4"/>
  <c r="B209" i="7"/>
  <c r="B209" i="9"/>
  <c r="B209" i="3"/>
  <c r="B209" i="12"/>
  <c r="E208" i="12"/>
  <c r="F208" i="12" s="1"/>
  <c r="H208" i="12" s="1"/>
  <c r="G208" i="12" s="1"/>
  <c r="J208" i="12"/>
  <c r="K208" i="12" s="1"/>
  <c r="B209" i="5"/>
  <c r="B209" i="8"/>
  <c r="J208" i="8"/>
  <c r="K208" i="8" s="1"/>
  <c r="E208" i="8"/>
  <c r="F208" i="8" s="1"/>
  <c r="H208" i="8" s="1"/>
  <c r="G208" i="8" s="1"/>
  <c r="B209" i="1"/>
  <c r="B210" i="3" l="1"/>
  <c r="B210" i="7"/>
  <c r="B210" i="12"/>
  <c r="E209" i="12"/>
  <c r="F209" i="12" s="1"/>
  <c r="H209" i="12" s="1"/>
  <c r="G209" i="12" s="1"/>
  <c r="J209" i="12"/>
  <c r="K209" i="12" s="1"/>
  <c r="B210" i="9"/>
  <c r="B210" i="4"/>
  <c r="B210" i="2"/>
  <c r="B210" i="8"/>
  <c r="E209" i="8"/>
  <c r="F209" i="8" s="1"/>
  <c r="H209" i="8" s="1"/>
  <c r="G209" i="8" s="1"/>
  <c r="J209" i="8"/>
  <c r="K209" i="8" s="1"/>
  <c r="B210" i="5"/>
  <c r="B210" i="1"/>
  <c r="B211" i="9" l="1"/>
  <c r="B211" i="2"/>
  <c r="B211" i="7"/>
  <c r="B211" i="12"/>
  <c r="J210" i="12"/>
  <c r="K210" i="12" s="1"/>
  <c r="E210" i="12"/>
  <c r="F210" i="12" s="1"/>
  <c r="H210" i="12" s="1"/>
  <c r="G210" i="12" s="1"/>
  <c r="B211" i="4"/>
  <c r="B211" i="3"/>
  <c r="B211" i="8"/>
  <c r="E210" i="8"/>
  <c r="F210" i="8" s="1"/>
  <c r="H210" i="8" s="1"/>
  <c r="G210" i="8" s="1"/>
  <c r="J210" i="8"/>
  <c r="K210" i="8" s="1"/>
  <c r="B211" i="1"/>
  <c r="B212" i="2" l="1"/>
  <c r="B212" i="3"/>
  <c r="B212" i="12"/>
  <c r="E211" i="12"/>
  <c r="F211" i="12" s="1"/>
  <c r="H211" i="12" s="1"/>
  <c r="G211" i="12" s="1"/>
  <c r="J211" i="12"/>
  <c r="K211" i="12" s="1"/>
  <c r="B212" i="7"/>
  <c r="B212" i="4"/>
  <c r="B212" i="9"/>
  <c r="B212" i="8"/>
  <c r="E211" i="8"/>
  <c r="F211" i="8" s="1"/>
  <c r="H211" i="8" s="1"/>
  <c r="G211" i="8" s="1"/>
  <c r="J211" i="8"/>
  <c r="K211" i="8" s="1"/>
  <c r="B212" i="1"/>
  <c r="B213" i="3" l="1"/>
  <c r="B213" i="9"/>
  <c r="B213" i="4"/>
  <c r="E212" i="12"/>
  <c r="F212" i="12" s="1"/>
  <c r="H212" i="12" s="1"/>
  <c r="G212" i="12" s="1"/>
  <c r="B213" i="12"/>
  <c r="J212" i="12"/>
  <c r="K212" i="12" s="1"/>
  <c r="B213" i="7"/>
  <c r="B213" i="2"/>
  <c r="J212" i="8"/>
  <c r="K212" i="8" s="1"/>
  <c r="E212" i="8"/>
  <c r="F212" i="8" s="1"/>
  <c r="H212" i="8" s="1"/>
  <c r="G212" i="8" s="1"/>
  <c r="B213" i="8"/>
  <c r="B213" i="1"/>
  <c r="B214" i="9" l="1"/>
  <c r="J213" i="12"/>
  <c r="K213" i="12" s="1"/>
  <c r="B214" i="12"/>
  <c r="E213" i="12"/>
  <c r="F213" i="12" s="1"/>
  <c r="H213" i="12" s="1"/>
  <c r="G213" i="12" s="1"/>
  <c r="B214" i="4"/>
  <c r="B214" i="7"/>
  <c r="B214" i="2"/>
  <c r="B214" i="3"/>
  <c r="E213" i="8"/>
  <c r="F213" i="8" s="1"/>
  <c r="H213" i="8" s="1"/>
  <c r="G213" i="8" s="1"/>
  <c r="J213" i="8"/>
  <c r="K213" i="8" s="1"/>
  <c r="B214" i="8"/>
  <c r="B214" i="1"/>
  <c r="B215" i="3" l="1"/>
  <c r="B215" i="7"/>
  <c r="B215" i="4"/>
  <c r="B215" i="9"/>
  <c r="B215" i="2"/>
  <c r="J214" i="12"/>
  <c r="K214" i="12" s="1"/>
  <c r="B215" i="12"/>
  <c r="E214" i="12"/>
  <c r="F214" i="12" s="1"/>
  <c r="H214" i="12" s="1"/>
  <c r="G214" i="12" s="1"/>
  <c r="E214" i="8"/>
  <c r="F214" i="8" s="1"/>
  <c r="H214" i="8" s="1"/>
  <c r="G214" i="8" s="1"/>
  <c r="B215" i="8"/>
  <c r="J214" i="8"/>
  <c r="K214" i="8" s="1"/>
  <c r="B215" i="1"/>
  <c r="B216" i="7" l="1"/>
  <c r="B216" i="12"/>
  <c r="J215" i="12"/>
  <c r="K215" i="12" s="1"/>
  <c r="E215" i="12"/>
  <c r="F215" i="12" s="1"/>
  <c r="H215" i="12" s="1"/>
  <c r="G215" i="12" s="1"/>
  <c r="B216" i="9"/>
  <c r="B216" i="2"/>
  <c r="B216" i="4"/>
  <c r="B216" i="3"/>
  <c r="E215" i="8"/>
  <c r="F215" i="8" s="1"/>
  <c r="H215" i="8" s="1"/>
  <c r="G215" i="8" s="1"/>
  <c r="B216" i="8"/>
  <c r="J215" i="8"/>
  <c r="K215" i="8" s="1"/>
  <c r="B216" i="1"/>
  <c r="B217" i="3" l="1"/>
  <c r="B217" i="4"/>
  <c r="B217" i="7"/>
  <c r="B217" i="2"/>
  <c r="E216" i="12"/>
  <c r="F216" i="12" s="1"/>
  <c r="H216" i="12" s="1"/>
  <c r="G216" i="12" s="1"/>
  <c r="B217" i="12"/>
  <c r="J216" i="12"/>
  <c r="K216" i="12" s="1"/>
  <c r="B217" i="9"/>
  <c r="B217" i="8"/>
  <c r="J216" i="8"/>
  <c r="K216" i="8" s="1"/>
  <c r="E216" i="8"/>
  <c r="F216" i="8" s="1"/>
  <c r="H216" i="8" s="1"/>
  <c r="G216" i="8" s="1"/>
  <c r="B217" i="1"/>
  <c r="B218" i="2" l="1"/>
  <c r="B218" i="4"/>
  <c r="J217" i="12"/>
  <c r="K217" i="12" s="1"/>
  <c r="B218" i="12"/>
  <c r="E217" i="12"/>
  <c r="F217" i="12" s="1"/>
  <c r="H217" i="12" s="1"/>
  <c r="G217" i="12" s="1"/>
  <c r="B218" i="9"/>
  <c r="B218" i="7"/>
  <c r="B218" i="3"/>
  <c r="E217" i="8"/>
  <c r="F217" i="8" s="1"/>
  <c r="H217" i="8" s="1"/>
  <c r="G217" i="8" s="1"/>
  <c r="J217" i="8"/>
  <c r="K217" i="8" s="1"/>
  <c r="B218" i="8"/>
  <c r="B218" i="1"/>
  <c r="B219" i="3" l="1"/>
  <c r="B219" i="4"/>
  <c r="B219" i="7"/>
  <c r="B219" i="12"/>
  <c r="E218" i="12"/>
  <c r="F218" i="12" s="1"/>
  <c r="H218" i="12" s="1"/>
  <c r="G218" i="12" s="1"/>
  <c r="J218" i="12"/>
  <c r="K218" i="12" s="1"/>
  <c r="B219" i="2"/>
  <c r="J218" i="8"/>
  <c r="K218" i="8" s="1"/>
  <c r="B219" i="8"/>
  <c r="E218" i="8"/>
  <c r="F218" i="8" s="1"/>
  <c r="H218" i="8" s="1"/>
  <c r="G218" i="8" s="1"/>
  <c r="B219" i="1"/>
  <c r="J219" i="12" l="1"/>
  <c r="K219" i="12" s="1"/>
  <c r="E219" i="12"/>
  <c r="F219" i="12" s="1"/>
  <c r="H219" i="12" s="1"/>
  <c r="G219" i="12" s="1"/>
  <c r="B220" i="12"/>
  <c r="B220" i="2"/>
  <c r="B220" i="7"/>
  <c r="B220" i="4"/>
  <c r="B220" i="3"/>
  <c r="J219" i="8"/>
  <c r="K219" i="8" s="1"/>
  <c r="B220" i="8"/>
  <c r="E219" i="8"/>
  <c r="F219" i="8" s="1"/>
  <c r="H219" i="8" s="1"/>
  <c r="G219" i="8" s="1"/>
  <c r="B220" i="1"/>
  <c r="B221" i="7" l="1"/>
  <c r="B221" i="3"/>
  <c r="B221" i="2"/>
  <c r="B221" i="4"/>
  <c r="J220" i="12"/>
  <c r="K220" i="12" s="1"/>
  <c r="B221" i="12"/>
  <c r="E220" i="12"/>
  <c r="F220" i="12" s="1"/>
  <c r="H220" i="12" s="1"/>
  <c r="G220" i="12" s="1"/>
  <c r="J220" i="8"/>
  <c r="K220" i="8" s="1"/>
  <c r="E220" i="8"/>
  <c r="F220" i="8" s="1"/>
  <c r="H220" i="8" s="1"/>
  <c r="G220" i="8" s="1"/>
  <c r="B221" i="8"/>
  <c r="B221" i="1"/>
  <c r="B222" i="2" l="1"/>
  <c r="J221" i="12"/>
  <c r="K221" i="12" s="1"/>
  <c r="E221" i="12"/>
  <c r="F221" i="12" s="1"/>
  <c r="H221" i="12" s="1"/>
  <c r="G221" i="12" s="1"/>
  <c r="B222" i="12"/>
  <c r="B222" i="4"/>
  <c r="B222" i="7"/>
  <c r="B222" i="3"/>
  <c r="B222" i="8"/>
  <c r="J221" i="8"/>
  <c r="K221" i="8" s="1"/>
  <c r="E221" i="8"/>
  <c r="F221" i="8" s="1"/>
  <c r="H221" i="8" s="1"/>
  <c r="G221" i="8" s="1"/>
  <c r="B222" i="1"/>
  <c r="B223" i="3" l="1"/>
  <c r="B223" i="7"/>
  <c r="B223" i="4"/>
  <c r="B223" i="12"/>
  <c r="E222" i="12"/>
  <c r="F222" i="12" s="1"/>
  <c r="H222" i="12" s="1"/>
  <c r="G222" i="12" s="1"/>
  <c r="J222" i="12"/>
  <c r="K222" i="12" s="1"/>
  <c r="B223" i="2"/>
  <c r="J222" i="8"/>
  <c r="K222" i="8" s="1"/>
  <c r="E222" i="8"/>
  <c r="F222" i="8" s="1"/>
  <c r="H222" i="8" s="1"/>
  <c r="G222" i="8" s="1"/>
  <c r="B223" i="8"/>
  <c r="B223" i="1"/>
  <c r="B224" i="7" l="1"/>
  <c r="B224" i="4"/>
  <c r="J223" i="12"/>
  <c r="K223" i="12" s="1"/>
  <c r="E223" i="12"/>
  <c r="F223" i="12" s="1"/>
  <c r="H223" i="12" s="1"/>
  <c r="G223" i="12" s="1"/>
  <c r="B224" i="12"/>
  <c r="B224" i="2"/>
  <c r="B224" i="3"/>
  <c r="B224" i="8"/>
  <c r="J223" i="8"/>
  <c r="K223" i="8" s="1"/>
  <c r="E223" i="8"/>
  <c r="F223" i="8" s="1"/>
  <c r="H223" i="8" s="1"/>
  <c r="G223" i="8" s="1"/>
  <c r="B224" i="1"/>
  <c r="B225" i="3" l="1"/>
  <c r="B225" i="7"/>
  <c r="B225" i="2"/>
  <c r="B225" i="4"/>
  <c r="J224" i="12"/>
  <c r="K224" i="12" s="1"/>
  <c r="B225" i="12"/>
  <c r="E224" i="12"/>
  <c r="F224" i="12" s="1"/>
  <c r="H224" i="12" s="1"/>
  <c r="G224" i="12" s="1"/>
  <c r="E224" i="8"/>
  <c r="F224" i="8" s="1"/>
  <c r="H224" i="8" s="1"/>
  <c r="G224" i="8" s="1"/>
  <c r="B225" i="8"/>
  <c r="J224" i="8"/>
  <c r="K224" i="8" s="1"/>
  <c r="B225" i="1"/>
  <c r="J225" i="12" l="1"/>
  <c r="K225" i="12" s="1"/>
  <c r="B226" i="12"/>
  <c r="E225" i="12"/>
  <c r="F225" i="12" s="1"/>
  <c r="H225" i="12" s="1"/>
  <c r="G225" i="12" s="1"/>
  <c r="B226" i="4"/>
  <c r="B226" i="7"/>
  <c r="B226" i="2"/>
  <c r="B226" i="3"/>
  <c r="B226" i="8"/>
  <c r="E225" i="8"/>
  <c r="F225" i="8" s="1"/>
  <c r="H225" i="8" s="1"/>
  <c r="G225" i="8" s="1"/>
  <c r="J225" i="8"/>
  <c r="K225" i="8" s="1"/>
  <c r="B226" i="1"/>
  <c r="B227" i="7" l="1"/>
  <c r="B227" i="4"/>
  <c r="B227" i="3"/>
  <c r="B227" i="2"/>
  <c r="B227" i="12"/>
  <c r="J226" i="12"/>
  <c r="K226" i="12" s="1"/>
  <c r="E226" i="12"/>
  <c r="F226" i="12" s="1"/>
  <c r="H226" i="12" s="1"/>
  <c r="G226" i="12" s="1"/>
  <c r="E226" i="8"/>
  <c r="F226" i="8" s="1"/>
  <c r="H226" i="8" s="1"/>
  <c r="G226" i="8" s="1"/>
  <c r="J226" i="8"/>
  <c r="K226" i="8" s="1"/>
  <c r="B227" i="8"/>
  <c r="B227" i="1"/>
  <c r="B228" i="2" l="1"/>
  <c r="J227" i="12"/>
  <c r="K227" i="12" s="1"/>
  <c r="B228" i="12"/>
  <c r="E227" i="12"/>
  <c r="F227" i="12" s="1"/>
  <c r="H227" i="12" s="1"/>
  <c r="G227" i="12" s="1"/>
  <c r="B228" i="4"/>
  <c r="B228" i="3"/>
  <c r="B228" i="7"/>
  <c r="B228" i="8"/>
  <c r="E227" i="8"/>
  <c r="F227" i="8" s="1"/>
  <c r="H227" i="8" s="1"/>
  <c r="G227" i="8" s="1"/>
  <c r="J227" i="8"/>
  <c r="K227" i="8" s="1"/>
  <c r="B228" i="1"/>
  <c r="B229" i="7" l="1"/>
  <c r="B229" i="4"/>
  <c r="J228" i="12"/>
  <c r="K228" i="12" s="1"/>
  <c r="E228" i="12"/>
  <c r="F228" i="12" s="1"/>
  <c r="H228" i="12" s="1"/>
  <c r="G228" i="12" s="1"/>
  <c r="B229" i="12"/>
  <c r="B229" i="3"/>
  <c r="B229" i="2"/>
  <c r="J228" i="8"/>
  <c r="K228" i="8" s="1"/>
  <c r="E228" i="8"/>
  <c r="F228" i="8" s="1"/>
  <c r="H228" i="8" s="1"/>
  <c r="G228" i="8" s="1"/>
  <c r="B229" i="8"/>
  <c r="B229" i="1"/>
  <c r="B230" i="4" l="1"/>
  <c r="J229" i="12"/>
  <c r="K229" i="12" s="1"/>
  <c r="E229" i="12"/>
  <c r="F229" i="12" s="1"/>
  <c r="H229" i="12" s="1"/>
  <c r="G229" i="12" s="1"/>
  <c r="B230" i="12"/>
  <c r="B230" i="7"/>
  <c r="B230" i="3"/>
  <c r="B230" i="2"/>
  <c r="B230" i="8"/>
  <c r="J229" i="8"/>
  <c r="K229" i="8" s="1"/>
  <c r="E229" i="8"/>
  <c r="F229" i="8" s="1"/>
  <c r="H229" i="8" s="1"/>
  <c r="G229" i="8" s="1"/>
  <c r="B230" i="1"/>
  <c r="B231" i="12" l="1"/>
  <c r="E230" i="12"/>
  <c r="F230" i="12" s="1"/>
  <c r="H230" i="12" s="1"/>
  <c r="G230" i="12" s="1"/>
  <c r="J230" i="12"/>
  <c r="K230" i="12" s="1"/>
  <c r="B231" i="4"/>
  <c r="B231" i="3"/>
  <c r="B231" i="2"/>
  <c r="B231" i="7"/>
  <c r="J230" i="8"/>
  <c r="K230" i="8" s="1"/>
  <c r="E230" i="8"/>
  <c r="F230" i="8" s="1"/>
  <c r="H230" i="8" s="1"/>
  <c r="G230" i="8" s="1"/>
  <c r="B231" i="8"/>
  <c r="B231" i="1"/>
  <c r="B232" i="7" l="1"/>
  <c r="J231" i="12"/>
  <c r="K231" i="12" s="1"/>
  <c r="B232" i="12"/>
  <c r="E231" i="12"/>
  <c r="F231" i="12" s="1"/>
  <c r="H231" i="12" s="1"/>
  <c r="G231" i="12" s="1"/>
  <c r="B232" i="2"/>
  <c r="B232" i="4"/>
  <c r="B232" i="3"/>
  <c r="B232" i="8"/>
  <c r="J231" i="8"/>
  <c r="K231" i="8" s="1"/>
  <c r="E231" i="8"/>
  <c r="F231" i="8" s="1"/>
  <c r="H231" i="8" s="1"/>
  <c r="G231" i="8" s="1"/>
  <c r="B232" i="1"/>
  <c r="B233" i="2" l="1"/>
  <c r="B233" i="7"/>
  <c r="B233" i="3"/>
  <c r="B233" i="4"/>
  <c r="E232" i="12"/>
  <c r="F232" i="12" s="1"/>
  <c r="H232" i="12" s="1"/>
  <c r="G232" i="12" s="1"/>
  <c r="B233" i="12"/>
  <c r="J232" i="12"/>
  <c r="K232" i="12" s="1"/>
  <c r="E232" i="8"/>
  <c r="F232" i="8" s="1"/>
  <c r="H232" i="8" s="1"/>
  <c r="G232" i="8" s="1"/>
  <c r="B233" i="8"/>
  <c r="J232" i="8"/>
  <c r="K232" i="8" s="1"/>
  <c r="B233" i="1"/>
  <c r="B234" i="3" l="1"/>
  <c r="E233" i="12"/>
  <c r="F233" i="12" s="1"/>
  <c r="H233" i="12" s="1"/>
  <c r="G233" i="12" s="1"/>
  <c r="J233" i="12"/>
  <c r="K233" i="12" s="1"/>
  <c r="B234" i="12"/>
  <c r="B234" i="4"/>
  <c r="B234" i="7"/>
  <c r="B234" i="2"/>
  <c r="B234" i="8"/>
  <c r="E233" i="8"/>
  <c r="F233" i="8" s="1"/>
  <c r="H233" i="8" s="1"/>
  <c r="G233" i="8" s="1"/>
  <c r="J233" i="8"/>
  <c r="K233" i="8" s="1"/>
  <c r="B234" i="1"/>
  <c r="B235" i="12" l="1"/>
  <c r="E234" i="12"/>
  <c r="F234" i="12" s="1"/>
  <c r="H234" i="12" s="1"/>
  <c r="G234" i="12" s="1"/>
  <c r="J234" i="12"/>
  <c r="K234" i="12" s="1"/>
  <c r="B235" i="7"/>
  <c r="B235" i="4"/>
  <c r="B235" i="3"/>
  <c r="B235" i="2"/>
  <c r="E234" i="8"/>
  <c r="F234" i="8" s="1"/>
  <c r="H234" i="8" s="1"/>
  <c r="G234" i="8" s="1"/>
  <c r="B235" i="8"/>
  <c r="J234" i="8"/>
  <c r="K234" i="8" s="1"/>
  <c r="B235" i="1"/>
  <c r="B236" i="7" l="1"/>
  <c r="E235" i="12"/>
  <c r="F235" i="12" s="1"/>
  <c r="H235" i="12" s="1"/>
  <c r="G235" i="12" s="1"/>
  <c r="J235" i="12"/>
  <c r="K235" i="12" s="1"/>
  <c r="B236" i="12"/>
  <c r="B236" i="3"/>
  <c r="B236" i="2"/>
  <c r="B236" i="4"/>
  <c r="B236" i="8"/>
  <c r="E235" i="8"/>
  <c r="F235" i="8" s="1"/>
  <c r="H235" i="8" s="1"/>
  <c r="G235" i="8" s="1"/>
  <c r="J235" i="8"/>
  <c r="K235" i="8" s="1"/>
  <c r="B236" i="1"/>
  <c r="B237" i="3" l="1"/>
  <c r="B237" i="4"/>
  <c r="E236" i="12"/>
  <c r="F236" i="12" s="1"/>
  <c r="H236" i="12" s="1"/>
  <c r="G236" i="12" s="1"/>
  <c r="B237" i="12"/>
  <c r="J236" i="12"/>
  <c r="K236" i="12" s="1"/>
  <c r="B237" i="7"/>
  <c r="B237" i="2"/>
  <c r="J236" i="8"/>
  <c r="K236" i="8" s="1"/>
  <c r="E236" i="8"/>
  <c r="F236" i="8" s="1"/>
  <c r="H236" i="8" s="1"/>
  <c r="G236" i="8" s="1"/>
  <c r="B237" i="8"/>
  <c r="B237" i="1"/>
  <c r="B238" i="2" l="1"/>
  <c r="B238" i="4"/>
  <c r="J237" i="12"/>
  <c r="K237" i="12" s="1"/>
  <c r="E237" i="12"/>
  <c r="F237" i="12" s="1"/>
  <c r="H237" i="12" s="1"/>
  <c r="G237" i="12" s="1"/>
  <c r="B238" i="12"/>
  <c r="B238" i="7"/>
  <c r="B238" i="3"/>
  <c r="B238" i="8"/>
  <c r="J237" i="8"/>
  <c r="K237" i="8" s="1"/>
  <c r="E237" i="8"/>
  <c r="F237" i="8" s="1"/>
  <c r="H237" i="8" s="1"/>
  <c r="G237" i="8" s="1"/>
  <c r="B238" i="1"/>
  <c r="B239" i="3" l="1"/>
  <c r="B239" i="12"/>
  <c r="E238" i="12"/>
  <c r="F238" i="12" s="1"/>
  <c r="H238" i="12" s="1"/>
  <c r="G238" i="12" s="1"/>
  <c r="J238" i="12"/>
  <c r="K238" i="12" s="1"/>
  <c r="B239" i="4"/>
  <c r="B239" i="7"/>
  <c r="B239" i="2"/>
  <c r="J238" i="8"/>
  <c r="K238" i="8" s="1"/>
  <c r="E238" i="8"/>
  <c r="F238" i="8" s="1"/>
  <c r="H238" i="8" s="1"/>
  <c r="G238" i="8" s="1"/>
  <c r="B239" i="8"/>
  <c r="B239" i="1"/>
  <c r="E239" i="12" l="1"/>
  <c r="F239" i="12" s="1"/>
  <c r="H239" i="12" s="1"/>
  <c r="G239" i="12" s="1"/>
  <c r="J239" i="12"/>
  <c r="K239" i="12" s="1"/>
  <c r="B240" i="12"/>
  <c r="B240" i="7"/>
  <c r="B240" i="4"/>
  <c r="B240" i="2"/>
  <c r="B240" i="3"/>
  <c r="B240" i="8"/>
  <c r="J239" i="8"/>
  <c r="K239" i="8" s="1"/>
  <c r="E239" i="8"/>
  <c r="F239" i="8" s="1"/>
  <c r="H239" i="8" s="1"/>
  <c r="G239" i="8" s="1"/>
  <c r="B240" i="1"/>
  <c r="B241" i="3" l="1"/>
  <c r="B241" i="2"/>
  <c r="B241" i="4"/>
  <c r="E240" i="12"/>
  <c r="F240" i="12" s="1"/>
  <c r="H240" i="12" s="1"/>
  <c r="G240" i="12" s="1"/>
  <c r="B241" i="12"/>
  <c r="J240" i="12"/>
  <c r="K240" i="12" s="1"/>
  <c r="B241" i="7"/>
  <c r="E240" i="8"/>
  <c r="F240" i="8" s="1"/>
  <c r="H240" i="8" s="1"/>
  <c r="G240" i="8" s="1"/>
  <c r="B241" i="8"/>
  <c r="J240" i="8"/>
  <c r="K240" i="8" s="1"/>
  <c r="B241" i="1"/>
  <c r="B242" i="7" l="1"/>
  <c r="J241" i="12"/>
  <c r="K241" i="12" s="1"/>
  <c r="B242" i="12"/>
  <c r="E241" i="12"/>
  <c r="F241" i="12" s="1"/>
  <c r="H241" i="12" s="1"/>
  <c r="G241" i="12" s="1"/>
  <c r="B242" i="4"/>
  <c r="B242" i="2"/>
  <c r="B242" i="3"/>
  <c r="B242" i="8"/>
  <c r="E241" i="8"/>
  <c r="F241" i="8" s="1"/>
  <c r="H241" i="8" s="1"/>
  <c r="G241" i="8" s="1"/>
  <c r="J241" i="8"/>
  <c r="K241" i="8" s="1"/>
  <c r="B242" i="1"/>
  <c r="B243" i="4" l="1"/>
  <c r="B243" i="7"/>
  <c r="B243" i="3"/>
  <c r="B243" i="2"/>
  <c r="E242" i="12"/>
  <c r="F242" i="12" s="1"/>
  <c r="H242" i="12" s="1"/>
  <c r="G242" i="12" s="1"/>
  <c r="B243" i="12"/>
  <c r="J242" i="12"/>
  <c r="K242" i="12" s="1"/>
  <c r="E242" i="8"/>
  <c r="F242" i="8" s="1"/>
  <c r="H242" i="8" s="1"/>
  <c r="G242" i="8" s="1"/>
  <c r="J242" i="8"/>
  <c r="K242" i="8" s="1"/>
  <c r="B243" i="8"/>
  <c r="B243" i="1"/>
  <c r="B244" i="7" l="1"/>
  <c r="B244" i="4"/>
  <c r="B244" i="2"/>
  <c r="E243" i="12"/>
  <c r="F243" i="12" s="1"/>
  <c r="H243" i="12" s="1"/>
  <c r="G243" i="12" s="1"/>
  <c r="J243" i="12"/>
  <c r="K243" i="12" s="1"/>
  <c r="B244" i="12"/>
  <c r="B244" i="3"/>
  <c r="B244" i="8"/>
  <c r="E243" i="8"/>
  <c r="F243" i="8" s="1"/>
  <c r="H243" i="8" s="1"/>
  <c r="G243" i="8" s="1"/>
  <c r="J243" i="8"/>
  <c r="K243" i="8" s="1"/>
  <c r="B244" i="1"/>
  <c r="B245" i="3" l="1"/>
  <c r="B245" i="4"/>
  <c r="J244" i="12"/>
  <c r="K244" i="12" s="1"/>
  <c r="B245" i="12"/>
  <c r="E244" i="12"/>
  <c r="F244" i="12" s="1"/>
  <c r="H244" i="12" s="1"/>
  <c r="G244" i="12" s="1"/>
  <c r="B245" i="2"/>
  <c r="B245" i="7"/>
  <c r="J244" i="8"/>
  <c r="K244" i="8" s="1"/>
  <c r="B245" i="8"/>
  <c r="E244" i="8"/>
  <c r="F244" i="8" s="1"/>
  <c r="H244" i="8" s="1"/>
  <c r="G244" i="8" s="1"/>
  <c r="B245" i="1"/>
  <c r="J245" i="12" l="1"/>
  <c r="K245" i="12" s="1"/>
  <c r="E245" i="12"/>
  <c r="F245" i="12" s="1"/>
  <c r="H245" i="12" s="1"/>
  <c r="G245" i="12" s="1"/>
  <c r="B246" i="12"/>
  <c r="B246" i="2"/>
  <c r="B246" i="4"/>
  <c r="B246" i="7"/>
  <c r="B246" i="3"/>
  <c r="B246" i="8"/>
  <c r="J245" i="8"/>
  <c r="K245" i="8" s="1"/>
  <c r="E245" i="8"/>
  <c r="F245" i="8" s="1"/>
  <c r="H245" i="8" s="1"/>
  <c r="G245" i="8" s="1"/>
  <c r="B246" i="1"/>
  <c r="B247" i="3" l="1"/>
  <c r="B247" i="2"/>
  <c r="J246" i="12"/>
  <c r="K246" i="12" s="1"/>
  <c r="B247" i="12"/>
  <c r="E246" i="12"/>
  <c r="F246" i="12" s="1"/>
  <c r="H246" i="12" s="1"/>
  <c r="G246" i="12" s="1"/>
  <c r="B247" i="7"/>
  <c r="B247" i="4"/>
  <c r="J246" i="8"/>
  <c r="K246" i="8" s="1"/>
  <c r="B247" i="8"/>
  <c r="E246" i="8"/>
  <c r="F246" i="8" s="1"/>
  <c r="H246" i="8" s="1"/>
  <c r="G246" i="8" s="1"/>
  <c r="B247" i="1"/>
  <c r="B248" i="7" l="1"/>
  <c r="B248" i="4"/>
  <c r="B248" i="2"/>
  <c r="E247" i="12"/>
  <c r="F247" i="12" s="1"/>
  <c r="H247" i="12" s="1"/>
  <c r="G247" i="12" s="1"/>
  <c r="J247" i="12"/>
  <c r="K247" i="12" s="1"/>
  <c r="B248" i="12"/>
  <c r="B248" i="3"/>
  <c r="B248" i="8"/>
  <c r="J247" i="8"/>
  <c r="K247" i="8" s="1"/>
  <c r="E247" i="8"/>
  <c r="F247" i="8" s="1"/>
  <c r="H247" i="8" s="1"/>
  <c r="G247" i="8" s="1"/>
  <c r="B248" i="1"/>
  <c r="E248" i="12" l="1"/>
  <c r="F248" i="12" s="1"/>
  <c r="H248" i="12" s="1"/>
  <c r="G248" i="12" s="1"/>
  <c r="B249" i="12"/>
  <c r="J248" i="12"/>
  <c r="K248" i="12" s="1"/>
  <c r="B249" i="2"/>
  <c r="B249" i="3"/>
  <c r="B249" i="4"/>
  <c r="B249" i="7"/>
  <c r="E248" i="8"/>
  <c r="F248" i="8" s="1"/>
  <c r="H248" i="8" s="1"/>
  <c r="G248" i="8" s="1"/>
  <c r="B249" i="8"/>
  <c r="J248" i="8"/>
  <c r="K248" i="8" s="1"/>
  <c r="B249" i="1"/>
  <c r="B250" i="7" l="1"/>
  <c r="J249" i="12"/>
  <c r="K249" i="12" s="1"/>
  <c r="B250" i="12"/>
  <c r="E249" i="12"/>
  <c r="F249" i="12" s="1"/>
  <c r="H249" i="12" s="1"/>
  <c r="G249" i="12" s="1"/>
  <c r="B250" i="4"/>
  <c r="B250" i="3"/>
  <c r="B250" i="2"/>
  <c r="B250" i="8"/>
  <c r="E249" i="8"/>
  <c r="F249" i="8" s="1"/>
  <c r="H249" i="8" s="1"/>
  <c r="G249" i="8" s="1"/>
  <c r="J249" i="8"/>
  <c r="K249" i="8" s="1"/>
  <c r="B250" i="1"/>
  <c r="B251" i="2" l="1"/>
  <c r="B251" i="4"/>
  <c r="B251" i="7"/>
  <c r="B251" i="3"/>
  <c r="B251" i="12"/>
  <c r="E250" i="12"/>
  <c r="F250" i="12" s="1"/>
  <c r="H250" i="12" s="1"/>
  <c r="G250" i="12" s="1"/>
  <c r="J250" i="12"/>
  <c r="K250" i="12" s="1"/>
  <c r="J250" i="8"/>
  <c r="K250" i="8" s="1"/>
  <c r="E250" i="8"/>
  <c r="F250" i="8" s="1"/>
  <c r="H250" i="8" s="1"/>
  <c r="G250" i="8" s="1"/>
  <c r="B251" i="8"/>
  <c r="B251" i="1"/>
  <c r="E251" i="12" l="1"/>
  <c r="F251" i="12" s="1"/>
  <c r="H251" i="12" s="1"/>
  <c r="G251" i="12" s="1"/>
  <c r="B252" i="12"/>
  <c r="J251" i="12"/>
  <c r="K251" i="12" s="1"/>
  <c r="B252" i="7"/>
  <c r="B252" i="3"/>
  <c r="B252" i="4"/>
  <c r="B252" i="2"/>
  <c r="E251" i="8"/>
  <c r="F251" i="8" s="1"/>
  <c r="H251" i="8" s="1"/>
  <c r="G251" i="8" s="1"/>
  <c r="J251" i="8"/>
  <c r="K251" i="8" s="1"/>
  <c r="B252" i="8"/>
  <c r="B252" i="1"/>
  <c r="B253" i="7" l="1"/>
  <c r="B253" i="4"/>
  <c r="B253" i="3"/>
  <c r="J252" i="12"/>
  <c r="K252" i="12" s="1"/>
  <c r="B253" i="12"/>
  <c r="E252" i="12"/>
  <c r="F252" i="12" s="1"/>
  <c r="H252" i="12" s="1"/>
  <c r="G252" i="12" s="1"/>
  <c r="B253" i="2"/>
  <c r="J252" i="8"/>
  <c r="K252" i="8" s="1"/>
  <c r="E252" i="8"/>
  <c r="F252" i="8" s="1"/>
  <c r="H252" i="8" s="1"/>
  <c r="G252" i="8" s="1"/>
  <c r="B253" i="8"/>
  <c r="B253" i="1"/>
  <c r="B254" i="4" l="1"/>
  <c r="J253" i="12"/>
  <c r="K253" i="12" s="1"/>
  <c r="B254" i="12"/>
  <c r="E253" i="12"/>
  <c r="F253" i="12" s="1"/>
  <c r="H253" i="12" s="1"/>
  <c r="G253" i="12" s="1"/>
  <c r="B254" i="3"/>
  <c r="B254" i="7"/>
  <c r="B254" i="2"/>
  <c r="B254" i="8"/>
  <c r="J253" i="8"/>
  <c r="K253" i="8" s="1"/>
  <c r="E253" i="8"/>
  <c r="F253" i="8" s="1"/>
  <c r="H253" i="8" s="1"/>
  <c r="G253" i="8" s="1"/>
  <c r="B254" i="1"/>
  <c r="B255" i="7" l="1"/>
  <c r="B255" i="3"/>
  <c r="B255" i="2"/>
  <c r="J254" i="12"/>
  <c r="K254" i="12" s="1"/>
  <c r="E254" i="12"/>
  <c r="F254" i="12" s="1"/>
  <c r="H254" i="12" s="1"/>
  <c r="G254" i="12" s="1"/>
  <c r="B255" i="12"/>
  <c r="B255" i="4"/>
  <c r="J254" i="8"/>
  <c r="K254" i="8" s="1"/>
  <c r="E254" i="8"/>
  <c r="F254" i="8" s="1"/>
  <c r="H254" i="8" s="1"/>
  <c r="G254" i="8" s="1"/>
  <c r="B255" i="8"/>
  <c r="B255" i="1"/>
  <c r="B256" i="4" l="1"/>
  <c r="B256" i="3"/>
  <c r="E255" i="12"/>
  <c r="F255" i="12" s="1"/>
  <c r="H255" i="12" s="1"/>
  <c r="G255" i="12" s="1"/>
  <c r="J255" i="12"/>
  <c r="K255" i="12" s="1"/>
  <c r="B256" i="12"/>
  <c r="B256" i="2"/>
  <c r="B256" i="7"/>
  <c r="J255" i="8"/>
  <c r="K255" i="8" s="1"/>
  <c r="E255" i="8"/>
  <c r="F255" i="8" s="1"/>
  <c r="H255" i="8" s="1"/>
  <c r="G255" i="8" s="1"/>
  <c r="B256" i="8"/>
  <c r="B256" i="1"/>
  <c r="B257" i="7" l="1"/>
  <c r="E256" i="12"/>
  <c r="F256" i="12" s="1"/>
  <c r="H256" i="12" s="1"/>
  <c r="G256" i="12" s="1"/>
  <c r="J256" i="12"/>
  <c r="K256" i="12" s="1"/>
  <c r="B257" i="12"/>
  <c r="B257" i="3"/>
  <c r="B257" i="2"/>
  <c r="B257" i="4"/>
  <c r="B257" i="8"/>
  <c r="J256" i="8"/>
  <c r="K256" i="8" s="1"/>
  <c r="E256" i="8"/>
  <c r="F256" i="8" s="1"/>
  <c r="H256" i="8" s="1"/>
  <c r="G256" i="8" s="1"/>
  <c r="B257" i="1"/>
  <c r="B258" i="3" l="1"/>
  <c r="B258" i="2"/>
  <c r="J257" i="12"/>
  <c r="K257" i="12" s="1"/>
  <c r="E257" i="12"/>
  <c r="F257" i="12" s="1"/>
  <c r="H257" i="12" s="1"/>
  <c r="G257" i="12" s="1"/>
  <c r="B258" i="12"/>
  <c r="O9" i="7"/>
  <c r="B258" i="4"/>
  <c r="B258" i="8"/>
  <c r="E257" i="8"/>
  <c r="F257" i="8" s="1"/>
  <c r="H257" i="8" s="1"/>
  <c r="G257" i="8" s="1"/>
  <c r="J257" i="8"/>
  <c r="K257" i="8" s="1"/>
  <c r="B258" i="1"/>
  <c r="E258" i="12" l="1"/>
  <c r="F258" i="12" s="1"/>
  <c r="H258" i="12" s="1"/>
  <c r="G258" i="12" s="1"/>
  <c r="B259" i="12"/>
  <c r="J258" i="12"/>
  <c r="K258" i="12" s="1"/>
  <c r="B259" i="2"/>
  <c r="B259" i="4"/>
  <c r="B259" i="3"/>
  <c r="J258" i="8"/>
  <c r="K258" i="8" s="1"/>
  <c r="B259" i="8"/>
  <c r="E258" i="8"/>
  <c r="F258" i="8" s="1"/>
  <c r="H258" i="8" s="1"/>
  <c r="G258" i="8" s="1"/>
  <c r="B259" i="1"/>
  <c r="E259" i="12" l="1"/>
  <c r="F259" i="12" s="1"/>
  <c r="H259" i="12" s="1"/>
  <c r="G259" i="12" s="1"/>
  <c r="B260" i="12"/>
  <c r="J259" i="12"/>
  <c r="K259" i="12" s="1"/>
  <c r="B260" i="2"/>
  <c r="B260" i="4"/>
  <c r="B260" i="3"/>
  <c r="E259" i="8"/>
  <c r="F259" i="8" s="1"/>
  <c r="H259" i="8" s="1"/>
  <c r="G259" i="8" s="1"/>
  <c r="J259" i="8"/>
  <c r="K259" i="8" s="1"/>
  <c r="B260" i="8"/>
  <c r="B260" i="1"/>
  <c r="B261" i="4" l="1"/>
  <c r="B261" i="3"/>
  <c r="B261" i="2"/>
  <c r="J260" i="12"/>
  <c r="K260" i="12" s="1"/>
  <c r="B261" i="12"/>
  <c r="E260" i="12"/>
  <c r="F260" i="12" s="1"/>
  <c r="H260" i="12" s="1"/>
  <c r="G260" i="12" s="1"/>
  <c r="J260" i="8"/>
  <c r="K260" i="8" s="1"/>
  <c r="E260" i="8"/>
  <c r="F260" i="8" s="1"/>
  <c r="H260" i="8" s="1"/>
  <c r="G260" i="8" s="1"/>
  <c r="B261" i="8"/>
  <c r="B261" i="1"/>
  <c r="B262" i="3" l="1"/>
  <c r="B262" i="2"/>
  <c r="J261" i="12"/>
  <c r="K261" i="12" s="1"/>
  <c r="B262" i="12"/>
  <c r="E261" i="12"/>
  <c r="F261" i="12" s="1"/>
  <c r="H261" i="12" s="1"/>
  <c r="G261" i="12" s="1"/>
  <c r="B262" i="4"/>
  <c r="B262" i="8"/>
  <c r="J261" i="8"/>
  <c r="K261" i="8" s="1"/>
  <c r="E261" i="8"/>
  <c r="F261" i="8" s="1"/>
  <c r="H261" i="8" s="1"/>
  <c r="G261" i="8" s="1"/>
  <c r="B262" i="1"/>
  <c r="J262" i="12" l="1"/>
  <c r="K262" i="12" s="1"/>
  <c r="E262" i="12"/>
  <c r="F262" i="12" s="1"/>
  <c r="H262" i="12" s="1"/>
  <c r="G262" i="12" s="1"/>
  <c r="B263" i="12"/>
  <c r="B263" i="3"/>
  <c r="B263" i="2"/>
  <c r="B263" i="4"/>
  <c r="J262" i="8"/>
  <c r="K262" i="8" s="1"/>
  <c r="E262" i="8"/>
  <c r="F262" i="8" s="1"/>
  <c r="H262" i="8" s="1"/>
  <c r="G262" i="8" s="1"/>
  <c r="B263" i="8"/>
  <c r="B263" i="1"/>
  <c r="B264" i="4" l="1"/>
  <c r="E263" i="12"/>
  <c r="F263" i="12" s="1"/>
  <c r="H263" i="12" s="1"/>
  <c r="G263" i="12" s="1"/>
  <c r="B264" i="12"/>
  <c r="J263" i="12"/>
  <c r="K263" i="12" s="1"/>
  <c r="B264" i="3"/>
  <c r="B264" i="2"/>
  <c r="E263" i="8"/>
  <c r="F263" i="8" s="1"/>
  <c r="H263" i="8" s="1"/>
  <c r="G263" i="8" s="1"/>
  <c r="J263" i="8"/>
  <c r="K263" i="8" s="1"/>
  <c r="B264" i="8"/>
  <c r="B264" i="1"/>
  <c r="B265" i="3" l="1"/>
  <c r="E264" i="12"/>
  <c r="F264" i="12" s="1"/>
  <c r="H264" i="12" s="1"/>
  <c r="G264" i="12" s="1"/>
  <c r="B265" i="12"/>
  <c r="J264" i="12"/>
  <c r="K264" i="12" s="1"/>
  <c r="B265" i="4"/>
  <c r="B265" i="2"/>
  <c r="B265" i="8"/>
  <c r="J264" i="8"/>
  <c r="K264" i="8" s="1"/>
  <c r="E264" i="8"/>
  <c r="F264" i="8" s="1"/>
  <c r="H264" i="8" s="1"/>
  <c r="G264" i="8" s="1"/>
  <c r="B265" i="1"/>
  <c r="B266" i="2" l="1"/>
  <c r="J265" i="12"/>
  <c r="K265" i="12" s="1"/>
  <c r="E265" i="12"/>
  <c r="F265" i="12" s="1"/>
  <c r="H265" i="12" s="1"/>
  <c r="G265" i="12" s="1"/>
  <c r="B266" i="12"/>
  <c r="B266" i="3"/>
  <c r="B266" i="4"/>
  <c r="B266" i="8"/>
  <c r="E265" i="8"/>
  <c r="F265" i="8" s="1"/>
  <c r="H265" i="8" s="1"/>
  <c r="G265" i="8" s="1"/>
  <c r="J265" i="8"/>
  <c r="K265" i="8" s="1"/>
  <c r="B266" i="1"/>
  <c r="B267" i="4" l="1"/>
  <c r="B267" i="3"/>
  <c r="B267" i="12"/>
  <c r="E266" i="12"/>
  <c r="F266" i="12" s="1"/>
  <c r="H266" i="12" s="1"/>
  <c r="G266" i="12" s="1"/>
  <c r="J266" i="12"/>
  <c r="K266" i="12" s="1"/>
  <c r="B267" i="2"/>
  <c r="E266" i="8"/>
  <c r="F266" i="8" s="1"/>
  <c r="H266" i="8" s="1"/>
  <c r="G266" i="8" s="1"/>
  <c r="J266" i="8"/>
  <c r="K266" i="8" s="1"/>
  <c r="B267" i="8"/>
  <c r="B267" i="1"/>
  <c r="B268" i="3" l="1"/>
  <c r="E267" i="12"/>
  <c r="F267" i="12" s="1"/>
  <c r="H267" i="12" s="1"/>
  <c r="G267" i="12" s="1"/>
  <c r="B268" i="12"/>
  <c r="J267" i="12"/>
  <c r="K267" i="12" s="1"/>
  <c r="B268" i="2"/>
  <c r="B268" i="4"/>
  <c r="J267" i="8"/>
  <c r="K267" i="8" s="1"/>
  <c r="E267" i="8"/>
  <c r="F267" i="8" s="1"/>
  <c r="H267" i="8" s="1"/>
  <c r="G267" i="8" s="1"/>
  <c r="B268" i="8"/>
  <c r="B268" i="1"/>
  <c r="J268" i="12" l="1"/>
  <c r="K268" i="12" s="1"/>
  <c r="B269" i="12"/>
  <c r="E268" i="12"/>
  <c r="F268" i="12" s="1"/>
  <c r="H268" i="12" s="1"/>
  <c r="G268" i="12" s="1"/>
  <c r="B269" i="4"/>
  <c r="B269" i="2"/>
  <c r="B269" i="3"/>
  <c r="J268" i="8"/>
  <c r="K268" i="8" s="1"/>
  <c r="E268" i="8"/>
  <c r="F268" i="8" s="1"/>
  <c r="H268" i="8" s="1"/>
  <c r="G268" i="8" s="1"/>
  <c r="B269" i="8"/>
  <c r="B269" i="1"/>
  <c r="B270" i="4" l="1"/>
  <c r="B270" i="2"/>
  <c r="J269" i="12"/>
  <c r="K269" i="12" s="1"/>
  <c r="B270" i="12"/>
  <c r="E269" i="12"/>
  <c r="F269" i="12" s="1"/>
  <c r="H269" i="12" s="1"/>
  <c r="G269" i="12" s="1"/>
  <c r="B270" i="3"/>
  <c r="J269" i="8"/>
  <c r="K269" i="8" s="1"/>
  <c r="E269" i="8"/>
  <c r="F269" i="8" s="1"/>
  <c r="H269" i="8" s="1"/>
  <c r="G269" i="8" s="1"/>
  <c r="B270" i="8"/>
  <c r="B270" i="1"/>
  <c r="B271" i="4" l="1"/>
  <c r="J270" i="12"/>
  <c r="K270" i="12" s="1"/>
  <c r="E270" i="12"/>
  <c r="F270" i="12" s="1"/>
  <c r="H270" i="12" s="1"/>
  <c r="G270" i="12" s="1"/>
  <c r="B271" i="12"/>
  <c r="B271" i="2"/>
  <c r="B271" i="3"/>
  <c r="J270" i="8"/>
  <c r="K270" i="8" s="1"/>
  <c r="E270" i="8"/>
  <c r="F270" i="8" s="1"/>
  <c r="H270" i="8" s="1"/>
  <c r="G270" i="8" s="1"/>
  <c r="B271" i="8"/>
  <c r="B271" i="1"/>
  <c r="E271" i="12" l="1"/>
  <c r="F271" i="12" s="1"/>
  <c r="H271" i="12" s="1"/>
  <c r="G271" i="12" s="1"/>
  <c r="J271" i="12"/>
  <c r="K271" i="12" s="1"/>
  <c r="B272" i="12"/>
  <c r="B272" i="3"/>
  <c r="B272" i="2"/>
  <c r="B272" i="4"/>
  <c r="E271" i="8"/>
  <c r="F271" i="8" s="1"/>
  <c r="H271" i="8" s="1"/>
  <c r="G271" i="8" s="1"/>
  <c r="J271" i="8"/>
  <c r="K271" i="8" s="1"/>
  <c r="B272" i="8"/>
  <c r="B272" i="1"/>
  <c r="B273" i="3" l="1"/>
  <c r="B273" i="2"/>
  <c r="E272" i="12"/>
  <c r="F272" i="12" s="1"/>
  <c r="H272" i="12" s="1"/>
  <c r="G272" i="12" s="1"/>
  <c r="J272" i="12"/>
  <c r="K272" i="12" s="1"/>
  <c r="B273" i="12"/>
  <c r="B273" i="4"/>
  <c r="J272" i="8"/>
  <c r="K272" i="8" s="1"/>
  <c r="E272" i="8"/>
  <c r="F272" i="8" s="1"/>
  <c r="H272" i="8" s="1"/>
  <c r="G272" i="8" s="1"/>
  <c r="B273" i="8"/>
  <c r="B273" i="1"/>
  <c r="B274" i="3" l="1"/>
  <c r="J273" i="12"/>
  <c r="K273" i="12" s="1"/>
  <c r="B274" i="12"/>
  <c r="E273" i="12"/>
  <c r="F273" i="12" s="1"/>
  <c r="H273" i="12" s="1"/>
  <c r="G273" i="12" s="1"/>
  <c r="B274" i="2"/>
  <c r="B274" i="4"/>
  <c r="J273" i="8"/>
  <c r="K273" i="8" s="1"/>
  <c r="E273" i="8"/>
  <c r="F273" i="8" s="1"/>
  <c r="H273" i="8" s="1"/>
  <c r="G273" i="8" s="1"/>
  <c r="B274" i="8"/>
  <c r="B274" i="1"/>
  <c r="B275" i="4" l="1"/>
  <c r="J274" i="12"/>
  <c r="K274" i="12" s="1"/>
  <c r="B275" i="12"/>
  <c r="E274" i="12"/>
  <c r="F274" i="12" s="1"/>
  <c r="H274" i="12" s="1"/>
  <c r="G274" i="12" s="1"/>
  <c r="B275" i="3"/>
  <c r="B275" i="2"/>
  <c r="E274" i="8"/>
  <c r="F274" i="8" s="1"/>
  <c r="H274" i="8" s="1"/>
  <c r="G274" i="8" s="1"/>
  <c r="J274" i="8"/>
  <c r="K274" i="8" s="1"/>
  <c r="B275" i="8"/>
  <c r="B275" i="1"/>
  <c r="B276" i="3" l="1"/>
  <c r="B276" i="2"/>
  <c r="E275" i="12"/>
  <c r="F275" i="12" s="1"/>
  <c r="H275" i="12" s="1"/>
  <c r="G275" i="12" s="1"/>
  <c r="J275" i="12"/>
  <c r="K275" i="12" s="1"/>
  <c r="B276" i="12"/>
  <c r="B276" i="4"/>
  <c r="E275" i="8"/>
  <c r="F275" i="8" s="1"/>
  <c r="H275" i="8" s="1"/>
  <c r="G275" i="8" s="1"/>
  <c r="B276" i="8"/>
  <c r="J275" i="8"/>
  <c r="K275" i="8" s="1"/>
  <c r="B276" i="1"/>
  <c r="J276" i="12" l="1"/>
  <c r="K276" i="12" s="1"/>
  <c r="B277" i="12"/>
  <c r="E276" i="12"/>
  <c r="F276" i="12" s="1"/>
  <c r="H276" i="12" s="1"/>
  <c r="G276" i="12" s="1"/>
  <c r="B277" i="2"/>
  <c r="B277" i="4"/>
  <c r="B277" i="3"/>
  <c r="J276" i="8"/>
  <c r="K276" i="8" s="1"/>
  <c r="B277" i="8"/>
  <c r="E276" i="8"/>
  <c r="F276" i="8" s="1"/>
  <c r="H276" i="8" s="1"/>
  <c r="G276" i="8" s="1"/>
  <c r="B277" i="1"/>
  <c r="J277" i="12" l="1"/>
  <c r="K277" i="12" s="1"/>
  <c r="E277" i="12"/>
  <c r="F277" i="12" s="1"/>
  <c r="H277" i="12" s="1"/>
  <c r="G277" i="12" s="1"/>
  <c r="B278" i="12"/>
  <c r="B278" i="4"/>
  <c r="B278" i="2"/>
  <c r="B278" i="3"/>
  <c r="J277" i="8"/>
  <c r="K277" i="8" s="1"/>
  <c r="E277" i="8"/>
  <c r="F277" i="8" s="1"/>
  <c r="H277" i="8" s="1"/>
  <c r="G277" i="8" s="1"/>
  <c r="B278" i="8"/>
  <c r="B278" i="1"/>
  <c r="B279" i="3" l="1"/>
  <c r="B279" i="4"/>
  <c r="B279" i="2"/>
  <c r="J278" i="12"/>
  <c r="K278" i="12" s="1"/>
  <c r="B279" i="12"/>
  <c r="E278" i="12"/>
  <c r="F278" i="12" s="1"/>
  <c r="H278" i="12" s="1"/>
  <c r="G278" i="12" s="1"/>
  <c r="J278" i="8"/>
  <c r="K278" i="8" s="1"/>
  <c r="E278" i="8"/>
  <c r="F278" i="8" s="1"/>
  <c r="H278" i="8" s="1"/>
  <c r="G278" i="8" s="1"/>
  <c r="B279" i="8"/>
  <c r="B279" i="1"/>
  <c r="B280" i="4" l="1"/>
  <c r="E279" i="12"/>
  <c r="F279" i="12" s="1"/>
  <c r="H279" i="12" s="1"/>
  <c r="G279" i="12" s="1"/>
  <c r="B280" i="12"/>
  <c r="J279" i="12"/>
  <c r="K279" i="12" s="1"/>
  <c r="B280" i="2"/>
  <c r="B280" i="3"/>
  <c r="E279" i="8"/>
  <c r="F279" i="8" s="1"/>
  <c r="H279" i="8" s="1"/>
  <c r="G279" i="8" s="1"/>
  <c r="J279" i="8"/>
  <c r="K279" i="8" s="1"/>
  <c r="B280" i="8"/>
  <c r="B280" i="1"/>
  <c r="B281" i="2" l="1"/>
  <c r="B281" i="3"/>
  <c r="E280" i="12"/>
  <c r="F280" i="12" s="1"/>
  <c r="H280" i="12" s="1"/>
  <c r="G280" i="12" s="1"/>
  <c r="B281" i="12"/>
  <c r="J280" i="12"/>
  <c r="K280" i="12" s="1"/>
  <c r="B281" i="4"/>
  <c r="E280" i="8"/>
  <c r="F280" i="8" s="1"/>
  <c r="H280" i="8" s="1"/>
  <c r="G280" i="8" s="1"/>
  <c r="B281" i="8"/>
  <c r="J280" i="8"/>
  <c r="K280" i="8" s="1"/>
  <c r="B281" i="1"/>
  <c r="J281" i="12" l="1"/>
  <c r="K281" i="12" s="1"/>
  <c r="B282" i="12"/>
  <c r="E281" i="12"/>
  <c r="F281" i="12" s="1"/>
  <c r="H281" i="12" s="1"/>
  <c r="G281" i="12" s="1"/>
  <c r="B282" i="2"/>
  <c r="B282" i="4"/>
  <c r="B282" i="3"/>
  <c r="E281" i="8"/>
  <c r="F281" i="8" s="1"/>
  <c r="H281" i="8" s="1"/>
  <c r="G281" i="8" s="1"/>
  <c r="J281" i="8"/>
  <c r="K281" i="8" s="1"/>
  <c r="B282" i="8"/>
  <c r="B282" i="1"/>
  <c r="B283" i="4" l="1"/>
  <c r="B283" i="12"/>
  <c r="J282" i="12"/>
  <c r="K282" i="12" s="1"/>
  <c r="E282" i="12"/>
  <c r="F282" i="12" s="1"/>
  <c r="H282" i="12" s="1"/>
  <c r="G282" i="12" s="1"/>
  <c r="B283" i="3"/>
  <c r="B283" i="2"/>
  <c r="J282" i="8"/>
  <c r="K282" i="8" s="1"/>
  <c r="E282" i="8"/>
  <c r="F282" i="8" s="1"/>
  <c r="H282" i="8" s="1"/>
  <c r="G282" i="8" s="1"/>
  <c r="B283" i="8"/>
  <c r="B283" i="1"/>
  <c r="B284" i="2" l="1"/>
  <c r="E283" i="12"/>
  <c r="F283" i="12" s="1"/>
  <c r="H283" i="12" s="1"/>
  <c r="G283" i="12" s="1"/>
  <c r="J283" i="12"/>
  <c r="K283" i="12" s="1"/>
  <c r="B284" i="12"/>
  <c r="B284" i="3"/>
  <c r="B284" i="4"/>
  <c r="J283" i="8"/>
  <c r="K283" i="8" s="1"/>
  <c r="E283" i="8"/>
  <c r="F283" i="8" s="1"/>
  <c r="H283" i="8" s="1"/>
  <c r="G283" i="8" s="1"/>
  <c r="B284" i="8"/>
  <c r="B284" i="1"/>
  <c r="B285" i="3" l="1"/>
  <c r="B285" i="4"/>
  <c r="J284" i="12"/>
  <c r="K284" i="12" s="1"/>
  <c r="E284" i="12"/>
  <c r="F284" i="12" s="1"/>
  <c r="H284" i="12" s="1"/>
  <c r="G284" i="12" s="1"/>
  <c r="B285" i="12"/>
  <c r="B285" i="2"/>
  <c r="J284" i="8"/>
  <c r="K284" i="8" s="1"/>
  <c r="B285" i="8"/>
  <c r="E284" i="8"/>
  <c r="F284" i="8" s="1"/>
  <c r="H284" i="8" s="1"/>
  <c r="G284" i="8" s="1"/>
  <c r="B285" i="1"/>
  <c r="B286" i="4" l="1"/>
  <c r="B286" i="3"/>
  <c r="B286" i="2"/>
  <c r="J285" i="12"/>
  <c r="K285" i="12" s="1"/>
  <c r="B286" i="12"/>
  <c r="E285" i="12"/>
  <c r="F285" i="12" s="1"/>
  <c r="H285" i="12" s="1"/>
  <c r="G285" i="12" s="1"/>
  <c r="J285" i="8"/>
  <c r="K285" i="8" s="1"/>
  <c r="E285" i="8"/>
  <c r="F285" i="8" s="1"/>
  <c r="H285" i="8" s="1"/>
  <c r="G285" i="8" s="1"/>
  <c r="B286" i="8"/>
  <c r="B286" i="1"/>
  <c r="J286" i="12" l="1"/>
  <c r="K286" i="12" s="1"/>
  <c r="B287" i="12"/>
  <c r="E286" i="12"/>
  <c r="F286" i="12" s="1"/>
  <c r="H286" i="12" s="1"/>
  <c r="G286" i="12" s="1"/>
  <c r="B287" i="3"/>
  <c r="B287" i="2"/>
  <c r="B287" i="4"/>
  <c r="J286" i="8"/>
  <c r="K286" i="8" s="1"/>
  <c r="E286" i="8"/>
  <c r="F286" i="8" s="1"/>
  <c r="H286" i="8" s="1"/>
  <c r="G286" i="8" s="1"/>
  <c r="B287" i="8"/>
  <c r="B287" i="1"/>
  <c r="B288" i="3" l="1"/>
  <c r="B288" i="2"/>
  <c r="E287" i="12"/>
  <c r="F287" i="12" s="1"/>
  <c r="H287" i="12" s="1"/>
  <c r="G287" i="12" s="1"/>
  <c r="B288" i="12"/>
  <c r="J287" i="12"/>
  <c r="K287" i="12" s="1"/>
  <c r="B288" i="4"/>
  <c r="J287" i="8"/>
  <c r="K287" i="8" s="1"/>
  <c r="E287" i="8"/>
  <c r="F287" i="8" s="1"/>
  <c r="H287" i="8" s="1"/>
  <c r="G287" i="8" s="1"/>
  <c r="B288" i="8"/>
  <c r="B288" i="1"/>
  <c r="B289" i="2" l="1"/>
  <c r="B289" i="4"/>
  <c r="B289" i="12"/>
  <c r="J288" i="12"/>
  <c r="K288" i="12" s="1"/>
  <c r="E288" i="12"/>
  <c r="F288" i="12" s="1"/>
  <c r="H288" i="12" s="1"/>
  <c r="G288" i="12" s="1"/>
  <c r="B289" i="3"/>
  <c r="J288" i="8"/>
  <c r="K288" i="8" s="1"/>
  <c r="B289" i="8"/>
  <c r="E288" i="8"/>
  <c r="F288" i="8" s="1"/>
  <c r="H288" i="8" s="1"/>
  <c r="G288" i="8" s="1"/>
  <c r="B289" i="1"/>
  <c r="J289" i="12" l="1"/>
  <c r="K289" i="12" s="1"/>
  <c r="B290" i="12"/>
  <c r="E289" i="12"/>
  <c r="F289" i="12" s="1"/>
  <c r="H289" i="12" s="1"/>
  <c r="G289" i="12" s="1"/>
  <c r="B290" i="3"/>
  <c r="B290" i="4"/>
  <c r="B290" i="2"/>
  <c r="J289" i="8"/>
  <c r="K289" i="8" s="1"/>
  <c r="B290" i="8"/>
  <c r="E289" i="8"/>
  <c r="F289" i="8" s="1"/>
  <c r="H289" i="8" s="1"/>
  <c r="G289" i="8" s="1"/>
  <c r="B290" i="1"/>
  <c r="B291" i="4" l="1"/>
  <c r="B291" i="2"/>
  <c r="J290" i="12"/>
  <c r="K290" i="12" s="1"/>
  <c r="E290" i="12"/>
  <c r="F290" i="12" s="1"/>
  <c r="H290" i="12" s="1"/>
  <c r="G290" i="12" s="1"/>
  <c r="B291" i="12"/>
  <c r="B291" i="3"/>
  <c r="J290" i="8"/>
  <c r="K290" i="8" s="1"/>
  <c r="E290" i="8"/>
  <c r="F290" i="8" s="1"/>
  <c r="H290" i="8" s="1"/>
  <c r="G290" i="8" s="1"/>
  <c r="B291" i="8"/>
  <c r="B291" i="1"/>
  <c r="E291" i="12" l="1"/>
  <c r="F291" i="12" s="1"/>
  <c r="H291" i="12" s="1"/>
  <c r="G291" i="12" s="1"/>
  <c r="B292" i="12"/>
  <c r="J291" i="12"/>
  <c r="K291" i="12" s="1"/>
  <c r="B292" i="2"/>
  <c r="B292" i="4"/>
  <c r="B292" i="3"/>
  <c r="J291" i="8"/>
  <c r="K291" i="8" s="1"/>
  <c r="B292" i="8"/>
  <c r="E291" i="8"/>
  <c r="F291" i="8" s="1"/>
  <c r="H291" i="8" s="1"/>
  <c r="G291" i="8" s="1"/>
  <c r="B292" i="1"/>
  <c r="B293" i="2" l="1"/>
  <c r="B293" i="4"/>
  <c r="J292" i="12"/>
  <c r="K292" i="12" s="1"/>
  <c r="E292" i="12"/>
  <c r="F292" i="12" s="1"/>
  <c r="H292" i="12" s="1"/>
  <c r="G292" i="12" s="1"/>
  <c r="B293" i="12"/>
  <c r="B293" i="3"/>
  <c r="J292" i="8"/>
  <c r="K292" i="8" s="1"/>
  <c r="E292" i="8"/>
  <c r="F292" i="8" s="1"/>
  <c r="H292" i="8" s="1"/>
  <c r="G292" i="8" s="1"/>
  <c r="B293" i="8"/>
  <c r="B293" i="1"/>
  <c r="B294" i="3" l="1"/>
  <c r="B294" i="2"/>
  <c r="J293" i="12"/>
  <c r="K293" i="12" s="1"/>
  <c r="B294" i="12"/>
  <c r="E293" i="12"/>
  <c r="F293" i="12" s="1"/>
  <c r="H293" i="12" s="1"/>
  <c r="G293" i="12" s="1"/>
  <c r="B294" i="4"/>
  <c r="J293" i="8"/>
  <c r="K293" i="8" s="1"/>
  <c r="E293" i="8"/>
  <c r="F293" i="8" s="1"/>
  <c r="H293" i="8" s="1"/>
  <c r="G293" i="8" s="1"/>
  <c r="B294" i="8"/>
  <c r="B294" i="1"/>
  <c r="B295" i="2" l="1"/>
  <c r="B295" i="4"/>
  <c r="J294" i="12"/>
  <c r="K294" i="12" s="1"/>
  <c r="B295" i="12"/>
  <c r="E294" i="12"/>
  <c r="F294" i="12" s="1"/>
  <c r="H294" i="12" s="1"/>
  <c r="G294" i="12" s="1"/>
  <c r="B295" i="3"/>
  <c r="J294" i="8"/>
  <c r="K294" i="8" s="1"/>
  <c r="E294" i="8"/>
  <c r="F294" i="8" s="1"/>
  <c r="H294" i="8" s="1"/>
  <c r="G294" i="8" s="1"/>
  <c r="B295" i="8"/>
  <c r="B295" i="1"/>
  <c r="B296" i="2" l="1"/>
  <c r="B296" i="3"/>
  <c r="E295" i="12"/>
  <c r="F295" i="12" s="1"/>
  <c r="H295" i="12" s="1"/>
  <c r="G295" i="12" s="1"/>
  <c r="J295" i="12"/>
  <c r="K295" i="12" s="1"/>
  <c r="B296" i="12"/>
  <c r="B296" i="4"/>
  <c r="J295" i="8"/>
  <c r="K295" i="8" s="1"/>
  <c r="E295" i="8"/>
  <c r="F295" i="8" s="1"/>
  <c r="H295" i="8" s="1"/>
  <c r="G295" i="8" s="1"/>
  <c r="B296" i="8"/>
  <c r="B296" i="1"/>
  <c r="B297" i="12" l="1"/>
  <c r="J296" i="12"/>
  <c r="K296" i="12" s="1"/>
  <c r="E296" i="12"/>
  <c r="F296" i="12" s="1"/>
  <c r="H296" i="12" s="1"/>
  <c r="G296" i="12" s="1"/>
  <c r="B297" i="3"/>
  <c r="B297" i="4"/>
  <c r="B297" i="2"/>
  <c r="J296" i="8"/>
  <c r="K296" i="8" s="1"/>
  <c r="E296" i="8"/>
  <c r="F296" i="8" s="1"/>
  <c r="H296" i="8" s="1"/>
  <c r="G296" i="8" s="1"/>
  <c r="B297" i="8"/>
  <c r="B297" i="1"/>
  <c r="B298" i="2" l="1"/>
  <c r="B298" i="3"/>
  <c r="B298" i="4"/>
  <c r="J297" i="12"/>
  <c r="K297" i="12" s="1"/>
  <c r="B298" i="12"/>
  <c r="E297" i="12"/>
  <c r="F297" i="12" s="1"/>
  <c r="H297" i="12" s="1"/>
  <c r="G297" i="12" s="1"/>
  <c r="J297" i="8"/>
  <c r="K297" i="8" s="1"/>
  <c r="E297" i="8"/>
  <c r="F297" i="8" s="1"/>
  <c r="H297" i="8" s="1"/>
  <c r="G297" i="8" s="1"/>
  <c r="B298" i="8"/>
  <c r="B298" i="1"/>
  <c r="J298" i="12" l="1"/>
  <c r="K298" i="12" s="1"/>
  <c r="E298" i="12"/>
  <c r="F298" i="12" s="1"/>
  <c r="H298" i="12" s="1"/>
  <c r="G298" i="12" s="1"/>
  <c r="B299" i="12"/>
  <c r="B299" i="4"/>
  <c r="B299" i="3"/>
  <c r="B299" i="2"/>
  <c r="J298" i="8"/>
  <c r="K298" i="8" s="1"/>
  <c r="E298" i="8"/>
  <c r="F298" i="8" s="1"/>
  <c r="H298" i="8" s="1"/>
  <c r="G298" i="8" s="1"/>
  <c r="B299" i="8"/>
  <c r="B299" i="1"/>
  <c r="B300" i="2" l="1"/>
  <c r="B300" i="4"/>
  <c r="B300" i="3"/>
  <c r="E299" i="12"/>
  <c r="F299" i="12" s="1"/>
  <c r="H299" i="12" s="1"/>
  <c r="G299" i="12" s="1"/>
  <c r="J299" i="12"/>
  <c r="K299" i="12" s="1"/>
  <c r="B300" i="12"/>
  <c r="J299" i="8"/>
  <c r="K299" i="8" s="1"/>
  <c r="B300" i="8"/>
  <c r="E299" i="8"/>
  <c r="F299" i="8" s="1"/>
  <c r="H299" i="8" s="1"/>
  <c r="G299" i="8" s="1"/>
  <c r="B300" i="1"/>
  <c r="B301" i="3" l="1"/>
  <c r="B301" i="12"/>
  <c r="E300" i="12"/>
  <c r="F300" i="12" s="1"/>
  <c r="H300" i="12" s="1"/>
  <c r="G300" i="12" s="1"/>
  <c r="J300" i="12"/>
  <c r="K300" i="12" s="1"/>
  <c r="B301" i="4"/>
  <c r="B301" i="2"/>
  <c r="J300" i="8"/>
  <c r="K300" i="8" s="1"/>
  <c r="E300" i="8"/>
  <c r="F300" i="8" s="1"/>
  <c r="H300" i="8" s="1"/>
  <c r="G300" i="8" s="1"/>
  <c r="B301" i="8"/>
  <c r="B301" i="1"/>
  <c r="B302" i="12" l="1"/>
  <c r="E301" i="12"/>
  <c r="F301" i="12" s="1"/>
  <c r="H301" i="12" s="1"/>
  <c r="G301" i="12" s="1"/>
  <c r="J301" i="12"/>
  <c r="K301" i="12" s="1"/>
  <c r="B302" i="4"/>
  <c r="B302" i="2"/>
  <c r="B302" i="3"/>
  <c r="E301" i="8"/>
  <c r="F301" i="8" s="1"/>
  <c r="H301" i="8" s="1"/>
  <c r="G301" i="8" s="1"/>
  <c r="J301" i="8"/>
  <c r="K301" i="8" s="1"/>
  <c r="B302" i="8"/>
  <c r="B302" i="1"/>
  <c r="B303" i="4" l="1"/>
  <c r="B303" i="3"/>
  <c r="B303" i="2"/>
  <c r="E302" i="12"/>
  <c r="F302" i="12" s="1"/>
  <c r="H302" i="12" s="1"/>
  <c r="G302" i="12" s="1"/>
  <c r="J302" i="12"/>
  <c r="K302" i="12" s="1"/>
  <c r="B303" i="12"/>
  <c r="E302" i="8"/>
  <c r="F302" i="8" s="1"/>
  <c r="H302" i="8" s="1"/>
  <c r="G302" i="8" s="1"/>
  <c r="J302" i="8"/>
  <c r="K302" i="8" s="1"/>
  <c r="B303" i="8"/>
  <c r="B303" i="1"/>
  <c r="B304" i="3" l="1"/>
  <c r="B304" i="12"/>
  <c r="J303" i="12"/>
  <c r="K303" i="12" s="1"/>
  <c r="E303" i="12"/>
  <c r="F303" i="12" s="1"/>
  <c r="H303" i="12" s="1"/>
  <c r="G303" i="12" s="1"/>
  <c r="B304" i="2"/>
  <c r="B304" i="4"/>
  <c r="J303" i="8"/>
  <c r="K303" i="8" s="1"/>
  <c r="B304" i="8"/>
  <c r="E303" i="8"/>
  <c r="F303" i="8" s="1"/>
  <c r="H303" i="8" s="1"/>
  <c r="G303" i="8" s="1"/>
  <c r="B304" i="1"/>
  <c r="E304" i="12" l="1"/>
  <c r="F304" i="12" s="1"/>
  <c r="H304" i="12" s="1"/>
  <c r="G304" i="12" s="1"/>
  <c r="O9" i="12" s="1"/>
  <c r="J304" i="12"/>
  <c r="K304" i="12" s="1"/>
  <c r="B305" i="4"/>
  <c r="B305" i="2"/>
  <c r="B305" i="3"/>
  <c r="J304" i="8"/>
  <c r="K304" i="8" s="1"/>
  <c r="E304" i="8"/>
  <c r="F304" i="8" s="1"/>
  <c r="H304" i="8" s="1"/>
  <c r="G304" i="8" s="1"/>
  <c r="B305" i="8"/>
  <c r="B305" i="1"/>
  <c r="B306" i="3" l="1"/>
  <c r="B306" i="4"/>
  <c r="B306" i="2"/>
  <c r="J305" i="8"/>
  <c r="K305" i="8" s="1"/>
  <c r="E305" i="8"/>
  <c r="F305" i="8" s="1"/>
  <c r="H305" i="8" s="1"/>
  <c r="G305" i="8" s="1"/>
  <c r="B306" i="1"/>
  <c r="B307" i="2" l="1"/>
  <c r="B307" i="4"/>
  <c r="B307" i="3"/>
  <c r="B307" i="1"/>
  <c r="B308" i="4" l="1"/>
  <c r="B308" i="3"/>
  <c r="B308" i="2"/>
  <c r="B308" i="1"/>
  <c r="B309" i="3" l="1"/>
  <c r="B309" i="2"/>
  <c r="B309" i="4"/>
  <c r="B309" i="1"/>
  <c r="B310" i="2" l="1"/>
  <c r="B310" i="4"/>
  <c r="B310" i="3"/>
  <c r="B310" i="1"/>
  <c r="B311" i="4" l="1"/>
  <c r="B311" i="3"/>
  <c r="B311" i="2"/>
  <c r="B311" i="1"/>
  <c r="B312" i="2" l="1"/>
  <c r="B312" i="4"/>
  <c r="B312" i="3"/>
  <c r="B312" i="1"/>
  <c r="B313" i="4" l="1"/>
  <c r="B313" i="3"/>
  <c r="B313" i="2"/>
  <c r="B313" i="1"/>
  <c r="B314" i="3" l="1"/>
  <c r="B314" i="2"/>
  <c r="B314" i="4"/>
  <c r="B314" i="1"/>
  <c r="B315" i="3" l="1"/>
  <c r="B315" i="2"/>
  <c r="B315" i="4"/>
  <c r="B315" i="1"/>
  <c r="B316" i="4" l="1"/>
  <c r="B316" i="2"/>
  <c r="B316" i="3"/>
  <c r="B316" i="1"/>
  <c r="B317" i="2" l="1"/>
  <c r="B317" i="3"/>
  <c r="B317" i="4"/>
  <c r="B317" i="1"/>
  <c r="B318" i="2" l="1"/>
  <c r="B318" i="4"/>
  <c r="B318" i="3"/>
  <c r="B318" i="1"/>
  <c r="B319" i="4" l="1"/>
  <c r="B319" i="2"/>
  <c r="B319" i="3"/>
  <c r="B319" i="1"/>
  <c r="B320" i="3" l="1"/>
  <c r="B320" i="4"/>
  <c r="B320" i="2"/>
  <c r="B320" i="1"/>
  <c r="B321" i="4" l="1"/>
  <c r="B321" i="2"/>
  <c r="B321" i="3"/>
  <c r="B321" i="1"/>
  <c r="B322" i="2" l="1"/>
  <c r="B322" i="3"/>
  <c r="B322" i="4"/>
  <c r="B322" i="1"/>
  <c r="B323" i="2" l="1"/>
  <c r="B323" i="4"/>
  <c r="B323" i="3"/>
  <c r="B323" i="1"/>
  <c r="B324" i="2" l="1"/>
  <c r="B324" i="3"/>
  <c r="B324" i="4"/>
  <c r="B324" i="1"/>
  <c r="B325" i="4" l="1"/>
  <c r="B325" i="3"/>
  <c r="B325" i="2"/>
  <c r="B325" i="1"/>
  <c r="B326" i="2" l="1"/>
  <c r="B326" i="3"/>
  <c r="B326" i="4"/>
  <c r="B326" i="1"/>
  <c r="B327" i="3" l="1"/>
  <c r="B327" i="4"/>
  <c r="B327" i="2"/>
  <c r="B327" i="1"/>
  <c r="B328" i="4" l="1"/>
  <c r="B328" i="2"/>
  <c r="B328" i="3"/>
  <c r="B328" i="1"/>
  <c r="B329" i="4" l="1"/>
  <c r="B329" i="3"/>
  <c r="B329" i="2"/>
  <c r="B329" i="1"/>
  <c r="B330" i="4" l="1"/>
  <c r="B330" i="3"/>
  <c r="B330" i="2"/>
  <c r="B330" i="1"/>
  <c r="B331" i="3" l="1"/>
  <c r="B331" i="2"/>
  <c r="B331" i="4"/>
  <c r="B331" i="1"/>
  <c r="B332" i="2" l="1"/>
  <c r="B332" i="4"/>
  <c r="B332" i="3"/>
  <c r="B332" i="1"/>
  <c r="B333" i="4" l="1"/>
  <c r="B333" i="3"/>
  <c r="B333" i="2"/>
  <c r="B333" i="1"/>
  <c r="B334" i="2" l="1"/>
  <c r="B334" i="4"/>
  <c r="B334" i="3"/>
  <c r="B334" i="1"/>
  <c r="B335" i="4" l="1"/>
  <c r="B335" i="3"/>
  <c r="B335" i="2"/>
  <c r="B335" i="1"/>
  <c r="B336" i="2" l="1"/>
  <c r="B336" i="3"/>
  <c r="B336" i="4"/>
  <c r="B336" i="1"/>
  <c r="B337" i="4" l="1"/>
  <c r="B337" i="3"/>
  <c r="B337" i="2"/>
  <c r="B337" i="1"/>
  <c r="B338" i="2" l="1"/>
  <c r="B338" i="3"/>
  <c r="B338" i="4"/>
  <c r="B338" i="1"/>
  <c r="B339" i="4" l="1"/>
  <c r="B339" i="3"/>
  <c r="B339" i="2"/>
  <c r="B339" i="1"/>
  <c r="B340" i="3" l="1"/>
  <c r="B340" i="2"/>
  <c r="B340" i="4"/>
  <c r="B340" i="1"/>
  <c r="B341" i="4" l="1"/>
  <c r="B341" i="3"/>
  <c r="B341" i="2"/>
  <c r="B341" i="1"/>
  <c r="B342" i="3" l="1"/>
  <c r="B342" i="2"/>
  <c r="B342" i="4"/>
  <c r="B342" i="1"/>
  <c r="B343" i="2" l="1"/>
  <c r="B343" i="3"/>
  <c r="B343" i="4"/>
  <c r="B343" i="1"/>
  <c r="B344" i="3" l="1"/>
  <c r="B344" i="4"/>
  <c r="B344" i="2"/>
  <c r="B344" i="1"/>
  <c r="B345" i="4" l="1"/>
  <c r="B345" i="2"/>
  <c r="B345" i="3"/>
  <c r="B345" i="1"/>
  <c r="B346" i="4" l="1"/>
  <c r="B346" i="2"/>
  <c r="B346" i="3"/>
  <c r="B346" i="1"/>
  <c r="B347" i="4" l="1"/>
  <c r="B347" i="2"/>
  <c r="B347" i="3"/>
  <c r="B347" i="1"/>
  <c r="B348" i="3" l="1"/>
  <c r="B348" i="2"/>
  <c r="B348" i="1"/>
  <c r="B349" i="2" l="1"/>
  <c r="B349" i="3"/>
  <c r="B349" i="1"/>
  <c r="B350" i="3" l="1"/>
  <c r="B350" i="2"/>
  <c r="B350" i="1"/>
  <c r="B351" i="2" l="1"/>
  <c r="B351" i="3"/>
  <c r="B351" i="1"/>
  <c r="B352" i="3" l="1"/>
  <c r="B352" i="2"/>
  <c r="B352" i="1"/>
  <c r="B353" i="2" l="1"/>
  <c r="B353" i="3"/>
  <c r="B353" i="1"/>
  <c r="B354" i="3" l="1"/>
  <c r="B354" i="2"/>
  <c r="B354" i="1"/>
  <c r="B355" i="2" l="1"/>
  <c r="B355" i="3"/>
  <c r="B355" i="1"/>
  <c r="B356" i="3" l="1"/>
  <c r="B356" i="2"/>
  <c r="B356" i="1"/>
  <c r="B357" i="2" l="1"/>
  <c r="B357" i="3"/>
  <c r="B357" i="1"/>
  <c r="B358" i="3" l="1"/>
  <c r="B358" i="2"/>
  <c r="B358" i="1"/>
  <c r="B359" i="3" l="1"/>
  <c r="B359" i="2"/>
  <c r="B359" i="1"/>
  <c r="B360" i="3" l="1"/>
  <c r="B360" i="2"/>
  <c r="B360" i="1"/>
  <c r="B361" i="3" l="1"/>
  <c r="B361" i="2"/>
  <c r="B361" i="1"/>
  <c r="B362" i="3" l="1"/>
  <c r="B362" i="2"/>
  <c r="B362" i="1"/>
  <c r="B363" i="2" l="1"/>
  <c r="B363" i="3"/>
  <c r="B363" i="1"/>
  <c r="B364" i="3" l="1"/>
  <c r="B364" i="2"/>
  <c r="B364" i="1"/>
  <c r="B365" i="2" l="1"/>
  <c r="B365" i="3"/>
  <c r="B365" i="1"/>
  <c r="B366" i="3" l="1"/>
  <c r="B366" i="2"/>
  <c r="B366" i="1"/>
  <c r="B367" i="2" l="1"/>
  <c r="B367" i="3"/>
  <c r="B367" i="1"/>
  <c r="B368" i="3" l="1"/>
  <c r="B368" i="2"/>
  <c r="B368" i="1"/>
  <c r="B369" i="2" l="1"/>
  <c r="B369" i="3"/>
  <c r="B369" i="1"/>
  <c r="B370" i="3" l="1"/>
  <c r="B370" i="2"/>
  <c r="B370" i="1"/>
  <c r="B371" i="2" l="1"/>
  <c r="B371" i="3"/>
  <c r="B371" i="1"/>
  <c r="B372" i="3" l="1"/>
  <c r="B372" i="2"/>
  <c r="B372" i="1"/>
  <c r="B373" i="2" l="1"/>
  <c r="B373" i="3"/>
  <c r="B373" i="1"/>
  <c r="B374" i="3" l="1"/>
  <c r="B374" i="2"/>
  <c r="B374" i="1"/>
  <c r="B375" i="2" l="1"/>
  <c r="B375" i="3"/>
  <c r="B375" i="1"/>
  <c r="B376" i="3" l="1"/>
  <c r="B376" i="2"/>
  <c r="B376" i="1"/>
  <c r="B377" i="2" l="1"/>
  <c r="B377" i="3"/>
  <c r="B377" i="1"/>
  <c r="B378" i="3" l="1"/>
  <c r="B378" i="2"/>
  <c r="B378" i="1"/>
  <c r="B379" i="2" l="1"/>
  <c r="B379" i="3"/>
  <c r="B379" i="1"/>
  <c r="B380" i="3" l="1"/>
  <c r="B380" i="2"/>
  <c r="B380" i="1"/>
  <c r="B381" i="2" l="1"/>
  <c r="B381" i="3"/>
  <c r="B381" i="1"/>
  <c r="B382" i="3" l="1"/>
  <c r="B382" i="2"/>
  <c r="B382" i="1"/>
  <c r="B383" i="2" l="1"/>
  <c r="B383" i="3"/>
  <c r="B383" i="1"/>
  <c r="B384" i="3" l="1"/>
  <c r="B384" i="2"/>
  <c r="B384" i="1"/>
  <c r="B385" i="2" l="1"/>
  <c r="B385" i="3"/>
  <c r="B385" i="1"/>
  <c r="B386" i="3" l="1"/>
  <c r="B386" i="2"/>
  <c r="B386" i="1"/>
  <c r="B387" i="2" l="1"/>
  <c r="B387" i="3"/>
  <c r="B387" i="1"/>
  <c r="B388" i="3" l="1"/>
  <c r="B388" i="2"/>
  <c r="B388" i="1"/>
  <c r="B389" i="3" l="1"/>
  <c r="B389" i="2"/>
  <c r="B389" i="1"/>
  <c r="B390" i="2" l="1"/>
  <c r="B390" i="3"/>
  <c r="B390" i="1"/>
  <c r="B391" i="3" l="1"/>
  <c r="B391" i="2"/>
  <c r="B391" i="1"/>
  <c r="B392" i="3" l="1"/>
  <c r="B392" i="2"/>
  <c r="B392" i="1"/>
  <c r="B393" i="3" l="1"/>
  <c r="B393" i="2"/>
  <c r="B393" i="1"/>
  <c r="B394" i="3" l="1"/>
  <c r="B394" i="2"/>
  <c r="B394" i="1"/>
  <c r="B395" i="3" l="1"/>
  <c r="B395" i="2"/>
  <c r="B395" i="1"/>
  <c r="B396" i="3" l="1"/>
  <c r="B396" i="2"/>
  <c r="B396" i="1"/>
  <c r="B397" i="3" l="1"/>
  <c r="B397" i="2"/>
  <c r="B397" i="1"/>
  <c r="B398" i="3" l="1"/>
  <c r="B398" i="2"/>
  <c r="B398" i="1"/>
  <c r="B399" i="3" l="1"/>
  <c r="B399" i="2"/>
  <c r="B399" i="1"/>
  <c r="B400" i="3" l="1"/>
  <c r="B400" i="2"/>
  <c r="B400" i="1"/>
  <c r="B401" i="3" l="1"/>
  <c r="B401" i="2"/>
  <c r="B401" i="1"/>
  <c r="B402" i="3" l="1"/>
  <c r="B402" i="2"/>
  <c r="B402" i="1"/>
  <c r="B403" i="3" l="1"/>
  <c r="B403" i="2"/>
  <c r="B403" i="1"/>
  <c r="B404" i="3" l="1"/>
  <c r="B404" i="2"/>
  <c r="B404" i="1"/>
  <c r="B405" i="3" l="1"/>
  <c r="B405" i="2"/>
  <c r="B405" i="1"/>
  <c r="B406" i="3" l="1"/>
  <c r="B406" i="2"/>
  <c r="B406" i="1"/>
  <c r="B407" i="3" l="1"/>
  <c r="B407" i="2"/>
  <c r="B407" i="1"/>
  <c r="B408" i="3" l="1"/>
  <c r="B408" i="2"/>
  <c r="B408" i="1"/>
  <c r="B409" i="3" l="1"/>
  <c r="B409" i="2"/>
  <c r="B409" i="1"/>
  <c r="B410" i="3" l="1"/>
  <c r="B410" i="2"/>
  <c r="B410" i="1"/>
  <c r="B411" i="3" l="1"/>
  <c r="B411" i="2"/>
  <c r="B411" i="1"/>
  <c r="B412" i="3" l="1"/>
  <c r="B412" i="2"/>
  <c r="B412" i="1"/>
  <c r="B413" i="3" l="1"/>
  <c r="B413" i="2"/>
  <c r="B413" i="1"/>
  <c r="B414" i="3" l="1"/>
  <c r="B414" i="2"/>
  <c r="B414" i="1"/>
  <c r="B415" i="3" l="1"/>
  <c r="B415" i="2"/>
  <c r="B415" i="1"/>
  <c r="B416" i="3" l="1"/>
  <c r="B416" i="2"/>
  <c r="B416" i="1"/>
  <c r="B417" i="3" l="1"/>
  <c r="B417" i="2"/>
  <c r="B417" i="1"/>
  <c r="B418" i="3" l="1"/>
  <c r="B418" i="2"/>
  <c r="B418" i="1"/>
  <c r="B419" i="2" l="1"/>
  <c r="B419" i="3"/>
  <c r="B419" i="1"/>
  <c r="B420" i="3" l="1"/>
  <c r="B420" i="2"/>
  <c r="B420" i="1"/>
  <c r="B421" i="2" l="1"/>
  <c r="B421" i="3"/>
  <c r="B421" i="1"/>
  <c r="B422" i="3" l="1"/>
  <c r="B422" i="2"/>
  <c r="B422" i="1"/>
  <c r="B423" i="2" l="1"/>
  <c r="B423" i="3"/>
  <c r="B423" i="1"/>
  <c r="B424" i="3" l="1"/>
  <c r="B424" i="2"/>
  <c r="B424" i="1"/>
  <c r="B425" i="2" l="1"/>
  <c r="B425" i="3"/>
  <c r="B425" i="1"/>
  <c r="B426" i="3" l="1"/>
  <c r="B426" i="2"/>
  <c r="B426" i="1"/>
  <c r="B427" i="2" l="1"/>
  <c r="B427" i="3"/>
  <c r="B427" i="1"/>
  <c r="B428" i="3" l="1"/>
  <c r="B428" i="2"/>
  <c r="B428" i="1"/>
  <c r="B429" i="2" l="1"/>
  <c r="B429" i="3"/>
  <c r="B429" i="1"/>
  <c r="B430" i="3" l="1"/>
  <c r="B430" i="2"/>
  <c r="B430" i="1"/>
  <c r="B431" i="2" l="1"/>
  <c r="B431" i="3"/>
  <c r="B431" i="1"/>
  <c r="B432" i="3" l="1"/>
  <c r="B432" i="2"/>
  <c r="B432" i="1"/>
  <c r="B433" i="2" l="1"/>
  <c r="B433" i="3"/>
  <c r="B433" i="1"/>
  <c r="B434" i="3" l="1"/>
  <c r="B434" i="2"/>
  <c r="B434" i="1"/>
  <c r="B435" i="2" l="1"/>
  <c r="B435" i="3"/>
  <c r="B435" i="1"/>
  <c r="B436" i="3" l="1"/>
  <c r="B436" i="2"/>
  <c r="B436" i="1"/>
  <c r="B437" i="2" l="1"/>
  <c r="B437" i="3"/>
  <c r="B437" i="1"/>
  <c r="B438" i="3" l="1"/>
  <c r="B438" i="2"/>
  <c r="B438" i="1"/>
  <c r="B439" i="2" l="1"/>
  <c r="B439" i="3"/>
  <c r="B439" i="1"/>
  <c r="B440" i="3" l="1"/>
  <c r="B440" i="2"/>
  <c r="B440" i="1"/>
  <c r="B441" i="2" l="1"/>
  <c r="B441" i="3"/>
  <c r="B441" i="1"/>
  <c r="B442" i="3" l="1"/>
  <c r="B442" i="2"/>
  <c r="B442" i="1"/>
  <c r="B443" i="2" l="1"/>
  <c r="B443" i="3"/>
  <c r="B443" i="1"/>
  <c r="B444" i="3" l="1"/>
  <c r="B444" i="2"/>
  <c r="B444" i="1"/>
  <c r="B445" i="2" l="1"/>
  <c r="B445" i="3"/>
  <c r="B445" i="1"/>
  <c r="B446" i="3" l="1"/>
  <c r="B446" i="2"/>
  <c r="B446" i="1"/>
  <c r="B447" i="2" l="1"/>
  <c r="B447" i="3"/>
  <c r="B447" i="1"/>
  <c r="B448" i="3" l="1"/>
  <c r="B448" i="2"/>
  <c r="B448" i="1"/>
  <c r="B449" i="2" l="1"/>
  <c r="B449" i="3"/>
  <c r="B449" i="1"/>
  <c r="B450" i="3" l="1"/>
  <c r="B450" i="2"/>
  <c r="B450" i="1"/>
  <c r="B451" i="2" l="1"/>
  <c r="B451" i="3"/>
  <c r="B451" i="1"/>
  <c r="B452" i="3" l="1"/>
  <c r="B452" i="2"/>
  <c r="B452" i="1"/>
  <c r="B453" i="2" l="1"/>
  <c r="B453" i="3"/>
  <c r="B453" i="1"/>
  <c r="B454" i="3" l="1"/>
  <c r="B454" i="2"/>
  <c r="B454" i="1"/>
  <c r="B455" i="2" l="1"/>
  <c r="B455" i="3"/>
  <c r="B455" i="1"/>
  <c r="B456" i="3" l="1"/>
  <c r="B456" i="2"/>
  <c r="B456" i="1"/>
  <c r="B457" i="2" l="1"/>
  <c r="B457" i="3"/>
  <c r="B457" i="1"/>
  <c r="B458" i="3" l="1"/>
  <c r="B458" i="2"/>
  <c r="B458" i="1"/>
  <c r="B459" i="2" l="1"/>
  <c r="B459" i="3"/>
  <c r="B459" i="1"/>
  <c r="B460" i="3" l="1"/>
  <c r="B460" i="2"/>
  <c r="B460" i="1"/>
  <c r="B461" i="2" l="1"/>
  <c r="B461" i="3"/>
  <c r="B461" i="1"/>
  <c r="B462" i="3" l="1"/>
  <c r="B462" i="2"/>
  <c r="B462" i="1"/>
  <c r="B463" i="2" l="1"/>
  <c r="B463" i="3"/>
  <c r="B463" i="1"/>
  <c r="B464" i="3" l="1"/>
  <c r="B464" i="2"/>
  <c r="B464" i="1"/>
  <c r="B465" i="2" l="1"/>
  <c r="B465" i="3"/>
  <c r="B465" i="1"/>
  <c r="B466" i="3" l="1"/>
  <c r="B466" i="2"/>
  <c r="B466" i="1"/>
  <c r="B467" i="2" l="1"/>
  <c r="B467" i="3"/>
  <c r="B467" i="1"/>
  <c r="B468" i="3" l="1"/>
  <c r="B468" i="2"/>
  <c r="B468" i="1"/>
  <c r="B469" i="2" l="1"/>
  <c r="B469" i="3"/>
  <c r="B469" i="1"/>
  <c r="B470" i="3" l="1"/>
  <c r="B470" i="2"/>
  <c r="B470" i="1"/>
  <c r="B471" i="2" l="1"/>
  <c r="B471" i="3"/>
  <c r="B471" i="1"/>
  <c r="B472" i="2" l="1"/>
  <c r="B472" i="1"/>
  <c r="B473" i="2" l="1"/>
  <c r="B473" i="1"/>
  <c r="B474" i="2" l="1"/>
  <c r="B474" i="1"/>
  <c r="B475" i="2" l="1"/>
  <c r="B475" i="1"/>
  <c r="B476" i="2" l="1"/>
  <c r="B476" i="1"/>
  <c r="B477" i="2" l="1"/>
  <c r="B477" i="1"/>
  <c r="B478" i="2" l="1"/>
  <c r="B478" i="1"/>
  <c r="B479" i="2" l="1"/>
  <c r="B479" i="1"/>
  <c r="B480" i="2" l="1"/>
  <c r="B480" i="1"/>
  <c r="B481" i="2" l="1"/>
  <c r="B481" i="1"/>
  <c r="B482" i="2" l="1"/>
  <c r="B482" i="1"/>
  <c r="B483" i="2" l="1"/>
  <c r="B483" i="1"/>
  <c r="B484" i="2" l="1"/>
  <c r="B484" i="1"/>
  <c r="B485" i="2" l="1"/>
  <c r="B485" i="1"/>
  <c r="B486" i="2" l="1"/>
  <c r="B486" i="1"/>
  <c r="B487" i="2" l="1"/>
  <c r="B487" i="1"/>
  <c r="B488" i="2" l="1"/>
  <c r="B488" i="1"/>
  <c r="B489" i="2" l="1"/>
  <c r="B489" i="1"/>
  <c r="B490" i="2" l="1"/>
  <c r="B490" i="1"/>
  <c r="B491" i="2" l="1"/>
  <c r="B491" i="1"/>
  <c r="B492" i="2" l="1"/>
  <c r="B492" i="1"/>
  <c r="B493" i="2" l="1"/>
  <c r="B493" i="1"/>
  <c r="B494" i="2" l="1"/>
  <c r="B494" i="1"/>
  <c r="B495" i="2" l="1"/>
  <c r="B495" i="1"/>
  <c r="B496" i="2" l="1"/>
  <c r="B496" i="1"/>
  <c r="B497" i="2" l="1"/>
  <c r="B497" i="1"/>
  <c r="B498" i="2" l="1"/>
  <c r="B498" i="1"/>
  <c r="B499" i="2" l="1"/>
  <c r="B499" i="1"/>
  <c r="B500" i="2" l="1"/>
  <c r="B500" i="1"/>
  <c r="B501" i="2" l="1"/>
  <c r="B501" i="1"/>
  <c r="B502" i="2" l="1"/>
  <c r="B502" i="1"/>
  <c r="B503" i="2" l="1"/>
  <c r="B503" i="1"/>
  <c r="B504" i="2" l="1"/>
  <c r="B504" i="1"/>
  <c r="B505" i="2" l="1"/>
  <c r="B505" i="1"/>
  <c r="B506" i="2" l="1"/>
  <c r="B506" i="1"/>
  <c r="B507" i="2" l="1"/>
  <c r="B507" i="1"/>
  <c r="B508" i="2" l="1"/>
  <c r="B508" i="1"/>
  <c r="B509" i="2" l="1"/>
  <c r="B509" i="1"/>
  <c r="B510" i="2" l="1"/>
  <c r="B510" i="1"/>
  <c r="B511" i="2" l="1"/>
  <c r="B511" i="1"/>
  <c r="B512" i="2" l="1"/>
  <c r="B512" i="1"/>
  <c r="B513" i="2" l="1"/>
  <c r="B513" i="1"/>
  <c r="B514" i="2" l="1"/>
  <c r="B514" i="1"/>
  <c r="B515" i="2" l="1"/>
  <c r="B515" i="1"/>
  <c r="B516" i="2" l="1"/>
  <c r="B516" i="1"/>
  <c r="B517" i="2" l="1"/>
  <c r="B517" i="1"/>
  <c r="B518" i="2" l="1"/>
  <c r="B518" i="1"/>
  <c r="B519" i="2" l="1"/>
  <c r="B519" i="1"/>
  <c r="B520" i="2" l="1"/>
  <c r="B520" i="1"/>
  <c r="B521" i="2" l="1"/>
  <c r="B521" i="1"/>
  <c r="B522" i="2" l="1"/>
  <c r="B522" i="1"/>
  <c r="B523" i="2" l="1"/>
  <c r="B523" i="1"/>
  <c r="B524" i="2" l="1"/>
  <c r="B524" i="1"/>
  <c r="B525" i="2" l="1"/>
  <c r="B525" i="1"/>
  <c r="B526" i="2" l="1"/>
  <c r="B526" i="1"/>
  <c r="B527" i="2" l="1"/>
  <c r="B527" i="1"/>
  <c r="B528" i="2" l="1"/>
  <c r="B528" i="1"/>
  <c r="B529" i="2" l="1"/>
  <c r="B529" i="1"/>
  <c r="B530" i="2" l="1"/>
  <c r="B530" i="1"/>
  <c r="B531" i="2" l="1"/>
  <c r="B531" i="1"/>
  <c r="B532" i="2" l="1"/>
  <c r="B532" i="1"/>
  <c r="B533" i="2" l="1"/>
  <c r="B533" i="1"/>
  <c r="B534" i="2" l="1"/>
  <c r="B534" i="1"/>
  <c r="B535" i="2" l="1"/>
  <c r="B535" i="1"/>
  <c r="B536" i="2" l="1"/>
  <c r="B536" i="1"/>
  <c r="B537" i="2" l="1"/>
  <c r="B537" i="1"/>
  <c r="B538" i="2" l="1"/>
  <c r="B538" i="1"/>
  <c r="B539" i="2" l="1"/>
  <c r="B539" i="1"/>
  <c r="B540" i="2" l="1"/>
  <c r="B540" i="1"/>
  <c r="B541" i="2" l="1"/>
  <c r="B541" i="1"/>
  <c r="B542" i="2" l="1"/>
  <c r="B542" i="1"/>
  <c r="B543" i="2" l="1"/>
  <c r="B543" i="1"/>
  <c r="B544" i="2" l="1"/>
  <c r="B544" i="1"/>
  <c r="B545" i="2" l="1"/>
  <c r="B545" i="1"/>
  <c r="B546" i="2" l="1"/>
  <c r="B546" i="1"/>
  <c r="B547" i="2" l="1"/>
  <c r="B547" i="1"/>
  <c r="B548" i="2" l="1"/>
  <c r="B548" i="1"/>
  <c r="B549" i="2" l="1"/>
  <c r="B549" i="1"/>
  <c r="B550" i="2" l="1"/>
  <c r="B550" i="1"/>
  <c r="B551" i="2" l="1"/>
  <c r="B551" i="1"/>
  <c r="B552" i="2" l="1"/>
  <c r="B552" i="1"/>
  <c r="B553" i="2" l="1"/>
  <c r="B553" i="1"/>
  <c r="B554" i="2" l="1"/>
  <c r="B554" i="1"/>
  <c r="B555" i="2" l="1"/>
  <c r="B555" i="1"/>
  <c r="B556" i="2" l="1"/>
  <c r="B556" i="1"/>
  <c r="B557" i="2" l="1"/>
  <c r="B557" i="1"/>
  <c r="B558" i="2" l="1"/>
  <c r="B558" i="1"/>
  <c r="B559" i="2" l="1"/>
  <c r="B559" i="1"/>
  <c r="B560" i="2" l="1"/>
  <c r="B560" i="1"/>
  <c r="B561" i="2" l="1"/>
  <c r="B561" i="1"/>
  <c r="B562" i="2" l="1"/>
  <c r="B562" i="1"/>
  <c r="B563" i="2" l="1"/>
  <c r="B563" i="1"/>
  <c r="B564" i="2" l="1"/>
  <c r="B564" i="1"/>
  <c r="B565" i="2" l="1"/>
  <c r="B565" i="1"/>
  <c r="B566" i="2" l="1"/>
  <c r="B566" i="1"/>
  <c r="B567" i="2" l="1"/>
  <c r="B567" i="1"/>
  <c r="B568" i="2" l="1"/>
  <c r="B568" i="1"/>
  <c r="B569" i="2" l="1"/>
  <c r="B569" i="1"/>
  <c r="B570" i="2" l="1"/>
  <c r="B570" i="1"/>
  <c r="B571" i="2" l="1"/>
  <c r="B571" i="1"/>
  <c r="B572" i="2" l="1"/>
  <c r="B572" i="1"/>
  <c r="B573" i="2" l="1"/>
  <c r="B573" i="1"/>
  <c r="B574" i="2" l="1"/>
  <c r="B574" i="1"/>
  <c r="B575" i="2" l="1"/>
  <c r="B575" i="1"/>
  <c r="B576" i="2" l="1"/>
  <c r="B576" i="1"/>
  <c r="B577" i="2" l="1"/>
  <c r="B577" i="1"/>
  <c r="B578" i="2" l="1"/>
  <c r="B578" i="1"/>
  <c r="B579" i="2" l="1"/>
  <c r="B579" i="1"/>
  <c r="B580" i="2" l="1"/>
  <c r="B580" i="1"/>
  <c r="B581" i="2" l="1"/>
  <c r="B581" i="1"/>
  <c r="B582" i="2" l="1"/>
  <c r="B582" i="1"/>
  <c r="B583" i="2" l="1"/>
  <c r="B583" i="1"/>
  <c r="B584" i="2" l="1"/>
  <c r="B584" i="1"/>
  <c r="B585" i="2" l="1"/>
  <c r="B585" i="1"/>
  <c r="B586" i="2" l="1"/>
  <c r="B586" i="1"/>
  <c r="B587" i="2" l="1"/>
  <c r="B587" i="1"/>
  <c r="B588" i="2" l="1"/>
  <c r="B588" i="1"/>
  <c r="B589" i="2" l="1"/>
  <c r="B589" i="1"/>
  <c r="B590" i="2" l="1"/>
  <c r="B590" i="1"/>
  <c r="B591" i="2" l="1"/>
  <c r="B591" i="1"/>
  <c r="B592" i="2" l="1"/>
  <c r="B592" i="1"/>
  <c r="B593" i="2" l="1"/>
  <c r="B593" i="1"/>
  <c r="B594" i="2" l="1"/>
  <c r="B594" i="1"/>
  <c r="B595" i="2" l="1"/>
  <c r="B595" i="1"/>
  <c r="B596" i="2" l="1"/>
  <c r="B596" i="1"/>
  <c r="B597" i="2" l="1"/>
  <c r="B597" i="1"/>
  <c r="B598" i="2" l="1"/>
  <c r="B598" i="1"/>
  <c r="B599" i="2" l="1"/>
  <c r="B599" i="1"/>
  <c r="B600" i="2" l="1"/>
  <c r="B600" i="1"/>
  <c r="B601" i="2" l="1"/>
  <c r="B601" i="1"/>
  <c r="B602" i="2" l="1"/>
  <c r="B602" i="1"/>
  <c r="B603" i="2" l="1"/>
  <c r="B603" i="1"/>
  <c r="B604" i="2" l="1"/>
  <c r="B604" i="1"/>
  <c r="B605" i="2" l="1"/>
  <c r="B605" i="1"/>
  <c r="B606" i="2" l="1"/>
  <c r="B606" i="1"/>
  <c r="B607" i="2" l="1"/>
  <c r="B607" i="1"/>
  <c r="B608" i="2" l="1"/>
  <c r="B608" i="1"/>
  <c r="B609" i="2" l="1"/>
  <c r="B609" i="1"/>
  <c r="B610" i="2" l="1"/>
  <c r="B610" i="1"/>
  <c r="B611" i="2" l="1"/>
  <c r="B611" i="1"/>
  <c r="B612" i="2" l="1"/>
  <c r="B612" i="1"/>
  <c r="B613" i="2" l="1"/>
  <c r="B613" i="1"/>
  <c r="B614" i="2" l="1"/>
  <c r="B614" i="1"/>
  <c r="B615" i="2" l="1"/>
  <c r="B615" i="1"/>
  <c r="B616" i="2" l="1"/>
  <c r="B616" i="1"/>
  <c r="B617" i="2" l="1"/>
  <c r="B617" i="1"/>
  <c r="B618" i="2" l="1"/>
  <c r="B618" i="1"/>
  <c r="B619" i="2" l="1"/>
  <c r="B619" i="1"/>
  <c r="B620" i="2" l="1"/>
  <c r="B620" i="1"/>
  <c r="B621" i="2" l="1"/>
  <c r="B621" i="1"/>
  <c r="B622" i="2" l="1"/>
  <c r="B622" i="1"/>
  <c r="B623" i="2" l="1"/>
  <c r="B623" i="1"/>
  <c r="B624" i="2" l="1"/>
  <c r="B624" i="1"/>
  <c r="B625" i="2" l="1"/>
  <c r="B625" i="1"/>
  <c r="B626" i="2" l="1"/>
  <c r="B626" i="1"/>
  <c r="B627" i="2" l="1"/>
  <c r="B627" i="1"/>
  <c r="B628" i="2" l="1"/>
  <c r="B628" i="1"/>
  <c r="B629" i="2" l="1"/>
  <c r="B629" i="1"/>
  <c r="B630" i="2" l="1"/>
  <c r="B630" i="1"/>
  <c r="B631" i="2" l="1"/>
  <c r="B631" i="1"/>
  <c r="B632" i="2" l="1"/>
  <c r="B632" i="1"/>
  <c r="B633" i="2" l="1"/>
  <c r="B633" i="1"/>
  <c r="B634" i="2" l="1"/>
  <c r="B634" i="1"/>
  <c r="B635" i="2" l="1"/>
  <c r="B635" i="1"/>
  <c r="B636" i="2" l="1"/>
  <c r="B636" i="1"/>
  <c r="B637" i="2" l="1"/>
  <c r="B637" i="1"/>
  <c r="B638" i="2" l="1"/>
  <c r="B638" i="1"/>
  <c r="B639" i="2" l="1"/>
  <c r="B639" i="1"/>
  <c r="B640" i="2" l="1"/>
  <c r="B640" i="1"/>
  <c r="B641" i="2" l="1"/>
  <c r="B641" i="1"/>
  <c r="B642" i="2" l="1"/>
  <c r="B642" i="1"/>
  <c r="B643" i="2" l="1"/>
  <c r="B643" i="1"/>
  <c r="B644" i="2" l="1"/>
  <c r="B644" i="1"/>
  <c r="B645" i="2" l="1"/>
  <c r="B645" i="1"/>
  <c r="B646" i="2" l="1"/>
  <c r="B646" i="1"/>
  <c r="B647" i="2" l="1"/>
  <c r="B647" i="1"/>
  <c r="B648" i="2" l="1"/>
  <c r="B648" i="1"/>
  <c r="B649" i="2" l="1"/>
  <c r="B649" i="1"/>
  <c r="B650" i="2" l="1"/>
  <c r="B650" i="1"/>
  <c r="B651" i="2" l="1"/>
  <c r="B651" i="1"/>
  <c r="B652" i="2" l="1"/>
  <c r="B652" i="1"/>
  <c r="B653" i="2" l="1"/>
  <c r="B653" i="1"/>
  <c r="B654" i="2" l="1"/>
  <c r="B654" i="1"/>
  <c r="B655" i="2" l="1"/>
  <c r="B655" i="1"/>
  <c r="B656" i="2" l="1"/>
  <c r="B656" i="1"/>
  <c r="B657" i="2" l="1"/>
  <c r="B657" i="1"/>
  <c r="B658" i="2" l="1"/>
  <c r="B658" i="1"/>
  <c r="B659" i="2" l="1"/>
  <c r="B659" i="1"/>
  <c r="B660" i="2" l="1"/>
  <c r="B660" i="1"/>
  <c r="B661" i="2" l="1"/>
  <c r="B661" i="1"/>
  <c r="B662" i="2" l="1"/>
  <c r="B662" i="1"/>
  <c r="B663" i="1" l="1"/>
  <c r="B664" i="1" l="1"/>
  <c r="B665" i="1" l="1"/>
  <c r="B666" i="1" l="1"/>
  <c r="B667" i="1" l="1"/>
  <c r="B668" i="1" l="1"/>
  <c r="B669" i="1" l="1"/>
  <c r="B670" i="1" l="1"/>
  <c r="B671" i="1" l="1"/>
  <c r="B672" i="1" l="1"/>
  <c r="B673" i="1" l="1"/>
  <c r="B674" i="1" l="1"/>
  <c r="B675" i="1" l="1"/>
  <c r="B676" i="1" l="1"/>
  <c r="B677" i="1" l="1"/>
  <c r="B678" i="1" l="1"/>
  <c r="B679" i="1" l="1"/>
  <c r="B680" i="1" l="1"/>
  <c r="B681" i="1" l="1"/>
  <c r="B682" i="1" l="1"/>
  <c r="B683" i="1" l="1"/>
  <c r="B684" i="1" l="1"/>
  <c r="B685" i="1" l="1"/>
  <c r="B686" i="1" l="1"/>
  <c r="B687" i="1" l="1"/>
  <c r="B688" i="1" l="1"/>
  <c r="B689" i="1" l="1"/>
  <c r="B690" i="1" l="1"/>
  <c r="B691" i="1" l="1"/>
  <c r="B692" i="1" l="1"/>
  <c r="B693" i="1" l="1"/>
  <c r="B694" i="1" l="1"/>
  <c r="B695" i="1" l="1"/>
  <c r="B696" i="1" l="1"/>
  <c r="B697" i="1" l="1"/>
  <c r="B698" i="1" l="1"/>
  <c r="B699" i="1" l="1"/>
  <c r="B700" i="1" l="1"/>
  <c r="B701" i="1" l="1"/>
  <c r="B702" i="1" l="1"/>
  <c r="B703" i="1" l="1"/>
  <c r="B704" i="1" l="1"/>
  <c r="B705" i="1" l="1"/>
  <c r="B706" i="1" l="1"/>
  <c r="B707" i="1" l="1"/>
  <c r="B708" i="1" l="1"/>
  <c r="B709" i="1" l="1"/>
  <c r="B710" i="1" l="1"/>
  <c r="B711" i="1" l="1"/>
  <c r="B712" i="1" l="1"/>
  <c r="B713" i="1" l="1"/>
  <c r="B714" i="1" l="1"/>
  <c r="B715" i="1" l="1"/>
  <c r="B716" i="1" l="1"/>
  <c r="B717" i="1" l="1"/>
  <c r="B718" i="1" l="1"/>
  <c r="B719" i="1" l="1"/>
  <c r="B720" i="1" l="1"/>
  <c r="B721" i="1" l="1"/>
  <c r="B722" i="1" l="1"/>
  <c r="B723" i="1" l="1"/>
  <c r="B724" i="1" l="1"/>
  <c r="B725" i="1" l="1"/>
  <c r="B726" i="1" l="1"/>
  <c r="B727" i="1" l="1"/>
  <c r="B728" i="1" l="1"/>
  <c r="B729" i="1" l="1"/>
  <c r="B730" i="1" l="1"/>
  <c r="B731" i="1" l="1"/>
  <c r="B732" i="1" l="1"/>
  <c r="B733" i="1" l="1"/>
  <c r="B734" i="1" l="1"/>
  <c r="B735" i="1" l="1"/>
  <c r="B736" i="1" l="1"/>
  <c r="B737" i="1" l="1"/>
  <c r="B738" i="1" l="1"/>
  <c r="B739" i="1" l="1"/>
  <c r="B740" i="1" l="1"/>
  <c r="B741" i="1" l="1"/>
  <c r="B742" i="1" l="1"/>
  <c r="B743" i="1" l="1"/>
  <c r="B744" i="1" l="1"/>
  <c r="B745" i="1" l="1"/>
  <c r="B746" i="1" l="1"/>
  <c r="B747" i="1" l="1"/>
  <c r="B748" i="1" l="1"/>
  <c r="B749" i="1" l="1"/>
  <c r="B750" i="1" l="1"/>
  <c r="B751" i="1" l="1"/>
  <c r="B752" i="1" l="1"/>
  <c r="B753" i="1" l="1"/>
  <c r="B754" i="1" l="1"/>
  <c r="B755" i="1" l="1"/>
  <c r="B756" i="1" l="1"/>
  <c r="B757" i="1" l="1"/>
  <c r="B758" i="1" l="1"/>
  <c r="B759" i="1" l="1"/>
  <c r="B760" i="1" l="1"/>
  <c r="B761" i="1" l="1"/>
  <c r="B762" i="1" l="1"/>
  <c r="B763" i="1" l="1"/>
  <c r="B764" i="1" l="1"/>
  <c r="B765" i="1" l="1"/>
  <c r="B766" i="1" l="1"/>
  <c r="B767" i="1" l="1"/>
  <c r="B768" i="1" l="1"/>
  <c r="B769" i="1" l="1"/>
  <c r="B770" i="1" l="1"/>
  <c r="B771" i="1" l="1"/>
  <c r="B772" i="1" l="1"/>
  <c r="B773" i="1" l="1"/>
  <c r="B774" i="1" l="1"/>
  <c r="B775" i="1" l="1"/>
  <c r="B776" i="1" l="1"/>
  <c r="B777" i="1" l="1"/>
  <c r="B778" i="1" l="1"/>
  <c r="B779" i="1" l="1"/>
  <c r="B780" i="1" l="1"/>
  <c r="B781" i="1" l="1"/>
  <c r="B782" i="1" l="1"/>
  <c r="B783" i="1" l="1"/>
  <c r="B784" i="1" l="1"/>
  <c r="B785" i="1" l="1"/>
  <c r="B786" i="1" l="1"/>
  <c r="B787" i="1" l="1"/>
  <c r="B788" i="1" l="1"/>
  <c r="B789" i="1" l="1"/>
  <c r="B790" i="1" l="1"/>
  <c r="B791" i="1" l="1"/>
  <c r="B792" i="1" l="1"/>
  <c r="B793" i="1" l="1"/>
  <c r="B794" i="1" l="1"/>
  <c r="B795" i="1" l="1"/>
  <c r="B796" i="1" l="1"/>
  <c r="B797" i="1" l="1"/>
  <c r="B798" i="1" l="1"/>
  <c r="B799" i="1" l="1"/>
  <c r="B800" i="1" l="1"/>
  <c r="B801" i="1" l="1"/>
  <c r="B802" i="1" l="1"/>
  <c r="B803" i="1" l="1"/>
  <c r="B804" i="1" l="1"/>
  <c r="B805" i="1" l="1"/>
  <c r="B806" i="1" l="1"/>
  <c r="B807" i="1" l="1"/>
  <c r="B808" i="1" l="1"/>
  <c r="B809" i="1" l="1"/>
  <c r="B810" i="1" l="1"/>
  <c r="B811" i="1" l="1"/>
  <c r="B812" i="1" l="1"/>
  <c r="B813" i="1" l="1"/>
  <c r="B814" i="1" l="1"/>
  <c r="B815" i="1" l="1"/>
  <c r="B816" i="1" l="1"/>
  <c r="B817" i="1" l="1"/>
  <c r="B818" i="1" l="1"/>
  <c r="B819" i="1" l="1"/>
  <c r="B820" i="1" l="1"/>
  <c r="B821" i="1" l="1"/>
  <c r="B822" i="1" l="1"/>
  <c r="B823" i="1" l="1"/>
  <c r="B824" i="1" l="1"/>
  <c r="B825" i="1" l="1"/>
  <c r="B826" i="1" l="1"/>
  <c r="B827" i="1" l="1"/>
  <c r="B828" i="1" l="1"/>
  <c r="B829" i="1" l="1"/>
  <c r="B830" i="1" l="1"/>
  <c r="B831" i="1" l="1"/>
  <c r="B832" i="1" l="1"/>
  <c r="B833" i="1" l="1"/>
  <c r="B834" i="1" l="1"/>
  <c r="B835" i="1" l="1"/>
  <c r="B836" i="1" l="1"/>
  <c r="B837" i="1" l="1"/>
  <c r="B838" i="1" l="1"/>
  <c r="B839" i="1" l="1"/>
  <c r="B840" i="1" l="1"/>
  <c r="B841" i="1" l="1"/>
  <c r="B842" i="1" l="1"/>
  <c r="B843" i="1" l="1"/>
  <c r="B844" i="1" l="1"/>
  <c r="B845" i="1" l="1"/>
  <c r="B846" i="1" l="1"/>
  <c r="B847" i="1" l="1"/>
  <c r="B848" i="1" l="1"/>
  <c r="B849" i="1" l="1"/>
  <c r="B850" i="1" l="1"/>
  <c r="B851" i="1" l="1"/>
  <c r="B852" i="1" l="1"/>
  <c r="B853" i="1" l="1"/>
  <c r="B854" i="1" l="1"/>
  <c r="B855" i="1" l="1"/>
  <c r="B856" i="1" l="1"/>
  <c r="B857" i="1" l="1"/>
  <c r="B858" i="1" l="1"/>
  <c r="B859" i="1" l="1"/>
  <c r="B860" i="1" l="1"/>
  <c r="B861" i="1" l="1"/>
  <c r="B862" i="1" l="1"/>
  <c r="B863" i="1" l="1"/>
  <c r="B864" i="1" l="1"/>
  <c r="B865" i="1" l="1"/>
  <c r="B866" i="1" l="1"/>
  <c r="B867" i="1" l="1"/>
  <c r="B868" i="1" l="1"/>
  <c r="B869" i="1" l="1"/>
  <c r="B870" i="1" l="1"/>
  <c r="B871" i="1" l="1"/>
  <c r="B872" i="1" l="1"/>
  <c r="B873" i="1" l="1"/>
  <c r="B874" i="1" l="1"/>
  <c r="B875" i="1" l="1"/>
  <c r="B876" i="1" l="1"/>
  <c r="B877" i="1" l="1"/>
  <c r="B878" i="1" l="1"/>
  <c r="B879" i="1" l="1"/>
  <c r="B880" i="1" l="1"/>
  <c r="B881" i="1" l="1"/>
  <c r="B882" i="1" l="1"/>
  <c r="B883" i="1" l="1"/>
  <c r="B884" i="1" l="1"/>
  <c r="B885" i="1" l="1"/>
  <c r="B886" i="1" l="1"/>
  <c r="B887" i="1" l="1"/>
  <c r="B888" i="1" l="1"/>
  <c r="B889" i="1" l="1"/>
  <c r="B890" i="1" l="1"/>
  <c r="B891" i="1" l="1"/>
  <c r="B892" i="1" l="1"/>
  <c r="B893" i="1" l="1"/>
  <c r="B894" i="1" l="1"/>
  <c r="B895" i="1" l="1"/>
  <c r="B896" i="1" l="1"/>
  <c r="B897" i="1" l="1"/>
  <c r="B898" i="1" l="1"/>
  <c r="B899" i="1" l="1"/>
  <c r="B900" i="1" l="1"/>
  <c r="B901" i="1" l="1"/>
  <c r="B902" i="1" l="1"/>
  <c r="B903" i="1" l="1"/>
  <c r="B904" i="1" l="1"/>
  <c r="B905" i="1" l="1"/>
  <c r="B906" i="1" l="1"/>
  <c r="B907" i="1" l="1"/>
  <c r="B908" i="1" l="1"/>
  <c r="B909" i="1" l="1"/>
  <c r="B910" i="1" l="1"/>
  <c r="B911" i="1" l="1"/>
  <c r="B912" i="1" l="1"/>
  <c r="B913" i="1" l="1"/>
  <c r="B914" i="1" l="1"/>
  <c r="B915" i="1" l="1"/>
  <c r="B916" i="1" l="1"/>
  <c r="B917" i="1" l="1"/>
  <c r="B918" i="1" l="1"/>
  <c r="B919" i="1" l="1"/>
  <c r="B920" i="1" l="1"/>
  <c r="B921" i="1" l="1"/>
  <c r="B922" i="1" l="1"/>
  <c r="B923" i="1" l="1"/>
  <c r="B924" i="1" l="1"/>
  <c r="B925" i="1" l="1"/>
  <c r="B926" i="1" l="1"/>
  <c r="B927" i="1" l="1"/>
  <c r="B928" i="1" l="1"/>
  <c r="B929" i="1" l="1"/>
  <c r="B930" i="1" l="1"/>
  <c r="B931" i="1" l="1"/>
  <c r="B932" i="1" l="1"/>
  <c r="B933" i="1" l="1"/>
  <c r="B934" i="1" l="1"/>
  <c r="B935" i="1" l="1"/>
  <c r="B936" i="1" l="1"/>
  <c r="B937" i="1" l="1"/>
  <c r="B938" i="1" l="1"/>
  <c r="B939" i="1" l="1"/>
  <c r="B940" i="1" l="1"/>
  <c r="B941" i="1" l="1"/>
  <c r="B942" i="1" l="1"/>
  <c r="B943" i="1" l="1"/>
  <c r="B944" i="1" l="1"/>
  <c r="B945" i="1" l="1"/>
  <c r="B946" i="1" l="1"/>
  <c r="B947" i="1" l="1"/>
  <c r="B948" i="1" l="1"/>
  <c r="B949" i="1" l="1"/>
  <c r="B950" i="1" l="1"/>
  <c r="B951" i="1" l="1"/>
  <c r="B952" i="1" l="1"/>
  <c r="B953" i="1" l="1"/>
  <c r="B954" i="1" l="1"/>
  <c r="B955" i="1" l="1"/>
  <c r="B956" i="1" l="1"/>
  <c r="B957" i="1" l="1"/>
  <c r="B958" i="1" l="1"/>
  <c r="B959" i="1" l="1"/>
  <c r="B960" i="1" l="1"/>
  <c r="B961" i="1" l="1"/>
  <c r="B962" i="1" l="1"/>
  <c r="B963" i="1" l="1"/>
  <c r="B964" i="1" l="1"/>
  <c r="B965" i="1" l="1"/>
  <c r="B966" i="1" l="1"/>
  <c r="B967" i="1" l="1"/>
  <c r="B968" i="1" l="1"/>
  <c r="B969" i="1" l="1"/>
  <c r="B970" i="1" l="1"/>
  <c r="B971" i="1" l="1"/>
  <c r="B972" i="1" l="1"/>
  <c r="B973" i="1" l="1"/>
  <c r="B974" i="1" l="1"/>
  <c r="B975" i="1" l="1"/>
  <c r="B976" i="1" l="1"/>
  <c r="B977" i="1" l="1"/>
  <c r="B978" i="1" l="1"/>
  <c r="B979" i="1" l="1"/>
  <c r="B980" i="1" l="1"/>
  <c r="B981" i="1" l="1"/>
  <c r="B982" i="1" l="1"/>
  <c r="B983" i="1" l="1"/>
  <c r="B984" i="1" l="1"/>
  <c r="B985" i="1" l="1"/>
  <c r="B986" i="1" l="1"/>
  <c r="B987" i="1" l="1"/>
  <c r="B988" i="1" l="1"/>
  <c r="B989" i="1" l="1"/>
  <c r="B990" i="1" l="1"/>
  <c r="B991" i="1" l="1"/>
  <c r="B992" i="1" l="1"/>
  <c r="B993" i="1" l="1"/>
  <c r="B994" i="1" l="1"/>
  <c r="B995" i="1" l="1"/>
  <c r="B996" i="1" l="1"/>
  <c r="B997" i="1" l="1"/>
  <c r="B998" i="1" l="1"/>
  <c r="B999" i="1" l="1"/>
  <c r="B1000" i="1" l="1"/>
  <c r="B1001" i="1" l="1"/>
  <c r="B1002" i="1" l="1"/>
  <c r="B1003" i="1" l="1"/>
  <c r="B1004" i="1" l="1"/>
  <c r="B1005" i="1" l="1"/>
  <c r="B1006" i="1" l="1"/>
  <c r="B1007" i="1" l="1"/>
  <c r="B1008" i="1" l="1"/>
  <c r="B1009" i="1" l="1"/>
  <c r="B1010" i="1" l="1"/>
  <c r="B1011" i="1" l="1"/>
  <c r="B1012" i="1" l="1"/>
  <c r="B1013" i="1" l="1"/>
  <c r="B1014" i="1" l="1"/>
  <c r="B1015" i="1" l="1"/>
  <c r="B1016" i="1" l="1"/>
  <c r="B1017" i="1" l="1"/>
  <c r="B1018" i="1" l="1"/>
  <c r="B1019" i="1" l="1"/>
  <c r="B1020" i="1" l="1"/>
  <c r="B1021" i="1" l="1"/>
  <c r="B1022" i="1" l="1"/>
  <c r="B1023" i="1" l="1"/>
  <c r="B1024" i="1" l="1"/>
  <c r="B1025" i="1" l="1"/>
  <c r="B1026" i="1" l="1"/>
  <c r="B1027" i="1" l="1"/>
  <c r="B1028" i="1" l="1"/>
  <c r="B1029" i="1" l="1"/>
  <c r="B1030" i="1" l="1"/>
  <c r="B1031" i="1" l="1"/>
  <c r="B1032" i="1" l="1"/>
  <c r="B1033" i="1" l="1"/>
  <c r="B1034" i="1" l="1"/>
  <c r="B1035" i="1" l="1"/>
  <c r="B1036" i="1" l="1"/>
  <c r="B1037" i="1" l="1"/>
  <c r="B1038" i="1" l="1"/>
  <c r="B1039" i="1" l="1"/>
  <c r="B1040" i="1" l="1"/>
  <c r="B1041" i="1" l="1"/>
  <c r="B1042" i="1" l="1"/>
  <c r="B1043" i="1" l="1"/>
  <c r="B1044" i="1" l="1"/>
  <c r="B1045" i="1" l="1"/>
  <c r="B1046" i="1" l="1"/>
  <c r="B1047" i="1" l="1"/>
  <c r="B1048" i="1" l="1"/>
  <c r="B1049" i="1" l="1"/>
  <c r="B1050" i="1" l="1"/>
  <c r="B1051" i="1" l="1"/>
  <c r="B1052" i="1" l="1"/>
  <c r="B1053" i="1" l="1"/>
  <c r="B1054" i="1" l="1"/>
  <c r="B1055" i="1" l="1"/>
  <c r="B1056" i="1" l="1"/>
  <c r="B1057" i="1" l="1"/>
  <c r="B1058" i="1" l="1"/>
  <c r="B1059" i="1" l="1"/>
  <c r="B1060" i="1" l="1"/>
  <c r="B1061" i="1" l="1"/>
  <c r="B1062" i="1" l="1"/>
  <c r="B1063" i="1" l="1"/>
  <c r="B1064" i="1" l="1"/>
  <c r="B1065" i="1" l="1"/>
  <c r="B1066" i="1" l="1"/>
  <c r="B1067" i="1" l="1"/>
  <c r="B1068" i="1" l="1"/>
  <c r="B1069" i="1" l="1"/>
  <c r="B1070" i="1" l="1"/>
  <c r="B1071" i="1" l="1"/>
  <c r="B1072" i="1" l="1"/>
  <c r="B1073" i="1" l="1"/>
  <c r="B1074" i="1" l="1"/>
  <c r="B1075" i="1" l="1"/>
  <c r="B1076" i="1" l="1"/>
  <c r="B1077" i="1" l="1"/>
  <c r="B1078" i="1" l="1"/>
  <c r="B1079" i="1" l="1"/>
  <c r="B1080" i="1" l="1"/>
  <c r="B1081" i="1" l="1"/>
  <c r="B1082" i="1" l="1"/>
  <c r="B1083" i="1" l="1"/>
  <c r="B1084" i="1" l="1"/>
  <c r="B1085" i="1" l="1"/>
  <c r="B1086" i="1" l="1"/>
  <c r="B1087" i="1" l="1"/>
  <c r="B1088" i="1" l="1"/>
  <c r="B1089" i="1" l="1"/>
  <c r="B1090" i="1" l="1"/>
  <c r="B1091" i="1" l="1"/>
  <c r="B1092" i="1" l="1"/>
  <c r="B1093" i="1" l="1"/>
  <c r="B1094" i="1" l="1"/>
  <c r="B1095" i="1" l="1"/>
  <c r="B1096" i="1" l="1"/>
  <c r="B1097" i="1" l="1"/>
  <c r="B1098" i="1" l="1"/>
  <c r="B1099" i="1" l="1"/>
  <c r="B1100" i="1" l="1"/>
  <c r="B1101" i="1" l="1"/>
  <c r="B1102" i="1" l="1"/>
  <c r="B1103" i="1" l="1"/>
  <c r="B1104" i="1" l="1"/>
  <c r="B1105" i="1" l="1"/>
  <c r="B1106" i="1" l="1"/>
  <c r="B1107" i="1" l="1"/>
  <c r="B1108" i="1" l="1"/>
  <c r="B1109" i="1" l="1"/>
  <c r="B1110" i="1" l="1"/>
  <c r="B1111" i="1" l="1"/>
  <c r="B1112" i="1" l="1"/>
  <c r="B1113" i="1" l="1"/>
  <c r="B1114" i="1" l="1"/>
  <c r="B1115" i="1" l="1"/>
  <c r="B1116" i="1" l="1"/>
  <c r="B1117" i="1" l="1"/>
  <c r="B1118" i="1" l="1"/>
  <c r="B1119" i="1" l="1"/>
  <c r="B1120" i="1" l="1"/>
  <c r="B1121" i="1" l="1"/>
  <c r="B1122" i="1" l="1"/>
  <c r="B1123" i="1" l="1"/>
  <c r="B1124" i="1" l="1"/>
  <c r="B1125" i="1" l="1"/>
  <c r="B1126" i="1" l="1"/>
  <c r="B1127" i="1" l="1"/>
  <c r="B1128" i="1" l="1"/>
  <c r="B1129" i="1" l="1"/>
  <c r="B1130" i="1" l="1"/>
  <c r="B1131" i="1" l="1"/>
  <c r="B1132" i="1" l="1"/>
  <c r="B1133" i="1" l="1"/>
  <c r="B1134" i="1" l="1"/>
  <c r="B1135" i="1" l="1"/>
  <c r="B1136" i="1" l="1"/>
  <c r="B1137" i="1" l="1"/>
  <c r="B1138" i="1" l="1"/>
  <c r="B1139" i="1" l="1"/>
  <c r="B1140" i="1" l="1"/>
  <c r="B1141" i="1" l="1"/>
  <c r="B1142" i="1" l="1"/>
  <c r="B1143" i="1" l="1"/>
  <c r="B1144" i="1" l="1"/>
  <c r="B1145" i="1" l="1"/>
  <c r="B1146" i="1" l="1"/>
  <c r="B1147" i="1" l="1"/>
  <c r="B1148" i="1" l="1"/>
  <c r="B1149" i="1" l="1"/>
  <c r="B1150" i="1" l="1"/>
  <c r="B1151" i="1" l="1"/>
  <c r="B1152" i="1" l="1"/>
  <c r="B1153" i="1" l="1"/>
  <c r="B1154" i="1" l="1"/>
  <c r="B1155" i="1" l="1"/>
  <c r="B1156" i="1" l="1"/>
  <c r="B1157" i="1" l="1"/>
  <c r="B1158" i="1" l="1"/>
  <c r="B1159" i="1" l="1"/>
  <c r="B1160" i="1" l="1"/>
  <c r="B1161" i="1" l="1"/>
  <c r="B1162" i="1" l="1"/>
  <c r="B1163" i="1" l="1"/>
  <c r="B1164" i="1" l="1"/>
  <c r="B1165" i="1" l="1"/>
  <c r="B1166" i="1" l="1"/>
  <c r="B1167" i="1" l="1"/>
  <c r="B1168" i="1" l="1"/>
  <c r="B1169" i="1" l="1"/>
  <c r="B1170" i="1" l="1"/>
  <c r="B1171" i="1" l="1"/>
  <c r="B1172" i="1" l="1"/>
  <c r="B1173" i="1" l="1"/>
  <c r="B1174" i="1" l="1"/>
  <c r="B1175" i="1" l="1"/>
  <c r="B1176" i="1" l="1"/>
  <c r="B1177" i="1" l="1"/>
  <c r="B1178" i="1" l="1"/>
  <c r="B1179" i="1" l="1"/>
  <c r="B1180" i="1" l="1"/>
  <c r="B1181" i="1" l="1"/>
  <c r="B1182" i="1" l="1"/>
  <c r="B1183" i="1" l="1"/>
  <c r="B1184" i="1" l="1"/>
  <c r="B1185" i="1" l="1"/>
  <c r="B1186" i="1" l="1"/>
  <c r="B1187" i="1" l="1"/>
  <c r="B1188" i="1" l="1"/>
  <c r="B1189" i="1" l="1"/>
  <c r="B1190" i="1" l="1"/>
  <c r="B1191" i="1" l="1"/>
  <c r="B1192" i="1" l="1"/>
  <c r="B1193" i="1" l="1"/>
  <c r="B1194" i="1" l="1"/>
  <c r="B1195" i="1" l="1"/>
  <c r="B1196" i="1" l="1"/>
  <c r="B1197" i="1" l="1"/>
  <c r="B1198" i="1" l="1"/>
  <c r="B1199" i="1" l="1"/>
  <c r="B1200" i="1" l="1"/>
  <c r="B1201" i="1" l="1"/>
  <c r="B1202" i="1" l="1"/>
  <c r="B1203" i="1" l="1"/>
  <c r="B1204" i="1" l="1"/>
  <c r="B1205" i="1" l="1"/>
  <c r="B1206" i="1" l="1"/>
  <c r="B1207" i="1" l="1"/>
  <c r="B1208" i="1" l="1"/>
  <c r="B1209" i="1" l="1"/>
  <c r="B1210" i="1" l="1"/>
  <c r="B1211" i="1" l="1"/>
  <c r="B1212" i="1" l="1"/>
  <c r="B1213" i="1" l="1"/>
  <c r="B1214" i="1" l="1"/>
  <c r="B1215" i="1" l="1"/>
  <c r="B1216" i="1" l="1"/>
  <c r="B1217" i="1" l="1"/>
  <c r="B1218" i="1" l="1"/>
  <c r="B1219" i="1" l="1"/>
  <c r="B1220" i="1" l="1"/>
  <c r="B1221" i="1" l="1"/>
  <c r="B1222" i="1" l="1"/>
  <c r="B1223" i="1" l="1"/>
  <c r="B1224" i="1" l="1"/>
  <c r="B1225" i="1" l="1"/>
  <c r="B1226" i="1" l="1"/>
  <c r="B1227" i="1" l="1"/>
  <c r="B1228" i="1" l="1"/>
  <c r="B1229" i="1" l="1"/>
  <c r="B1230" i="1" l="1"/>
  <c r="B1231" i="1" l="1"/>
  <c r="B1232" i="1" l="1"/>
  <c r="B1233" i="1" l="1"/>
  <c r="B1234" i="1" l="1"/>
  <c r="B1235" i="1" l="1"/>
  <c r="B1236" i="1" l="1"/>
  <c r="B1237" i="1" l="1"/>
  <c r="B1238" i="1" l="1"/>
  <c r="B1239" i="1" l="1"/>
  <c r="B1240" i="1" l="1"/>
  <c r="B1241" i="1" l="1"/>
  <c r="B1242" i="1" l="1"/>
  <c r="B1243" i="1" l="1"/>
  <c r="B1244" i="1" l="1"/>
  <c r="B1245" i="1" l="1"/>
  <c r="B1246" i="1" l="1"/>
  <c r="B1247" i="1" l="1"/>
  <c r="B1248" i="1" l="1"/>
  <c r="B1249" i="1" l="1"/>
  <c r="B1250" i="1" l="1"/>
  <c r="B1251" i="1" l="1"/>
  <c r="B1252" i="1" l="1"/>
  <c r="B1253" i="1" l="1"/>
  <c r="B1254" i="1" l="1"/>
  <c r="B1255" i="1" l="1"/>
  <c r="B1256" i="1" l="1"/>
  <c r="B1257" i="1" l="1"/>
  <c r="B1258" i="1" l="1"/>
  <c r="B1259" i="1" l="1"/>
  <c r="B1260" i="1" l="1"/>
  <c r="B1261" i="1" l="1"/>
  <c r="B1262" i="1" l="1"/>
  <c r="B1263" i="1" l="1"/>
  <c r="B1264" i="1" l="1"/>
  <c r="B1265" i="1" l="1"/>
  <c r="B1266" i="1" l="1"/>
  <c r="B1267" i="1" l="1"/>
  <c r="B1268" i="1" l="1"/>
  <c r="B1269" i="1" l="1"/>
  <c r="B1270" i="1" l="1"/>
  <c r="B1271" i="1" l="1"/>
  <c r="B1272" i="1" l="1"/>
  <c r="B1273" i="1" l="1"/>
  <c r="B1274" i="1" l="1"/>
  <c r="B1275" i="1" l="1"/>
  <c r="B1276" i="1" l="1"/>
  <c r="B1277" i="1" l="1"/>
  <c r="B1278" i="1" l="1"/>
  <c r="B1279" i="1" l="1"/>
  <c r="B1280" i="1" l="1"/>
  <c r="B1281" i="1" l="1"/>
  <c r="B1282" i="1" l="1"/>
  <c r="B1283" i="1" l="1"/>
  <c r="B1284" i="1" l="1"/>
  <c r="B1285" i="1" l="1"/>
  <c r="B1286" i="1" l="1"/>
  <c r="B1287" i="1" l="1"/>
  <c r="B1288" i="1" l="1"/>
  <c r="B1289" i="1" l="1"/>
  <c r="B1290" i="1" l="1"/>
  <c r="B1291" i="1" l="1"/>
  <c r="B1292" i="1" l="1"/>
  <c r="B1293" i="1" l="1"/>
  <c r="B1294" i="1" l="1"/>
  <c r="B1295" i="1" l="1"/>
  <c r="B1296" i="1" l="1"/>
  <c r="B1297" i="1" l="1"/>
  <c r="B1298" i="1" l="1"/>
  <c r="B1299" i="1" l="1"/>
  <c r="B1300" i="1" l="1"/>
  <c r="B1301" i="1" l="1"/>
  <c r="B1302" i="1" l="1"/>
  <c r="B1303" i="1" l="1"/>
  <c r="B1304" i="1" l="1"/>
  <c r="B1305" i="1" l="1"/>
  <c r="B1306" i="1" l="1"/>
  <c r="B1307" i="1" l="1"/>
  <c r="B1308" i="1" l="1"/>
  <c r="B1309" i="1" l="1"/>
  <c r="B1310" i="1" l="1"/>
  <c r="B1311" i="1" l="1"/>
  <c r="B1312" i="1" l="1"/>
  <c r="B1313" i="1" l="1"/>
  <c r="B1314" i="1" l="1"/>
  <c r="B1315" i="1" l="1"/>
  <c r="B1316" i="1" l="1"/>
  <c r="B1317" i="1" l="1"/>
  <c r="B1318" i="1" l="1"/>
  <c r="B1319" i="1" l="1"/>
  <c r="B1320" i="1" l="1"/>
  <c r="B1321" i="1" l="1"/>
  <c r="B1322" i="1" l="1"/>
  <c r="B1323" i="1" l="1"/>
  <c r="B1324" i="1" l="1"/>
  <c r="B1325" i="1" l="1"/>
  <c r="B1326" i="1" l="1"/>
  <c r="B1327" i="1" l="1"/>
  <c r="B1328" i="1" l="1"/>
  <c r="B1329" i="1" l="1"/>
  <c r="B1330" i="1" l="1"/>
  <c r="B1331" i="1" l="1"/>
  <c r="B1332" i="1" l="1"/>
  <c r="B1333" i="1" l="1"/>
  <c r="B1334" i="1" l="1"/>
  <c r="B1335" i="1" l="1"/>
  <c r="B1336" i="1" l="1"/>
  <c r="B1337" i="1" l="1"/>
  <c r="B1338" i="1" l="1"/>
  <c r="B1339" i="1" l="1"/>
  <c r="B1340" i="1" l="1"/>
  <c r="B1341" i="1" l="1"/>
  <c r="B1342" i="1" l="1"/>
  <c r="B1343" i="1" l="1"/>
  <c r="B1344" i="1" l="1"/>
  <c r="B1345" i="1" l="1"/>
  <c r="B1346" i="1" l="1"/>
  <c r="B1347" i="1" l="1"/>
  <c r="B1348" i="1" l="1"/>
  <c r="B1349" i="1" l="1"/>
  <c r="B1350" i="1" l="1"/>
  <c r="B1351" i="1" l="1"/>
  <c r="B1352" i="1" l="1"/>
  <c r="B1353" i="1" l="1"/>
  <c r="B1354" i="1" l="1"/>
  <c r="B1355" i="1" l="1"/>
  <c r="B1356" i="1" l="1"/>
  <c r="B1357" i="1" l="1"/>
  <c r="B1358" i="1" l="1"/>
  <c r="B1359" i="1" l="1"/>
  <c r="B1360" i="1" l="1"/>
  <c r="B1361" i="1" l="1"/>
  <c r="B1362" i="1" l="1"/>
  <c r="B1363" i="1" l="1"/>
  <c r="B1364" i="1" l="1"/>
  <c r="B1365" i="1" l="1"/>
  <c r="B1366" i="1" l="1"/>
  <c r="B1367" i="1" l="1"/>
  <c r="B1368" i="1" l="1"/>
  <c r="B1369" i="1" l="1"/>
  <c r="B1370" i="1" l="1"/>
  <c r="B1371" i="1" l="1"/>
  <c r="B1372" i="1" l="1"/>
  <c r="B1373" i="1" l="1"/>
  <c r="B1374" i="1" l="1"/>
  <c r="B1375" i="1" l="1"/>
  <c r="B1376" i="1" l="1"/>
  <c r="B1377" i="1" l="1"/>
  <c r="B1378" i="1" l="1"/>
  <c r="B1379" i="1" l="1"/>
  <c r="B1380" i="1" l="1"/>
  <c r="B1381" i="1" l="1"/>
  <c r="B1382" i="1" l="1"/>
  <c r="B1383" i="1" l="1"/>
  <c r="B1384" i="1" l="1"/>
  <c r="B1385" i="1" l="1"/>
  <c r="B1386" i="1" l="1"/>
  <c r="B1387" i="1" l="1"/>
  <c r="B1388" i="1" l="1"/>
  <c r="B1389" i="1" l="1"/>
  <c r="B1390" i="1" l="1"/>
  <c r="B1391" i="1" l="1"/>
  <c r="B1392" i="1" l="1"/>
  <c r="B1393" i="1" l="1"/>
  <c r="B1394" i="1" l="1"/>
  <c r="B1395" i="1" l="1"/>
  <c r="B1396" i="1" l="1"/>
  <c r="B1397" i="1" l="1"/>
  <c r="B1398" i="1" l="1"/>
  <c r="B1399" i="1" l="1"/>
  <c r="B1400" i="1" l="1"/>
  <c r="B1401" i="1" l="1"/>
  <c r="B1402" i="1" l="1"/>
  <c r="B1403" i="1" l="1"/>
  <c r="B1404" i="1" l="1"/>
  <c r="B1405" i="1" l="1"/>
  <c r="B1406" i="1" l="1"/>
  <c r="B1407" i="1" l="1"/>
  <c r="B1408" i="1" l="1"/>
  <c r="B1409" i="1" l="1"/>
  <c r="B1410" i="1" l="1"/>
  <c r="B1411" i="1" l="1"/>
  <c r="B1412" i="1" l="1"/>
  <c r="B1413" i="1" l="1"/>
  <c r="B1414" i="1" l="1"/>
  <c r="B1415" i="1" l="1"/>
  <c r="B1416" i="1" l="1"/>
  <c r="B1417" i="1" l="1"/>
  <c r="B1418" i="1" l="1"/>
  <c r="B1419" i="1" l="1"/>
  <c r="B1420" i="1" l="1"/>
  <c r="B1421" i="1" l="1"/>
  <c r="B1422" i="1" l="1"/>
  <c r="B1423" i="1" l="1"/>
  <c r="B1424" i="1" l="1"/>
  <c r="B1425" i="1" l="1"/>
  <c r="B1426" i="1" l="1"/>
  <c r="B1427" i="1" l="1"/>
  <c r="B1428" i="1" l="1"/>
  <c r="B1429" i="1" l="1"/>
  <c r="B1430" i="1" l="1"/>
  <c r="B1431" i="1" l="1"/>
  <c r="B1432" i="1" l="1"/>
  <c r="B1433" i="1" l="1"/>
  <c r="B1434" i="1" l="1"/>
  <c r="B1435" i="1" l="1"/>
  <c r="B1436" i="1" l="1"/>
  <c r="B1437" i="1" l="1"/>
  <c r="B1438" i="1" l="1"/>
  <c r="B1439" i="1" l="1"/>
  <c r="B1440" i="1" l="1"/>
  <c r="B1441" i="1" l="1"/>
  <c r="B1442" i="1" l="1"/>
  <c r="B1443" i="1" l="1"/>
  <c r="B1444" i="1" l="1"/>
  <c r="B1445" i="1" l="1"/>
  <c r="B1446" i="1" l="1"/>
  <c r="B1447" i="1" l="1"/>
  <c r="B1448" i="1" l="1"/>
  <c r="B1449" i="1" l="1"/>
  <c r="B1450" i="1" l="1"/>
  <c r="B1451" i="1" l="1"/>
  <c r="B1452" i="1" l="1"/>
  <c r="B1453" i="1" l="1"/>
  <c r="B1454" i="1" l="1"/>
  <c r="B1455" i="1" l="1"/>
  <c r="B1456" i="1" l="1"/>
  <c r="B1457" i="1" l="1"/>
  <c r="B1458" i="1" l="1"/>
  <c r="B1459" i="1" l="1"/>
  <c r="B1460" i="1" l="1"/>
  <c r="B1461" i="1" l="1"/>
  <c r="B1462" i="1" l="1"/>
  <c r="B1463" i="1" l="1"/>
  <c r="B1464" i="1" l="1"/>
  <c r="B1465" i="1" l="1"/>
  <c r="B1466" i="1" l="1"/>
  <c r="B1467" i="1" l="1"/>
  <c r="B1468" i="1" l="1"/>
  <c r="B1469" i="1" l="1"/>
  <c r="B1470" i="1" l="1"/>
  <c r="B1471" i="1" l="1"/>
  <c r="B1472" i="1" l="1"/>
  <c r="B1473" i="1" l="1"/>
  <c r="B1474" i="1" l="1"/>
  <c r="B1475" i="1" l="1"/>
  <c r="B1476" i="1" l="1"/>
  <c r="B1477" i="1" l="1"/>
  <c r="B1478" i="1" l="1"/>
  <c r="B1479" i="1" l="1"/>
  <c r="B1480" i="1" l="1"/>
  <c r="B1481" i="1" l="1"/>
  <c r="B1482" i="1" l="1"/>
  <c r="B1483" i="1" l="1"/>
  <c r="B1484" i="1" l="1"/>
  <c r="B1485" i="1" l="1"/>
  <c r="B1486" i="1" l="1"/>
  <c r="B1487" i="1" l="1"/>
  <c r="B1488" i="1" l="1"/>
  <c r="B1489" i="1" l="1"/>
  <c r="B1490" i="1" l="1"/>
  <c r="B1491" i="1" l="1"/>
  <c r="B1492" i="1" l="1"/>
  <c r="B1493" i="1" l="1"/>
  <c r="B1494" i="1" l="1"/>
  <c r="B1495" i="1" l="1"/>
  <c r="B1496" i="1" l="1"/>
  <c r="B1497" i="1" l="1"/>
  <c r="B1498" i="1" l="1"/>
  <c r="B1499" i="1" l="1"/>
  <c r="B1500" i="1" l="1"/>
  <c r="B1501" i="1" l="1"/>
  <c r="B1502" i="1" l="1"/>
  <c r="B1503" i="1" l="1"/>
  <c r="B1504" i="1" l="1"/>
  <c r="B1505" i="1" l="1"/>
  <c r="B1506" i="1" l="1"/>
  <c r="B1507" i="1" l="1"/>
  <c r="B1508" i="1" l="1"/>
  <c r="B1509" i="1" l="1"/>
  <c r="B1510" i="1" l="1"/>
  <c r="B1511" i="1" l="1"/>
  <c r="B1512" i="1" l="1"/>
  <c r="B1513" i="1" l="1"/>
  <c r="B1514" i="1" l="1"/>
  <c r="B1515" i="1" l="1"/>
  <c r="B1516" i="1" l="1"/>
  <c r="B1517" i="1" l="1"/>
  <c r="B1518" i="1" l="1"/>
  <c r="B1519" i="1" l="1"/>
  <c r="B1520" i="1" l="1"/>
  <c r="B1521" i="1" l="1"/>
  <c r="B1522" i="1" l="1"/>
  <c r="B1523" i="1" l="1"/>
  <c r="B1524" i="1" l="1"/>
  <c r="B1525" i="1" l="1"/>
  <c r="B1526" i="1" l="1"/>
  <c r="B1527" i="1" l="1"/>
  <c r="B1528" i="1" l="1"/>
  <c r="B1529" i="1" l="1"/>
  <c r="B1530" i="1" l="1"/>
  <c r="B1531" i="1" l="1"/>
  <c r="B1532" i="1" l="1"/>
  <c r="B1533" i="1" l="1"/>
  <c r="B1534" i="1" l="1"/>
  <c r="B1535" i="1" l="1"/>
  <c r="B1536" i="1" l="1"/>
  <c r="B1537" i="1" l="1"/>
  <c r="B1538" i="1" l="1"/>
  <c r="B1539" i="1" l="1"/>
  <c r="B1540" i="1" l="1"/>
  <c r="B1541" i="1" l="1"/>
  <c r="B1542" i="1" l="1"/>
  <c r="B1543" i="1" l="1"/>
  <c r="B1544" i="1" l="1"/>
  <c r="B1545" i="1" l="1"/>
  <c r="B1546" i="1" l="1"/>
  <c r="B1547" i="1" l="1"/>
  <c r="B1548" i="1" l="1"/>
  <c r="B1549" i="1" l="1"/>
  <c r="B1550" i="1" l="1"/>
  <c r="B1551" i="1" l="1"/>
  <c r="B1552" i="1" l="1"/>
  <c r="B1553" i="1" l="1"/>
  <c r="B1554" i="1" l="1"/>
  <c r="B1555" i="1" l="1"/>
  <c r="B1556" i="1" l="1"/>
  <c r="B1557" i="1" l="1"/>
  <c r="B1558" i="1" l="1"/>
  <c r="B1559" i="1" l="1"/>
  <c r="B1560" i="1" l="1"/>
  <c r="B1561" i="1" l="1"/>
  <c r="B1562" i="1" l="1"/>
  <c r="B1563" i="1" l="1"/>
  <c r="B1564" i="1" l="1"/>
  <c r="B1565" i="1" l="1"/>
  <c r="B1566" i="1" l="1"/>
  <c r="B1567" i="1" l="1"/>
  <c r="B1568" i="1" l="1"/>
  <c r="B1569" i="1" l="1"/>
  <c r="B1570" i="1" l="1"/>
  <c r="B1571" i="1" l="1"/>
  <c r="B1572" i="1" l="1"/>
  <c r="B1573" i="1" l="1"/>
  <c r="B1574" i="1" l="1"/>
  <c r="B1575" i="1" l="1"/>
  <c r="B1576" i="1" l="1"/>
  <c r="B1577" i="1" l="1"/>
  <c r="B1578" i="1" l="1"/>
  <c r="B1579" i="1" l="1"/>
  <c r="B1580" i="1" l="1"/>
  <c r="B1581" i="1" l="1"/>
  <c r="B1582" i="1" l="1"/>
  <c r="B1583" i="1" l="1"/>
  <c r="B1584" i="1" l="1"/>
  <c r="B1585" i="1" l="1"/>
  <c r="B1586" i="1" l="1"/>
  <c r="B1587" i="1" l="1"/>
  <c r="B1588" i="1" l="1"/>
  <c r="B1589" i="1" l="1"/>
  <c r="B1590" i="1" l="1"/>
  <c r="B1591" i="1" l="1"/>
  <c r="B1592" i="1" l="1"/>
  <c r="B1593" i="1" l="1"/>
  <c r="B1594" i="1" l="1"/>
  <c r="B1595" i="1" l="1"/>
  <c r="B1596" i="1" l="1"/>
  <c r="B1597" i="1" l="1"/>
  <c r="B1598" i="1" l="1"/>
  <c r="B1599" i="1" l="1"/>
  <c r="B1600" i="1" l="1"/>
  <c r="B1601" i="1" l="1"/>
  <c r="B1602" i="1" l="1"/>
  <c r="B1603" i="1" l="1"/>
  <c r="B1604" i="1" l="1"/>
  <c r="B1605" i="1" l="1"/>
  <c r="B1606" i="1" l="1"/>
  <c r="B1607" i="1" l="1"/>
  <c r="B1608" i="1" l="1"/>
  <c r="B1609" i="1" l="1"/>
  <c r="B1610" i="1" l="1"/>
  <c r="B1611" i="1" l="1"/>
  <c r="B1612" i="1" l="1"/>
  <c r="B1613" i="1" l="1"/>
  <c r="B1614" i="1" l="1"/>
  <c r="B1615" i="1" l="1"/>
  <c r="B1616" i="1" l="1"/>
  <c r="B1617" i="1" l="1"/>
  <c r="B1618" i="1" l="1"/>
  <c r="B1619" i="1" l="1"/>
  <c r="B1620" i="1" l="1"/>
  <c r="B1621" i="1" l="1"/>
  <c r="B1622" i="1" l="1"/>
  <c r="B1623" i="1" l="1"/>
  <c r="B1624" i="1" l="1"/>
  <c r="B1625" i="1" l="1"/>
  <c r="B1626" i="1" l="1"/>
  <c r="B1627" i="1" l="1"/>
  <c r="B1628" i="1" l="1"/>
  <c r="B1629" i="1" l="1"/>
  <c r="B1630" i="1" l="1"/>
  <c r="B1631" i="1" l="1"/>
  <c r="B1632" i="1" l="1"/>
  <c r="B1633" i="1" l="1"/>
  <c r="B1634" i="1" l="1"/>
  <c r="B1635" i="1" l="1"/>
  <c r="B1636" i="1" l="1"/>
  <c r="B1637" i="1" l="1"/>
  <c r="B1638" i="1" l="1"/>
  <c r="B1639" i="1" l="1"/>
  <c r="B1640" i="1" l="1"/>
  <c r="B1641" i="1" l="1"/>
  <c r="B1642" i="1" l="1"/>
  <c r="B1643" i="1" l="1"/>
  <c r="B1644" i="1" l="1"/>
  <c r="B1645" i="1" l="1"/>
  <c r="B1646" i="1" l="1"/>
  <c r="B1647" i="1" l="1"/>
  <c r="B1648" i="1" l="1"/>
  <c r="B1649" i="1" l="1"/>
  <c r="B1650" i="1" l="1"/>
  <c r="B1651" i="1" l="1"/>
  <c r="B1652" i="1" l="1"/>
  <c r="B1653" i="1" l="1"/>
  <c r="B1654" i="1" l="1"/>
  <c r="O9" i="5" l="1"/>
</calcChain>
</file>

<file path=xl/sharedStrings.xml><?xml version="1.0" encoding="utf-8"?>
<sst xmlns="http://schemas.openxmlformats.org/spreadsheetml/2006/main" count="385" uniqueCount="30">
  <si>
    <t>t</t>
  </si>
  <si>
    <t>PPM</t>
  </si>
  <si>
    <t>C*</t>
  </si>
  <si>
    <t>kL_a</t>
  </si>
  <si>
    <t>to</t>
  </si>
  <si>
    <t>ln(C*-C)</t>
  </si>
  <si>
    <t>lnC*</t>
  </si>
  <si>
    <t>(t-to)</t>
  </si>
  <si>
    <t>ln(C*-C)_pred</t>
  </si>
  <si>
    <t>df^2</t>
  </si>
  <si>
    <t>SSE</t>
  </si>
  <si>
    <t>C_pred_SO</t>
  </si>
  <si>
    <t>C_pred_FO</t>
  </si>
  <si>
    <t>km</t>
  </si>
  <si>
    <t>C</t>
  </si>
  <si>
    <t>1/kLa</t>
  </si>
  <si>
    <t>1/km</t>
  </si>
  <si>
    <t>Co</t>
  </si>
  <si>
    <t>C_pred_thres</t>
  </si>
  <si>
    <t>Kla_pred</t>
  </si>
  <si>
    <t>Km_pred</t>
  </si>
  <si>
    <t>N</t>
  </si>
  <si>
    <t>kLa</t>
  </si>
  <si>
    <t>C_calc</t>
  </si>
  <si>
    <t>dC^2</t>
  </si>
  <si>
    <t>Ccalc</t>
  </si>
  <si>
    <t>errkLa</t>
  </si>
  <si>
    <t>t0</t>
  </si>
  <si>
    <t>errC*</t>
  </si>
  <si>
    <t>errt0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</si>
</sst>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0000000000000000"/>
    <numFmt numFmtId="167" formatCode="0.000000"/>
    <numFmt numFmtId="168" formatCode="0.00000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1" fontId="0" fillId="3" borderId="0" xfId="0" applyNumberFormat="1" applyFill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C vs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Experiment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'n230'!$B$5:$B$1654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</c:numCache>
            </c:numRef>
          </c:xVal>
          <c:yVal>
            <c:numRef>
              <c:f>'n230'!$C$5:$C$1654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0.08</c:v>
                </c:pt>
                <c:pt idx="69">
                  <c:v>0.08</c:v>
                </c:pt>
                <c:pt idx="70">
                  <c:v>0.11</c:v>
                </c:pt>
                <c:pt idx="71">
                  <c:v>0.11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0.24</c:v>
                </c:pt>
                <c:pt idx="79">
                  <c:v>0.24</c:v>
                </c:pt>
                <c:pt idx="80">
                  <c:v>0.28999999999999998</c:v>
                </c:pt>
                <c:pt idx="81">
                  <c:v>0.33</c:v>
                </c:pt>
                <c:pt idx="82">
                  <c:v>0.33</c:v>
                </c:pt>
                <c:pt idx="83">
                  <c:v>0.37</c:v>
                </c:pt>
                <c:pt idx="84">
                  <c:v>0.37</c:v>
                </c:pt>
                <c:pt idx="85">
                  <c:v>0.39</c:v>
                </c:pt>
                <c:pt idx="86">
                  <c:v>0.39</c:v>
                </c:pt>
                <c:pt idx="87">
                  <c:v>0.44</c:v>
                </c:pt>
                <c:pt idx="88">
                  <c:v>0.44</c:v>
                </c:pt>
                <c:pt idx="89">
                  <c:v>0.44</c:v>
                </c:pt>
                <c:pt idx="90">
                  <c:v>0.47</c:v>
                </c:pt>
                <c:pt idx="91">
                  <c:v>0.47</c:v>
                </c:pt>
                <c:pt idx="92">
                  <c:v>0.47</c:v>
                </c:pt>
                <c:pt idx="93">
                  <c:v>0.52</c:v>
                </c:pt>
                <c:pt idx="94">
                  <c:v>0.52</c:v>
                </c:pt>
                <c:pt idx="95">
                  <c:v>0.55000000000000004</c:v>
                </c:pt>
                <c:pt idx="96">
                  <c:v>0.55000000000000004</c:v>
                </c:pt>
                <c:pt idx="97">
                  <c:v>0.59</c:v>
                </c:pt>
                <c:pt idx="98">
                  <c:v>0.59</c:v>
                </c:pt>
                <c:pt idx="99">
                  <c:v>0.63</c:v>
                </c:pt>
                <c:pt idx="100">
                  <c:v>0.63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0.72</c:v>
                </c:pt>
                <c:pt idx="105">
                  <c:v>0.72</c:v>
                </c:pt>
                <c:pt idx="106">
                  <c:v>0.72</c:v>
                </c:pt>
                <c:pt idx="107">
                  <c:v>0.76</c:v>
                </c:pt>
                <c:pt idx="108">
                  <c:v>0.76</c:v>
                </c:pt>
                <c:pt idx="109">
                  <c:v>0.8</c:v>
                </c:pt>
                <c:pt idx="110">
                  <c:v>0.8</c:v>
                </c:pt>
                <c:pt idx="111">
                  <c:v>0.83</c:v>
                </c:pt>
                <c:pt idx="112">
                  <c:v>0.83</c:v>
                </c:pt>
                <c:pt idx="113">
                  <c:v>0.83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0.93</c:v>
                </c:pt>
                <c:pt idx="118">
                  <c:v>0.93</c:v>
                </c:pt>
                <c:pt idx="119">
                  <c:v>0.97</c:v>
                </c:pt>
                <c:pt idx="120">
                  <c:v>0.97</c:v>
                </c:pt>
                <c:pt idx="121">
                  <c:v>0.99</c:v>
                </c:pt>
                <c:pt idx="122">
                  <c:v>0.99</c:v>
                </c:pt>
                <c:pt idx="123">
                  <c:v>1</c:v>
                </c:pt>
                <c:pt idx="124">
                  <c:v>1</c:v>
                </c:pt>
                <c:pt idx="125">
                  <c:v>1.05</c:v>
                </c:pt>
                <c:pt idx="126">
                  <c:v>1.05</c:v>
                </c:pt>
                <c:pt idx="127">
                  <c:v>1.1000000000000001</c:v>
                </c:pt>
                <c:pt idx="128">
                  <c:v>1.1000000000000001</c:v>
                </c:pt>
                <c:pt idx="129">
                  <c:v>1.1100000000000001</c:v>
                </c:pt>
                <c:pt idx="130">
                  <c:v>1.1100000000000001</c:v>
                </c:pt>
                <c:pt idx="131">
                  <c:v>1.1299999999999999</c:v>
                </c:pt>
                <c:pt idx="132">
                  <c:v>1.1299999999999999</c:v>
                </c:pt>
                <c:pt idx="133">
                  <c:v>1.1299999999999999</c:v>
                </c:pt>
                <c:pt idx="134">
                  <c:v>1.2</c:v>
                </c:pt>
                <c:pt idx="135">
                  <c:v>1.2</c:v>
                </c:pt>
                <c:pt idx="136">
                  <c:v>1.22</c:v>
                </c:pt>
                <c:pt idx="137">
                  <c:v>1.22</c:v>
                </c:pt>
                <c:pt idx="138">
                  <c:v>1.25</c:v>
                </c:pt>
                <c:pt idx="139">
                  <c:v>1.25</c:v>
                </c:pt>
                <c:pt idx="140">
                  <c:v>1.28</c:v>
                </c:pt>
                <c:pt idx="141">
                  <c:v>1.31</c:v>
                </c:pt>
                <c:pt idx="142">
                  <c:v>1.31</c:v>
                </c:pt>
                <c:pt idx="143">
                  <c:v>1.35</c:v>
                </c:pt>
                <c:pt idx="144">
                  <c:v>1.35</c:v>
                </c:pt>
                <c:pt idx="145">
                  <c:v>1.35</c:v>
                </c:pt>
                <c:pt idx="146">
                  <c:v>1.4</c:v>
                </c:pt>
                <c:pt idx="147">
                  <c:v>1.4</c:v>
                </c:pt>
                <c:pt idx="148">
                  <c:v>1.4</c:v>
                </c:pt>
                <c:pt idx="149">
                  <c:v>1.43</c:v>
                </c:pt>
                <c:pt idx="150">
                  <c:v>1.43</c:v>
                </c:pt>
                <c:pt idx="151">
                  <c:v>1.45</c:v>
                </c:pt>
                <c:pt idx="152">
                  <c:v>1.45</c:v>
                </c:pt>
                <c:pt idx="153">
                  <c:v>1.49</c:v>
                </c:pt>
                <c:pt idx="154">
                  <c:v>1.49</c:v>
                </c:pt>
                <c:pt idx="155">
                  <c:v>1.49</c:v>
                </c:pt>
                <c:pt idx="156">
                  <c:v>1.55</c:v>
                </c:pt>
                <c:pt idx="157">
                  <c:v>1.55</c:v>
                </c:pt>
                <c:pt idx="158">
                  <c:v>1.57</c:v>
                </c:pt>
                <c:pt idx="159">
                  <c:v>1.57</c:v>
                </c:pt>
                <c:pt idx="160">
                  <c:v>1.57</c:v>
                </c:pt>
                <c:pt idx="161">
                  <c:v>1.61</c:v>
                </c:pt>
                <c:pt idx="162">
                  <c:v>1.61</c:v>
                </c:pt>
                <c:pt idx="163">
                  <c:v>1.61</c:v>
                </c:pt>
                <c:pt idx="164">
                  <c:v>1.66</c:v>
                </c:pt>
                <c:pt idx="165">
                  <c:v>1.66</c:v>
                </c:pt>
                <c:pt idx="166">
                  <c:v>1.69</c:v>
                </c:pt>
                <c:pt idx="167">
                  <c:v>1.69</c:v>
                </c:pt>
                <c:pt idx="168">
                  <c:v>1.72</c:v>
                </c:pt>
                <c:pt idx="169">
                  <c:v>1.72</c:v>
                </c:pt>
                <c:pt idx="170">
                  <c:v>1.72</c:v>
                </c:pt>
                <c:pt idx="171">
                  <c:v>1.75</c:v>
                </c:pt>
                <c:pt idx="172">
                  <c:v>1.75</c:v>
                </c:pt>
                <c:pt idx="173">
                  <c:v>1.81</c:v>
                </c:pt>
                <c:pt idx="174">
                  <c:v>1.81</c:v>
                </c:pt>
                <c:pt idx="175">
                  <c:v>1.81</c:v>
                </c:pt>
                <c:pt idx="176">
                  <c:v>1.84</c:v>
                </c:pt>
                <c:pt idx="177">
                  <c:v>1.84</c:v>
                </c:pt>
                <c:pt idx="178">
                  <c:v>1.87</c:v>
                </c:pt>
                <c:pt idx="179">
                  <c:v>1.87</c:v>
                </c:pt>
                <c:pt idx="180">
                  <c:v>1.87</c:v>
                </c:pt>
                <c:pt idx="181">
                  <c:v>1.9</c:v>
                </c:pt>
                <c:pt idx="182">
                  <c:v>1.9</c:v>
                </c:pt>
                <c:pt idx="183">
                  <c:v>1.93</c:v>
                </c:pt>
                <c:pt idx="184">
                  <c:v>1.96</c:v>
                </c:pt>
                <c:pt idx="185">
                  <c:v>1.96</c:v>
                </c:pt>
                <c:pt idx="186">
                  <c:v>1.96</c:v>
                </c:pt>
                <c:pt idx="187">
                  <c:v>1.98</c:v>
                </c:pt>
                <c:pt idx="188">
                  <c:v>1.98</c:v>
                </c:pt>
                <c:pt idx="189">
                  <c:v>2.0099999999999998</c:v>
                </c:pt>
                <c:pt idx="190">
                  <c:v>2.0099999999999998</c:v>
                </c:pt>
                <c:pt idx="191">
                  <c:v>2.0499999999999998</c:v>
                </c:pt>
                <c:pt idx="192">
                  <c:v>2.0499999999999998</c:v>
                </c:pt>
                <c:pt idx="193">
                  <c:v>2.0499999999999998</c:v>
                </c:pt>
                <c:pt idx="194">
                  <c:v>2.08</c:v>
                </c:pt>
                <c:pt idx="195">
                  <c:v>2.08</c:v>
                </c:pt>
                <c:pt idx="196">
                  <c:v>2.11</c:v>
                </c:pt>
                <c:pt idx="197">
                  <c:v>2.11</c:v>
                </c:pt>
                <c:pt idx="198">
                  <c:v>2.12</c:v>
                </c:pt>
                <c:pt idx="199">
                  <c:v>2.12</c:v>
                </c:pt>
                <c:pt idx="200">
                  <c:v>2.17</c:v>
                </c:pt>
                <c:pt idx="201">
                  <c:v>2.17</c:v>
                </c:pt>
                <c:pt idx="202">
                  <c:v>2.21</c:v>
                </c:pt>
                <c:pt idx="203">
                  <c:v>2.21</c:v>
                </c:pt>
                <c:pt idx="204">
                  <c:v>2.2200000000000002</c:v>
                </c:pt>
                <c:pt idx="205">
                  <c:v>2.2200000000000002</c:v>
                </c:pt>
                <c:pt idx="206">
                  <c:v>2.2200000000000002</c:v>
                </c:pt>
                <c:pt idx="207">
                  <c:v>2.2599999999999998</c:v>
                </c:pt>
                <c:pt idx="208">
                  <c:v>2.2599999999999998</c:v>
                </c:pt>
                <c:pt idx="209">
                  <c:v>2.29</c:v>
                </c:pt>
                <c:pt idx="210">
                  <c:v>2.29</c:v>
                </c:pt>
                <c:pt idx="211">
                  <c:v>2.3199999999999998</c:v>
                </c:pt>
                <c:pt idx="212">
                  <c:v>2.3199999999999998</c:v>
                </c:pt>
                <c:pt idx="213">
                  <c:v>2.34</c:v>
                </c:pt>
                <c:pt idx="214">
                  <c:v>2.34</c:v>
                </c:pt>
                <c:pt idx="215">
                  <c:v>2.36</c:v>
                </c:pt>
                <c:pt idx="216">
                  <c:v>2.36</c:v>
                </c:pt>
                <c:pt idx="217">
                  <c:v>2.39</c:v>
                </c:pt>
                <c:pt idx="218">
                  <c:v>2.39</c:v>
                </c:pt>
                <c:pt idx="219">
                  <c:v>2.42</c:v>
                </c:pt>
                <c:pt idx="220">
                  <c:v>2.42</c:v>
                </c:pt>
                <c:pt idx="221">
                  <c:v>2.4500000000000002</c:v>
                </c:pt>
                <c:pt idx="222">
                  <c:v>2.4500000000000002</c:v>
                </c:pt>
                <c:pt idx="223">
                  <c:v>2.4500000000000002</c:v>
                </c:pt>
                <c:pt idx="224">
                  <c:v>2.4900000000000002</c:v>
                </c:pt>
                <c:pt idx="225">
                  <c:v>2.4900000000000002</c:v>
                </c:pt>
                <c:pt idx="226">
                  <c:v>2.4900000000000002</c:v>
                </c:pt>
                <c:pt idx="227">
                  <c:v>2.5299999999999998</c:v>
                </c:pt>
                <c:pt idx="228">
                  <c:v>2.5299999999999998</c:v>
                </c:pt>
                <c:pt idx="229">
                  <c:v>2.5299999999999998</c:v>
                </c:pt>
                <c:pt idx="230">
                  <c:v>2.5299999999999998</c:v>
                </c:pt>
                <c:pt idx="231">
                  <c:v>2.57</c:v>
                </c:pt>
                <c:pt idx="232">
                  <c:v>2.57</c:v>
                </c:pt>
                <c:pt idx="233">
                  <c:v>2.6</c:v>
                </c:pt>
                <c:pt idx="234">
                  <c:v>2.6</c:v>
                </c:pt>
                <c:pt idx="235">
                  <c:v>2.61</c:v>
                </c:pt>
                <c:pt idx="236">
                  <c:v>2.61</c:v>
                </c:pt>
                <c:pt idx="237">
                  <c:v>2.63</c:v>
                </c:pt>
                <c:pt idx="238">
                  <c:v>2.63</c:v>
                </c:pt>
                <c:pt idx="239">
                  <c:v>2.67</c:v>
                </c:pt>
                <c:pt idx="240">
                  <c:v>2.67</c:v>
                </c:pt>
                <c:pt idx="241">
                  <c:v>2.7</c:v>
                </c:pt>
                <c:pt idx="242">
                  <c:v>2.7</c:v>
                </c:pt>
                <c:pt idx="243">
                  <c:v>2.73</c:v>
                </c:pt>
                <c:pt idx="244">
                  <c:v>2.73</c:v>
                </c:pt>
                <c:pt idx="245">
                  <c:v>2.73</c:v>
                </c:pt>
                <c:pt idx="246">
                  <c:v>2.74</c:v>
                </c:pt>
                <c:pt idx="247">
                  <c:v>2.74</c:v>
                </c:pt>
                <c:pt idx="248">
                  <c:v>2.74</c:v>
                </c:pt>
                <c:pt idx="249">
                  <c:v>2.78</c:v>
                </c:pt>
                <c:pt idx="250">
                  <c:v>2.78</c:v>
                </c:pt>
                <c:pt idx="251">
                  <c:v>2.81</c:v>
                </c:pt>
                <c:pt idx="252">
                  <c:v>2.81</c:v>
                </c:pt>
                <c:pt idx="253">
                  <c:v>2.84</c:v>
                </c:pt>
                <c:pt idx="254">
                  <c:v>2.84</c:v>
                </c:pt>
                <c:pt idx="255">
                  <c:v>2.88</c:v>
                </c:pt>
                <c:pt idx="256">
                  <c:v>2.88</c:v>
                </c:pt>
                <c:pt idx="257">
                  <c:v>2.88</c:v>
                </c:pt>
                <c:pt idx="258">
                  <c:v>2.88</c:v>
                </c:pt>
                <c:pt idx="259">
                  <c:v>2.88</c:v>
                </c:pt>
                <c:pt idx="260">
                  <c:v>2.92</c:v>
                </c:pt>
                <c:pt idx="261">
                  <c:v>2.92</c:v>
                </c:pt>
                <c:pt idx="262">
                  <c:v>2.95</c:v>
                </c:pt>
                <c:pt idx="263">
                  <c:v>2.95</c:v>
                </c:pt>
                <c:pt idx="264">
                  <c:v>2.95</c:v>
                </c:pt>
                <c:pt idx="265">
                  <c:v>2.95</c:v>
                </c:pt>
                <c:pt idx="266">
                  <c:v>2.99</c:v>
                </c:pt>
                <c:pt idx="267">
                  <c:v>2.99</c:v>
                </c:pt>
                <c:pt idx="268">
                  <c:v>3.01</c:v>
                </c:pt>
                <c:pt idx="269">
                  <c:v>3.01</c:v>
                </c:pt>
                <c:pt idx="270">
                  <c:v>3.01</c:v>
                </c:pt>
                <c:pt idx="271">
                  <c:v>3.02</c:v>
                </c:pt>
                <c:pt idx="272">
                  <c:v>3.02</c:v>
                </c:pt>
                <c:pt idx="273">
                  <c:v>3.08</c:v>
                </c:pt>
                <c:pt idx="274">
                  <c:v>3.08</c:v>
                </c:pt>
                <c:pt idx="275">
                  <c:v>3.09</c:v>
                </c:pt>
                <c:pt idx="276">
                  <c:v>3.09</c:v>
                </c:pt>
                <c:pt idx="277">
                  <c:v>3.12</c:v>
                </c:pt>
                <c:pt idx="278">
                  <c:v>3.12</c:v>
                </c:pt>
                <c:pt idx="279">
                  <c:v>3.13</c:v>
                </c:pt>
                <c:pt idx="280">
                  <c:v>3.13</c:v>
                </c:pt>
                <c:pt idx="281">
                  <c:v>3.15</c:v>
                </c:pt>
                <c:pt idx="282">
                  <c:v>3.15</c:v>
                </c:pt>
                <c:pt idx="283">
                  <c:v>3.17</c:v>
                </c:pt>
                <c:pt idx="284">
                  <c:v>3.17</c:v>
                </c:pt>
                <c:pt idx="285">
                  <c:v>3.22</c:v>
                </c:pt>
                <c:pt idx="286">
                  <c:v>3.22</c:v>
                </c:pt>
                <c:pt idx="287">
                  <c:v>3.25</c:v>
                </c:pt>
                <c:pt idx="288">
                  <c:v>3.25</c:v>
                </c:pt>
                <c:pt idx="289">
                  <c:v>3.25</c:v>
                </c:pt>
                <c:pt idx="290">
                  <c:v>3.25</c:v>
                </c:pt>
                <c:pt idx="291">
                  <c:v>3.28</c:v>
                </c:pt>
                <c:pt idx="292">
                  <c:v>3.28</c:v>
                </c:pt>
                <c:pt idx="293">
                  <c:v>3.28</c:v>
                </c:pt>
                <c:pt idx="294">
                  <c:v>3.31</c:v>
                </c:pt>
                <c:pt idx="295">
                  <c:v>3.31</c:v>
                </c:pt>
                <c:pt idx="296">
                  <c:v>3.31</c:v>
                </c:pt>
                <c:pt idx="297">
                  <c:v>3.31</c:v>
                </c:pt>
                <c:pt idx="298">
                  <c:v>3.33</c:v>
                </c:pt>
                <c:pt idx="299">
                  <c:v>3.33</c:v>
                </c:pt>
                <c:pt idx="300">
                  <c:v>3.37</c:v>
                </c:pt>
                <c:pt idx="301">
                  <c:v>3.37</c:v>
                </c:pt>
                <c:pt idx="302">
                  <c:v>3.37</c:v>
                </c:pt>
                <c:pt idx="303">
                  <c:v>3.38</c:v>
                </c:pt>
                <c:pt idx="304">
                  <c:v>3.38</c:v>
                </c:pt>
                <c:pt idx="305">
                  <c:v>3.38</c:v>
                </c:pt>
                <c:pt idx="306">
                  <c:v>3.43</c:v>
                </c:pt>
                <c:pt idx="307">
                  <c:v>3.46</c:v>
                </c:pt>
                <c:pt idx="308">
                  <c:v>3.46</c:v>
                </c:pt>
                <c:pt idx="309">
                  <c:v>3.47</c:v>
                </c:pt>
                <c:pt idx="310">
                  <c:v>3.47</c:v>
                </c:pt>
                <c:pt idx="311">
                  <c:v>3.47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3.54</c:v>
                </c:pt>
                <c:pt idx="317">
                  <c:v>3.54</c:v>
                </c:pt>
                <c:pt idx="318">
                  <c:v>3.55</c:v>
                </c:pt>
                <c:pt idx="319">
                  <c:v>3.55</c:v>
                </c:pt>
                <c:pt idx="320">
                  <c:v>3.55</c:v>
                </c:pt>
                <c:pt idx="321">
                  <c:v>3.59</c:v>
                </c:pt>
                <c:pt idx="322">
                  <c:v>3.59</c:v>
                </c:pt>
                <c:pt idx="323">
                  <c:v>3.59</c:v>
                </c:pt>
                <c:pt idx="324">
                  <c:v>3.64</c:v>
                </c:pt>
                <c:pt idx="325">
                  <c:v>3.64</c:v>
                </c:pt>
                <c:pt idx="326">
                  <c:v>3.64</c:v>
                </c:pt>
                <c:pt idx="327">
                  <c:v>3.64</c:v>
                </c:pt>
                <c:pt idx="328">
                  <c:v>3.66</c:v>
                </c:pt>
                <c:pt idx="329">
                  <c:v>3.66</c:v>
                </c:pt>
                <c:pt idx="330">
                  <c:v>3.68</c:v>
                </c:pt>
                <c:pt idx="331">
                  <c:v>3.68</c:v>
                </c:pt>
                <c:pt idx="332">
                  <c:v>3.71</c:v>
                </c:pt>
                <c:pt idx="333">
                  <c:v>3.71</c:v>
                </c:pt>
                <c:pt idx="334">
                  <c:v>3.71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3.77</c:v>
                </c:pt>
                <c:pt idx="339">
                  <c:v>3.77</c:v>
                </c:pt>
                <c:pt idx="340">
                  <c:v>3.78</c:v>
                </c:pt>
                <c:pt idx="341">
                  <c:v>3.78</c:v>
                </c:pt>
                <c:pt idx="342">
                  <c:v>3.82</c:v>
                </c:pt>
                <c:pt idx="343">
                  <c:v>3.82</c:v>
                </c:pt>
                <c:pt idx="344">
                  <c:v>3.83</c:v>
                </c:pt>
                <c:pt idx="345">
                  <c:v>3.83</c:v>
                </c:pt>
                <c:pt idx="346">
                  <c:v>3.86</c:v>
                </c:pt>
                <c:pt idx="347">
                  <c:v>3.86</c:v>
                </c:pt>
                <c:pt idx="348">
                  <c:v>3.84</c:v>
                </c:pt>
                <c:pt idx="349">
                  <c:v>3.84</c:v>
                </c:pt>
                <c:pt idx="350">
                  <c:v>3.88</c:v>
                </c:pt>
                <c:pt idx="351">
                  <c:v>3.88</c:v>
                </c:pt>
                <c:pt idx="352">
                  <c:v>3.9</c:v>
                </c:pt>
                <c:pt idx="353">
                  <c:v>3.9</c:v>
                </c:pt>
                <c:pt idx="354">
                  <c:v>3.9</c:v>
                </c:pt>
                <c:pt idx="355">
                  <c:v>3.9</c:v>
                </c:pt>
                <c:pt idx="356">
                  <c:v>3.93</c:v>
                </c:pt>
                <c:pt idx="357">
                  <c:v>3.93</c:v>
                </c:pt>
                <c:pt idx="358">
                  <c:v>3.96</c:v>
                </c:pt>
                <c:pt idx="359">
                  <c:v>3.96</c:v>
                </c:pt>
                <c:pt idx="360">
                  <c:v>3.98</c:v>
                </c:pt>
                <c:pt idx="361">
                  <c:v>3.98</c:v>
                </c:pt>
                <c:pt idx="362">
                  <c:v>3.99</c:v>
                </c:pt>
                <c:pt idx="363">
                  <c:v>3.99</c:v>
                </c:pt>
                <c:pt idx="364">
                  <c:v>4</c:v>
                </c:pt>
                <c:pt idx="365">
                  <c:v>4</c:v>
                </c:pt>
                <c:pt idx="366">
                  <c:v>4.03</c:v>
                </c:pt>
                <c:pt idx="367">
                  <c:v>4.03</c:v>
                </c:pt>
                <c:pt idx="368">
                  <c:v>4.05</c:v>
                </c:pt>
                <c:pt idx="369">
                  <c:v>4.05</c:v>
                </c:pt>
                <c:pt idx="370">
                  <c:v>4.09</c:v>
                </c:pt>
                <c:pt idx="371">
                  <c:v>4.09</c:v>
                </c:pt>
                <c:pt idx="372">
                  <c:v>4.09</c:v>
                </c:pt>
                <c:pt idx="373">
                  <c:v>4.09</c:v>
                </c:pt>
                <c:pt idx="374">
                  <c:v>4.12</c:v>
                </c:pt>
                <c:pt idx="375">
                  <c:v>4.12</c:v>
                </c:pt>
                <c:pt idx="376">
                  <c:v>4.12</c:v>
                </c:pt>
                <c:pt idx="377">
                  <c:v>4.1399999999999997</c:v>
                </c:pt>
                <c:pt idx="378">
                  <c:v>4.1399999999999997</c:v>
                </c:pt>
                <c:pt idx="379">
                  <c:v>4.1399999999999997</c:v>
                </c:pt>
                <c:pt idx="380">
                  <c:v>4.1399999999999997</c:v>
                </c:pt>
                <c:pt idx="381">
                  <c:v>4.17</c:v>
                </c:pt>
                <c:pt idx="382">
                  <c:v>4.17</c:v>
                </c:pt>
                <c:pt idx="383">
                  <c:v>4.2</c:v>
                </c:pt>
                <c:pt idx="384">
                  <c:v>4.2</c:v>
                </c:pt>
                <c:pt idx="385">
                  <c:v>4.21</c:v>
                </c:pt>
                <c:pt idx="386">
                  <c:v>4.21</c:v>
                </c:pt>
                <c:pt idx="387">
                  <c:v>4.22</c:v>
                </c:pt>
                <c:pt idx="388">
                  <c:v>4.22</c:v>
                </c:pt>
                <c:pt idx="389">
                  <c:v>4.22</c:v>
                </c:pt>
                <c:pt idx="390">
                  <c:v>4.25</c:v>
                </c:pt>
                <c:pt idx="391">
                  <c:v>4.25</c:v>
                </c:pt>
                <c:pt idx="392">
                  <c:v>4.2699999999999996</c:v>
                </c:pt>
                <c:pt idx="393">
                  <c:v>4.2699999999999996</c:v>
                </c:pt>
                <c:pt idx="394">
                  <c:v>4.28</c:v>
                </c:pt>
                <c:pt idx="395">
                  <c:v>4.28</c:v>
                </c:pt>
                <c:pt idx="396">
                  <c:v>4.3</c:v>
                </c:pt>
                <c:pt idx="397">
                  <c:v>4.3</c:v>
                </c:pt>
                <c:pt idx="398">
                  <c:v>4.3</c:v>
                </c:pt>
                <c:pt idx="399">
                  <c:v>4.32</c:v>
                </c:pt>
                <c:pt idx="400">
                  <c:v>4.32</c:v>
                </c:pt>
                <c:pt idx="401">
                  <c:v>4.33</c:v>
                </c:pt>
                <c:pt idx="402">
                  <c:v>4.33</c:v>
                </c:pt>
                <c:pt idx="403">
                  <c:v>4.37</c:v>
                </c:pt>
                <c:pt idx="404">
                  <c:v>4.37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4.3899999999999997</c:v>
                </c:pt>
                <c:pt idx="408">
                  <c:v>4.3899999999999997</c:v>
                </c:pt>
                <c:pt idx="409">
                  <c:v>4.42</c:v>
                </c:pt>
                <c:pt idx="410">
                  <c:v>4.42</c:v>
                </c:pt>
                <c:pt idx="411">
                  <c:v>4.42</c:v>
                </c:pt>
                <c:pt idx="412">
                  <c:v>4.42</c:v>
                </c:pt>
                <c:pt idx="413">
                  <c:v>4.45</c:v>
                </c:pt>
                <c:pt idx="414">
                  <c:v>4.45</c:v>
                </c:pt>
                <c:pt idx="415">
                  <c:v>4.45</c:v>
                </c:pt>
                <c:pt idx="416">
                  <c:v>4.4800000000000004</c:v>
                </c:pt>
                <c:pt idx="417">
                  <c:v>4.4800000000000004</c:v>
                </c:pt>
                <c:pt idx="418">
                  <c:v>4.47</c:v>
                </c:pt>
                <c:pt idx="419">
                  <c:v>4.47</c:v>
                </c:pt>
                <c:pt idx="420">
                  <c:v>4.49</c:v>
                </c:pt>
                <c:pt idx="421">
                  <c:v>4.49</c:v>
                </c:pt>
                <c:pt idx="422">
                  <c:v>4.49</c:v>
                </c:pt>
                <c:pt idx="423">
                  <c:v>4.51</c:v>
                </c:pt>
                <c:pt idx="424">
                  <c:v>4.51</c:v>
                </c:pt>
                <c:pt idx="425">
                  <c:v>4.53</c:v>
                </c:pt>
                <c:pt idx="426">
                  <c:v>4.53</c:v>
                </c:pt>
                <c:pt idx="427">
                  <c:v>4.54</c:v>
                </c:pt>
                <c:pt idx="428">
                  <c:v>4.54</c:v>
                </c:pt>
                <c:pt idx="429">
                  <c:v>4.57</c:v>
                </c:pt>
                <c:pt idx="430">
                  <c:v>4.57</c:v>
                </c:pt>
                <c:pt idx="431">
                  <c:v>4.5999999999999996</c:v>
                </c:pt>
                <c:pt idx="432">
                  <c:v>4.5999999999999996</c:v>
                </c:pt>
                <c:pt idx="433">
                  <c:v>4.6100000000000003</c:v>
                </c:pt>
                <c:pt idx="434">
                  <c:v>4.6100000000000003</c:v>
                </c:pt>
                <c:pt idx="435">
                  <c:v>4.6399999999999997</c:v>
                </c:pt>
                <c:pt idx="436">
                  <c:v>4.6399999999999997</c:v>
                </c:pt>
                <c:pt idx="437">
                  <c:v>4.6399999999999997</c:v>
                </c:pt>
                <c:pt idx="438">
                  <c:v>4.6399999999999997</c:v>
                </c:pt>
                <c:pt idx="439">
                  <c:v>4.6399999999999997</c:v>
                </c:pt>
                <c:pt idx="440">
                  <c:v>4.67</c:v>
                </c:pt>
                <c:pt idx="441">
                  <c:v>4.67</c:v>
                </c:pt>
                <c:pt idx="442">
                  <c:v>4.67</c:v>
                </c:pt>
                <c:pt idx="443">
                  <c:v>4.67</c:v>
                </c:pt>
                <c:pt idx="444">
                  <c:v>4.67</c:v>
                </c:pt>
                <c:pt idx="445">
                  <c:v>4.6900000000000004</c:v>
                </c:pt>
                <c:pt idx="446">
                  <c:v>4.6900000000000004</c:v>
                </c:pt>
                <c:pt idx="447">
                  <c:v>4.7</c:v>
                </c:pt>
                <c:pt idx="448">
                  <c:v>4.72</c:v>
                </c:pt>
                <c:pt idx="449">
                  <c:v>4.72</c:v>
                </c:pt>
                <c:pt idx="450">
                  <c:v>4.7300000000000004</c:v>
                </c:pt>
                <c:pt idx="451">
                  <c:v>4.7300000000000004</c:v>
                </c:pt>
                <c:pt idx="452">
                  <c:v>4.76</c:v>
                </c:pt>
                <c:pt idx="453">
                  <c:v>4.76</c:v>
                </c:pt>
                <c:pt idx="454">
                  <c:v>4.79</c:v>
                </c:pt>
                <c:pt idx="455">
                  <c:v>4.79</c:v>
                </c:pt>
                <c:pt idx="456">
                  <c:v>4.79</c:v>
                </c:pt>
                <c:pt idx="457">
                  <c:v>4.79</c:v>
                </c:pt>
                <c:pt idx="458">
                  <c:v>4.8099999999999996</c:v>
                </c:pt>
                <c:pt idx="459">
                  <c:v>4.8099999999999996</c:v>
                </c:pt>
                <c:pt idx="460">
                  <c:v>4.8</c:v>
                </c:pt>
                <c:pt idx="461">
                  <c:v>4.8</c:v>
                </c:pt>
                <c:pt idx="462">
                  <c:v>4.8099999999999996</c:v>
                </c:pt>
                <c:pt idx="463">
                  <c:v>4.8099999999999996</c:v>
                </c:pt>
                <c:pt idx="464">
                  <c:v>4.8499999999999996</c:v>
                </c:pt>
                <c:pt idx="465">
                  <c:v>4.8499999999999996</c:v>
                </c:pt>
                <c:pt idx="466">
                  <c:v>4.82</c:v>
                </c:pt>
                <c:pt idx="467">
                  <c:v>4.82</c:v>
                </c:pt>
                <c:pt idx="468">
                  <c:v>4.87</c:v>
                </c:pt>
                <c:pt idx="469">
                  <c:v>4.87</c:v>
                </c:pt>
                <c:pt idx="470">
                  <c:v>4.88</c:v>
                </c:pt>
                <c:pt idx="471">
                  <c:v>4.88</c:v>
                </c:pt>
                <c:pt idx="472">
                  <c:v>4.88</c:v>
                </c:pt>
                <c:pt idx="473">
                  <c:v>4.8899999999999997</c:v>
                </c:pt>
                <c:pt idx="474">
                  <c:v>4.8899999999999997</c:v>
                </c:pt>
                <c:pt idx="475">
                  <c:v>4.93</c:v>
                </c:pt>
                <c:pt idx="476">
                  <c:v>4.93</c:v>
                </c:pt>
                <c:pt idx="477">
                  <c:v>4.92</c:v>
                </c:pt>
                <c:pt idx="478">
                  <c:v>4.92</c:v>
                </c:pt>
                <c:pt idx="479">
                  <c:v>4.92</c:v>
                </c:pt>
                <c:pt idx="480">
                  <c:v>4.92</c:v>
                </c:pt>
                <c:pt idx="481">
                  <c:v>4.92</c:v>
                </c:pt>
                <c:pt idx="482">
                  <c:v>4.97</c:v>
                </c:pt>
                <c:pt idx="483">
                  <c:v>4.97</c:v>
                </c:pt>
                <c:pt idx="484">
                  <c:v>4.97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5.0199999999999996</c:v>
                </c:pt>
                <c:pt idx="490">
                  <c:v>5.0199999999999996</c:v>
                </c:pt>
                <c:pt idx="491">
                  <c:v>5.03</c:v>
                </c:pt>
                <c:pt idx="492">
                  <c:v>5.03</c:v>
                </c:pt>
                <c:pt idx="493">
                  <c:v>5.05</c:v>
                </c:pt>
                <c:pt idx="494">
                  <c:v>5.05</c:v>
                </c:pt>
                <c:pt idx="495">
                  <c:v>5.07</c:v>
                </c:pt>
                <c:pt idx="496">
                  <c:v>5.07</c:v>
                </c:pt>
                <c:pt idx="497">
                  <c:v>5.05</c:v>
                </c:pt>
                <c:pt idx="498">
                  <c:v>5.05</c:v>
                </c:pt>
                <c:pt idx="499">
                  <c:v>5.09</c:v>
                </c:pt>
                <c:pt idx="500">
                  <c:v>5.09</c:v>
                </c:pt>
                <c:pt idx="501">
                  <c:v>5.09</c:v>
                </c:pt>
                <c:pt idx="502">
                  <c:v>5.09</c:v>
                </c:pt>
                <c:pt idx="503">
                  <c:v>5.12</c:v>
                </c:pt>
                <c:pt idx="504">
                  <c:v>5.12</c:v>
                </c:pt>
                <c:pt idx="505">
                  <c:v>5.12</c:v>
                </c:pt>
                <c:pt idx="506">
                  <c:v>5.13</c:v>
                </c:pt>
                <c:pt idx="507">
                  <c:v>5.13</c:v>
                </c:pt>
                <c:pt idx="508">
                  <c:v>5.0999999999999996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5.16</c:v>
                </c:pt>
                <c:pt idx="512">
                  <c:v>5.16</c:v>
                </c:pt>
                <c:pt idx="513">
                  <c:v>5.17</c:v>
                </c:pt>
                <c:pt idx="514">
                  <c:v>5.19</c:v>
                </c:pt>
                <c:pt idx="515">
                  <c:v>5.19</c:v>
                </c:pt>
                <c:pt idx="516">
                  <c:v>5.19</c:v>
                </c:pt>
                <c:pt idx="517">
                  <c:v>5.19</c:v>
                </c:pt>
                <c:pt idx="518">
                  <c:v>5.19</c:v>
                </c:pt>
                <c:pt idx="519">
                  <c:v>5.21</c:v>
                </c:pt>
                <c:pt idx="520">
                  <c:v>5.21</c:v>
                </c:pt>
                <c:pt idx="521">
                  <c:v>5.21</c:v>
                </c:pt>
                <c:pt idx="522">
                  <c:v>5.23</c:v>
                </c:pt>
                <c:pt idx="523">
                  <c:v>5.23</c:v>
                </c:pt>
                <c:pt idx="524">
                  <c:v>5.25</c:v>
                </c:pt>
                <c:pt idx="525">
                  <c:v>5.25</c:v>
                </c:pt>
                <c:pt idx="526">
                  <c:v>5.26</c:v>
                </c:pt>
                <c:pt idx="527">
                  <c:v>5.26</c:v>
                </c:pt>
                <c:pt idx="528">
                  <c:v>5.26</c:v>
                </c:pt>
                <c:pt idx="529">
                  <c:v>5.26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5.3</c:v>
                </c:pt>
                <c:pt idx="534">
                  <c:v>5.3</c:v>
                </c:pt>
                <c:pt idx="535">
                  <c:v>5.3</c:v>
                </c:pt>
                <c:pt idx="536">
                  <c:v>5.31</c:v>
                </c:pt>
                <c:pt idx="537">
                  <c:v>5.31</c:v>
                </c:pt>
                <c:pt idx="538">
                  <c:v>5.32</c:v>
                </c:pt>
                <c:pt idx="539">
                  <c:v>5.32</c:v>
                </c:pt>
                <c:pt idx="540">
                  <c:v>5.36</c:v>
                </c:pt>
                <c:pt idx="541">
                  <c:v>5.36</c:v>
                </c:pt>
                <c:pt idx="542">
                  <c:v>5.36</c:v>
                </c:pt>
                <c:pt idx="543">
                  <c:v>5.36</c:v>
                </c:pt>
                <c:pt idx="544">
                  <c:v>5.37</c:v>
                </c:pt>
                <c:pt idx="545">
                  <c:v>5.37</c:v>
                </c:pt>
                <c:pt idx="546">
                  <c:v>5.37</c:v>
                </c:pt>
                <c:pt idx="547">
                  <c:v>5.37</c:v>
                </c:pt>
                <c:pt idx="548">
                  <c:v>5.39</c:v>
                </c:pt>
                <c:pt idx="549">
                  <c:v>5.39</c:v>
                </c:pt>
                <c:pt idx="550">
                  <c:v>5.39</c:v>
                </c:pt>
                <c:pt idx="551">
                  <c:v>5.39</c:v>
                </c:pt>
                <c:pt idx="552">
                  <c:v>5.39</c:v>
                </c:pt>
                <c:pt idx="553">
                  <c:v>5.43</c:v>
                </c:pt>
                <c:pt idx="554">
                  <c:v>5.43</c:v>
                </c:pt>
                <c:pt idx="555">
                  <c:v>5.43</c:v>
                </c:pt>
                <c:pt idx="556">
                  <c:v>5.43</c:v>
                </c:pt>
                <c:pt idx="557">
                  <c:v>5.43</c:v>
                </c:pt>
                <c:pt idx="558">
                  <c:v>5.45</c:v>
                </c:pt>
                <c:pt idx="559">
                  <c:v>5.45</c:v>
                </c:pt>
                <c:pt idx="560">
                  <c:v>5.47</c:v>
                </c:pt>
                <c:pt idx="561">
                  <c:v>5.47</c:v>
                </c:pt>
                <c:pt idx="562">
                  <c:v>5.47</c:v>
                </c:pt>
                <c:pt idx="563">
                  <c:v>5.51</c:v>
                </c:pt>
                <c:pt idx="564">
                  <c:v>5.51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5.52</c:v>
                </c:pt>
                <c:pt idx="569">
                  <c:v>5.52</c:v>
                </c:pt>
                <c:pt idx="570">
                  <c:v>5.5</c:v>
                </c:pt>
                <c:pt idx="571">
                  <c:v>5.5</c:v>
                </c:pt>
                <c:pt idx="572">
                  <c:v>5.53</c:v>
                </c:pt>
                <c:pt idx="573">
                  <c:v>5.53</c:v>
                </c:pt>
                <c:pt idx="574">
                  <c:v>5.54</c:v>
                </c:pt>
                <c:pt idx="575">
                  <c:v>5.54</c:v>
                </c:pt>
                <c:pt idx="576">
                  <c:v>5.58</c:v>
                </c:pt>
                <c:pt idx="577">
                  <c:v>5.58</c:v>
                </c:pt>
                <c:pt idx="578">
                  <c:v>5.58</c:v>
                </c:pt>
                <c:pt idx="579">
                  <c:v>5.58</c:v>
                </c:pt>
                <c:pt idx="580">
                  <c:v>5.58</c:v>
                </c:pt>
                <c:pt idx="581">
                  <c:v>5.59</c:v>
                </c:pt>
                <c:pt idx="582">
                  <c:v>5.59</c:v>
                </c:pt>
                <c:pt idx="583">
                  <c:v>5.61</c:v>
                </c:pt>
                <c:pt idx="584">
                  <c:v>5.61</c:v>
                </c:pt>
                <c:pt idx="585">
                  <c:v>5.62</c:v>
                </c:pt>
                <c:pt idx="586">
                  <c:v>5.62</c:v>
                </c:pt>
                <c:pt idx="587">
                  <c:v>5.62</c:v>
                </c:pt>
                <c:pt idx="588">
                  <c:v>5.62</c:v>
                </c:pt>
                <c:pt idx="589">
                  <c:v>5.64</c:v>
                </c:pt>
                <c:pt idx="590">
                  <c:v>5.64</c:v>
                </c:pt>
                <c:pt idx="591">
                  <c:v>5.64</c:v>
                </c:pt>
                <c:pt idx="592">
                  <c:v>5.66</c:v>
                </c:pt>
                <c:pt idx="593">
                  <c:v>5.66</c:v>
                </c:pt>
                <c:pt idx="594">
                  <c:v>5.68</c:v>
                </c:pt>
                <c:pt idx="595">
                  <c:v>5.68</c:v>
                </c:pt>
                <c:pt idx="596">
                  <c:v>5.65</c:v>
                </c:pt>
                <c:pt idx="597">
                  <c:v>5.65</c:v>
                </c:pt>
                <c:pt idx="598">
                  <c:v>5.69</c:v>
                </c:pt>
                <c:pt idx="599">
                  <c:v>5.69</c:v>
                </c:pt>
                <c:pt idx="600">
                  <c:v>5.71</c:v>
                </c:pt>
                <c:pt idx="601">
                  <c:v>5.71</c:v>
                </c:pt>
                <c:pt idx="602">
                  <c:v>5.73</c:v>
                </c:pt>
                <c:pt idx="603">
                  <c:v>5.73</c:v>
                </c:pt>
                <c:pt idx="604">
                  <c:v>5.72</c:v>
                </c:pt>
                <c:pt idx="605">
                  <c:v>5.72</c:v>
                </c:pt>
                <c:pt idx="606">
                  <c:v>5.76</c:v>
                </c:pt>
                <c:pt idx="607">
                  <c:v>5.76</c:v>
                </c:pt>
                <c:pt idx="608">
                  <c:v>5.75</c:v>
                </c:pt>
                <c:pt idx="609">
                  <c:v>5.75</c:v>
                </c:pt>
                <c:pt idx="610">
                  <c:v>5.71</c:v>
                </c:pt>
                <c:pt idx="611">
                  <c:v>5.71</c:v>
                </c:pt>
                <c:pt idx="612">
                  <c:v>5.74</c:v>
                </c:pt>
                <c:pt idx="613">
                  <c:v>5.74</c:v>
                </c:pt>
                <c:pt idx="614">
                  <c:v>5.78</c:v>
                </c:pt>
                <c:pt idx="615">
                  <c:v>5.78</c:v>
                </c:pt>
                <c:pt idx="616">
                  <c:v>5.78</c:v>
                </c:pt>
                <c:pt idx="617">
                  <c:v>5.78</c:v>
                </c:pt>
                <c:pt idx="618">
                  <c:v>5.8</c:v>
                </c:pt>
                <c:pt idx="619">
                  <c:v>5.8</c:v>
                </c:pt>
                <c:pt idx="620">
                  <c:v>5.81</c:v>
                </c:pt>
                <c:pt idx="621">
                  <c:v>5.81</c:v>
                </c:pt>
                <c:pt idx="622">
                  <c:v>5.82</c:v>
                </c:pt>
                <c:pt idx="623">
                  <c:v>5.82</c:v>
                </c:pt>
                <c:pt idx="624">
                  <c:v>5.84</c:v>
                </c:pt>
                <c:pt idx="625">
                  <c:v>5.84</c:v>
                </c:pt>
                <c:pt idx="626">
                  <c:v>5.84</c:v>
                </c:pt>
                <c:pt idx="627">
                  <c:v>5.85</c:v>
                </c:pt>
                <c:pt idx="628">
                  <c:v>5.85</c:v>
                </c:pt>
                <c:pt idx="629">
                  <c:v>5.85</c:v>
                </c:pt>
                <c:pt idx="630">
                  <c:v>5.86</c:v>
                </c:pt>
                <c:pt idx="631">
                  <c:v>5.86</c:v>
                </c:pt>
                <c:pt idx="632">
                  <c:v>5.85</c:v>
                </c:pt>
                <c:pt idx="633">
                  <c:v>5.85</c:v>
                </c:pt>
                <c:pt idx="634">
                  <c:v>5.85</c:v>
                </c:pt>
                <c:pt idx="635">
                  <c:v>5.89</c:v>
                </c:pt>
                <c:pt idx="636">
                  <c:v>5.89</c:v>
                </c:pt>
                <c:pt idx="637">
                  <c:v>5.9</c:v>
                </c:pt>
                <c:pt idx="638">
                  <c:v>5.9</c:v>
                </c:pt>
                <c:pt idx="639">
                  <c:v>5.9</c:v>
                </c:pt>
                <c:pt idx="640">
                  <c:v>5.9</c:v>
                </c:pt>
                <c:pt idx="641">
                  <c:v>5.9</c:v>
                </c:pt>
                <c:pt idx="642">
                  <c:v>5.9</c:v>
                </c:pt>
                <c:pt idx="643">
                  <c:v>5.93</c:v>
                </c:pt>
                <c:pt idx="644">
                  <c:v>5.93</c:v>
                </c:pt>
                <c:pt idx="645">
                  <c:v>5.95</c:v>
                </c:pt>
                <c:pt idx="646">
                  <c:v>5.95</c:v>
                </c:pt>
                <c:pt idx="647">
                  <c:v>5.95</c:v>
                </c:pt>
                <c:pt idx="648">
                  <c:v>5.95</c:v>
                </c:pt>
                <c:pt idx="649">
                  <c:v>5.95</c:v>
                </c:pt>
                <c:pt idx="650">
                  <c:v>5.95</c:v>
                </c:pt>
                <c:pt idx="651">
                  <c:v>5.95</c:v>
                </c:pt>
                <c:pt idx="652">
                  <c:v>5.95</c:v>
                </c:pt>
                <c:pt idx="653">
                  <c:v>5.97</c:v>
                </c:pt>
                <c:pt idx="654">
                  <c:v>5.97</c:v>
                </c:pt>
                <c:pt idx="655">
                  <c:v>5.97</c:v>
                </c:pt>
                <c:pt idx="656">
                  <c:v>5.99</c:v>
                </c:pt>
                <c:pt idx="657">
                  <c:v>5.99</c:v>
                </c:pt>
                <c:pt idx="658">
                  <c:v>6.01</c:v>
                </c:pt>
                <c:pt idx="659">
                  <c:v>6.01</c:v>
                </c:pt>
                <c:pt idx="660">
                  <c:v>6.01</c:v>
                </c:pt>
                <c:pt idx="661">
                  <c:v>6.01</c:v>
                </c:pt>
                <c:pt idx="662">
                  <c:v>6.01</c:v>
                </c:pt>
                <c:pt idx="663">
                  <c:v>6.03</c:v>
                </c:pt>
                <c:pt idx="664">
                  <c:v>6.03</c:v>
                </c:pt>
                <c:pt idx="665">
                  <c:v>6.01</c:v>
                </c:pt>
                <c:pt idx="666">
                  <c:v>6.01</c:v>
                </c:pt>
                <c:pt idx="667">
                  <c:v>6.04</c:v>
                </c:pt>
                <c:pt idx="668">
                  <c:v>6.04</c:v>
                </c:pt>
                <c:pt idx="669">
                  <c:v>6.04</c:v>
                </c:pt>
                <c:pt idx="670">
                  <c:v>6.03</c:v>
                </c:pt>
                <c:pt idx="671">
                  <c:v>6.03</c:v>
                </c:pt>
                <c:pt idx="672">
                  <c:v>6.03</c:v>
                </c:pt>
                <c:pt idx="673">
                  <c:v>6.03</c:v>
                </c:pt>
                <c:pt idx="674">
                  <c:v>6.03</c:v>
                </c:pt>
                <c:pt idx="675">
                  <c:v>6.04</c:v>
                </c:pt>
                <c:pt idx="676">
                  <c:v>6.04</c:v>
                </c:pt>
                <c:pt idx="677">
                  <c:v>6.04</c:v>
                </c:pt>
                <c:pt idx="678">
                  <c:v>6.06</c:v>
                </c:pt>
                <c:pt idx="679">
                  <c:v>6.06</c:v>
                </c:pt>
                <c:pt idx="680">
                  <c:v>6.1</c:v>
                </c:pt>
                <c:pt idx="681">
                  <c:v>6.1</c:v>
                </c:pt>
                <c:pt idx="682">
                  <c:v>6.1</c:v>
                </c:pt>
                <c:pt idx="683">
                  <c:v>6.08</c:v>
                </c:pt>
                <c:pt idx="684">
                  <c:v>6.08</c:v>
                </c:pt>
                <c:pt idx="685">
                  <c:v>6.12</c:v>
                </c:pt>
                <c:pt idx="686">
                  <c:v>6.12</c:v>
                </c:pt>
                <c:pt idx="687">
                  <c:v>6.12</c:v>
                </c:pt>
                <c:pt idx="688">
                  <c:v>6.14</c:v>
                </c:pt>
                <c:pt idx="689">
                  <c:v>6.14</c:v>
                </c:pt>
                <c:pt idx="690">
                  <c:v>6.15</c:v>
                </c:pt>
                <c:pt idx="691">
                  <c:v>6.15</c:v>
                </c:pt>
                <c:pt idx="692">
                  <c:v>6.13</c:v>
                </c:pt>
                <c:pt idx="693">
                  <c:v>6.13</c:v>
                </c:pt>
                <c:pt idx="694">
                  <c:v>6.17</c:v>
                </c:pt>
                <c:pt idx="695">
                  <c:v>6.17</c:v>
                </c:pt>
                <c:pt idx="696">
                  <c:v>6.17</c:v>
                </c:pt>
                <c:pt idx="697">
                  <c:v>6.16</c:v>
                </c:pt>
                <c:pt idx="698">
                  <c:v>6.16</c:v>
                </c:pt>
                <c:pt idx="699">
                  <c:v>6.15</c:v>
                </c:pt>
                <c:pt idx="700">
                  <c:v>6.15</c:v>
                </c:pt>
                <c:pt idx="701">
                  <c:v>6.19</c:v>
                </c:pt>
                <c:pt idx="702">
                  <c:v>6.19</c:v>
                </c:pt>
                <c:pt idx="703">
                  <c:v>6.19</c:v>
                </c:pt>
                <c:pt idx="704">
                  <c:v>6.18</c:v>
                </c:pt>
                <c:pt idx="705">
                  <c:v>6.18</c:v>
                </c:pt>
                <c:pt idx="706">
                  <c:v>6.21</c:v>
                </c:pt>
                <c:pt idx="707">
                  <c:v>6.22</c:v>
                </c:pt>
                <c:pt idx="708">
                  <c:v>6.22</c:v>
                </c:pt>
                <c:pt idx="709">
                  <c:v>6.22</c:v>
                </c:pt>
                <c:pt idx="710">
                  <c:v>6.23</c:v>
                </c:pt>
                <c:pt idx="711">
                  <c:v>6.23</c:v>
                </c:pt>
                <c:pt idx="712">
                  <c:v>6.2</c:v>
                </c:pt>
                <c:pt idx="713">
                  <c:v>6.2</c:v>
                </c:pt>
                <c:pt idx="714">
                  <c:v>6.26</c:v>
                </c:pt>
                <c:pt idx="715">
                  <c:v>6.26</c:v>
                </c:pt>
                <c:pt idx="716">
                  <c:v>6.26</c:v>
                </c:pt>
                <c:pt idx="717">
                  <c:v>6.23</c:v>
                </c:pt>
                <c:pt idx="718">
                  <c:v>6.23</c:v>
                </c:pt>
                <c:pt idx="719">
                  <c:v>6.23</c:v>
                </c:pt>
                <c:pt idx="720">
                  <c:v>6.26</c:v>
                </c:pt>
                <c:pt idx="721">
                  <c:v>6.26</c:v>
                </c:pt>
                <c:pt idx="722">
                  <c:v>6.27</c:v>
                </c:pt>
                <c:pt idx="723">
                  <c:v>6.27</c:v>
                </c:pt>
                <c:pt idx="724">
                  <c:v>6.27</c:v>
                </c:pt>
                <c:pt idx="725">
                  <c:v>6.27</c:v>
                </c:pt>
                <c:pt idx="726">
                  <c:v>6.27</c:v>
                </c:pt>
                <c:pt idx="727">
                  <c:v>6.29</c:v>
                </c:pt>
                <c:pt idx="728">
                  <c:v>6.29</c:v>
                </c:pt>
                <c:pt idx="729">
                  <c:v>6.31</c:v>
                </c:pt>
                <c:pt idx="730">
                  <c:v>6.31</c:v>
                </c:pt>
                <c:pt idx="731">
                  <c:v>6.29</c:v>
                </c:pt>
                <c:pt idx="732">
                  <c:v>6.29</c:v>
                </c:pt>
                <c:pt idx="733">
                  <c:v>6.34</c:v>
                </c:pt>
                <c:pt idx="734">
                  <c:v>6.34</c:v>
                </c:pt>
                <c:pt idx="735">
                  <c:v>6.34</c:v>
                </c:pt>
                <c:pt idx="736">
                  <c:v>6.32</c:v>
                </c:pt>
                <c:pt idx="737">
                  <c:v>6.32</c:v>
                </c:pt>
                <c:pt idx="738">
                  <c:v>6.32</c:v>
                </c:pt>
                <c:pt idx="739">
                  <c:v>6.32</c:v>
                </c:pt>
                <c:pt idx="740">
                  <c:v>6.32</c:v>
                </c:pt>
                <c:pt idx="741">
                  <c:v>6.34</c:v>
                </c:pt>
                <c:pt idx="742">
                  <c:v>6.34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6.38</c:v>
                </c:pt>
                <c:pt idx="747">
                  <c:v>6.38</c:v>
                </c:pt>
                <c:pt idx="748">
                  <c:v>6.38</c:v>
                </c:pt>
                <c:pt idx="749">
                  <c:v>6.38</c:v>
                </c:pt>
                <c:pt idx="750">
                  <c:v>6.34</c:v>
                </c:pt>
                <c:pt idx="751">
                  <c:v>6.34</c:v>
                </c:pt>
                <c:pt idx="752">
                  <c:v>6.37</c:v>
                </c:pt>
                <c:pt idx="753">
                  <c:v>6.37</c:v>
                </c:pt>
                <c:pt idx="754">
                  <c:v>6.39</c:v>
                </c:pt>
                <c:pt idx="755">
                  <c:v>6.39</c:v>
                </c:pt>
                <c:pt idx="756">
                  <c:v>6.39</c:v>
                </c:pt>
                <c:pt idx="757">
                  <c:v>6.4</c:v>
                </c:pt>
                <c:pt idx="758">
                  <c:v>6.4</c:v>
                </c:pt>
                <c:pt idx="759">
                  <c:v>6.4</c:v>
                </c:pt>
                <c:pt idx="760">
                  <c:v>6.41</c:v>
                </c:pt>
                <c:pt idx="761">
                  <c:v>6.41</c:v>
                </c:pt>
                <c:pt idx="762">
                  <c:v>6.42</c:v>
                </c:pt>
                <c:pt idx="763">
                  <c:v>6.42</c:v>
                </c:pt>
                <c:pt idx="764">
                  <c:v>6.45</c:v>
                </c:pt>
                <c:pt idx="765">
                  <c:v>6.45</c:v>
                </c:pt>
                <c:pt idx="766">
                  <c:v>6.44</c:v>
                </c:pt>
                <c:pt idx="767">
                  <c:v>6.44</c:v>
                </c:pt>
                <c:pt idx="768">
                  <c:v>6.44</c:v>
                </c:pt>
                <c:pt idx="769">
                  <c:v>6.46</c:v>
                </c:pt>
                <c:pt idx="770">
                  <c:v>6.46</c:v>
                </c:pt>
                <c:pt idx="771">
                  <c:v>6.47</c:v>
                </c:pt>
                <c:pt idx="772">
                  <c:v>6.47</c:v>
                </c:pt>
                <c:pt idx="773">
                  <c:v>6.48</c:v>
                </c:pt>
                <c:pt idx="774">
                  <c:v>6.48</c:v>
                </c:pt>
                <c:pt idx="775">
                  <c:v>6.48</c:v>
                </c:pt>
                <c:pt idx="776">
                  <c:v>6.49</c:v>
                </c:pt>
                <c:pt idx="777">
                  <c:v>6.49</c:v>
                </c:pt>
                <c:pt idx="778">
                  <c:v>6.46</c:v>
                </c:pt>
                <c:pt idx="779">
                  <c:v>6.46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6.51</c:v>
                </c:pt>
                <c:pt idx="786">
                  <c:v>6.51</c:v>
                </c:pt>
                <c:pt idx="787">
                  <c:v>6.53</c:v>
                </c:pt>
                <c:pt idx="788">
                  <c:v>6.53</c:v>
                </c:pt>
                <c:pt idx="789">
                  <c:v>6.54</c:v>
                </c:pt>
                <c:pt idx="790">
                  <c:v>6.54</c:v>
                </c:pt>
                <c:pt idx="791">
                  <c:v>6.54</c:v>
                </c:pt>
                <c:pt idx="792">
                  <c:v>6.53</c:v>
                </c:pt>
                <c:pt idx="793">
                  <c:v>6.53</c:v>
                </c:pt>
                <c:pt idx="794">
                  <c:v>6.53</c:v>
                </c:pt>
                <c:pt idx="795">
                  <c:v>6.53</c:v>
                </c:pt>
                <c:pt idx="796">
                  <c:v>6.58</c:v>
                </c:pt>
                <c:pt idx="797">
                  <c:v>6.58</c:v>
                </c:pt>
                <c:pt idx="798">
                  <c:v>6.57</c:v>
                </c:pt>
                <c:pt idx="799">
                  <c:v>6.57</c:v>
                </c:pt>
                <c:pt idx="800">
                  <c:v>6.56</c:v>
                </c:pt>
                <c:pt idx="801">
                  <c:v>6.56</c:v>
                </c:pt>
                <c:pt idx="802">
                  <c:v>6.56</c:v>
                </c:pt>
                <c:pt idx="803">
                  <c:v>6.57</c:v>
                </c:pt>
                <c:pt idx="804">
                  <c:v>6.57</c:v>
                </c:pt>
                <c:pt idx="805">
                  <c:v>6.57</c:v>
                </c:pt>
                <c:pt idx="806">
                  <c:v>6.54</c:v>
                </c:pt>
                <c:pt idx="807">
                  <c:v>6.54</c:v>
                </c:pt>
                <c:pt idx="808">
                  <c:v>6.58</c:v>
                </c:pt>
                <c:pt idx="809">
                  <c:v>6.58</c:v>
                </c:pt>
                <c:pt idx="810">
                  <c:v>6.6</c:v>
                </c:pt>
                <c:pt idx="811">
                  <c:v>6.6</c:v>
                </c:pt>
                <c:pt idx="812">
                  <c:v>6.59</c:v>
                </c:pt>
                <c:pt idx="813">
                  <c:v>6.59</c:v>
                </c:pt>
                <c:pt idx="814">
                  <c:v>6.62</c:v>
                </c:pt>
                <c:pt idx="815">
                  <c:v>6.62</c:v>
                </c:pt>
                <c:pt idx="816">
                  <c:v>6.64</c:v>
                </c:pt>
                <c:pt idx="817">
                  <c:v>6.62</c:v>
                </c:pt>
                <c:pt idx="818">
                  <c:v>6.62</c:v>
                </c:pt>
                <c:pt idx="819">
                  <c:v>6.62</c:v>
                </c:pt>
                <c:pt idx="820">
                  <c:v>6.62</c:v>
                </c:pt>
                <c:pt idx="821">
                  <c:v>6.63</c:v>
                </c:pt>
                <c:pt idx="822">
                  <c:v>6.63</c:v>
                </c:pt>
                <c:pt idx="823">
                  <c:v>6.63</c:v>
                </c:pt>
                <c:pt idx="824">
                  <c:v>6.64</c:v>
                </c:pt>
                <c:pt idx="825">
                  <c:v>6.64</c:v>
                </c:pt>
                <c:pt idx="826">
                  <c:v>6.64</c:v>
                </c:pt>
                <c:pt idx="827">
                  <c:v>6.66</c:v>
                </c:pt>
                <c:pt idx="828">
                  <c:v>6.66</c:v>
                </c:pt>
                <c:pt idx="829">
                  <c:v>6.67</c:v>
                </c:pt>
                <c:pt idx="830">
                  <c:v>6.67</c:v>
                </c:pt>
                <c:pt idx="831">
                  <c:v>6.68</c:v>
                </c:pt>
                <c:pt idx="832">
                  <c:v>6.68</c:v>
                </c:pt>
                <c:pt idx="833">
                  <c:v>6.66</c:v>
                </c:pt>
                <c:pt idx="834">
                  <c:v>6.66</c:v>
                </c:pt>
                <c:pt idx="835">
                  <c:v>6.65</c:v>
                </c:pt>
                <c:pt idx="836">
                  <c:v>6.65</c:v>
                </c:pt>
                <c:pt idx="837">
                  <c:v>6.7</c:v>
                </c:pt>
                <c:pt idx="838">
                  <c:v>6.7</c:v>
                </c:pt>
                <c:pt idx="839">
                  <c:v>6.68</c:v>
                </c:pt>
                <c:pt idx="840">
                  <c:v>6.68</c:v>
                </c:pt>
                <c:pt idx="841">
                  <c:v>6.7</c:v>
                </c:pt>
                <c:pt idx="842">
                  <c:v>6.7</c:v>
                </c:pt>
                <c:pt idx="843">
                  <c:v>6.7</c:v>
                </c:pt>
                <c:pt idx="844">
                  <c:v>6.71</c:v>
                </c:pt>
                <c:pt idx="845">
                  <c:v>6.71</c:v>
                </c:pt>
                <c:pt idx="846">
                  <c:v>6.71</c:v>
                </c:pt>
                <c:pt idx="847">
                  <c:v>6.71</c:v>
                </c:pt>
                <c:pt idx="848">
                  <c:v>6.71</c:v>
                </c:pt>
                <c:pt idx="849">
                  <c:v>6.71</c:v>
                </c:pt>
                <c:pt idx="850">
                  <c:v>6.7</c:v>
                </c:pt>
                <c:pt idx="851">
                  <c:v>6.7</c:v>
                </c:pt>
                <c:pt idx="852">
                  <c:v>6.73</c:v>
                </c:pt>
                <c:pt idx="853">
                  <c:v>6.73</c:v>
                </c:pt>
                <c:pt idx="854">
                  <c:v>6.72</c:v>
                </c:pt>
                <c:pt idx="855">
                  <c:v>6.72</c:v>
                </c:pt>
                <c:pt idx="856">
                  <c:v>6.73</c:v>
                </c:pt>
                <c:pt idx="857">
                  <c:v>6.73</c:v>
                </c:pt>
                <c:pt idx="858">
                  <c:v>6.73</c:v>
                </c:pt>
                <c:pt idx="859">
                  <c:v>6.74</c:v>
                </c:pt>
                <c:pt idx="860">
                  <c:v>6.74</c:v>
                </c:pt>
                <c:pt idx="861">
                  <c:v>6.72</c:v>
                </c:pt>
                <c:pt idx="862">
                  <c:v>6.72</c:v>
                </c:pt>
                <c:pt idx="863">
                  <c:v>6.77</c:v>
                </c:pt>
                <c:pt idx="864">
                  <c:v>6.77</c:v>
                </c:pt>
                <c:pt idx="865">
                  <c:v>6.76</c:v>
                </c:pt>
                <c:pt idx="866">
                  <c:v>6.76</c:v>
                </c:pt>
                <c:pt idx="867">
                  <c:v>6.74</c:v>
                </c:pt>
                <c:pt idx="868">
                  <c:v>6.74</c:v>
                </c:pt>
                <c:pt idx="869">
                  <c:v>6.75</c:v>
                </c:pt>
                <c:pt idx="870">
                  <c:v>6.75</c:v>
                </c:pt>
                <c:pt idx="871">
                  <c:v>6.77</c:v>
                </c:pt>
                <c:pt idx="872">
                  <c:v>6.77</c:v>
                </c:pt>
                <c:pt idx="873">
                  <c:v>6.79</c:v>
                </c:pt>
                <c:pt idx="874">
                  <c:v>6.79</c:v>
                </c:pt>
                <c:pt idx="875">
                  <c:v>6.79</c:v>
                </c:pt>
                <c:pt idx="876">
                  <c:v>6.79</c:v>
                </c:pt>
                <c:pt idx="877">
                  <c:v>6.79</c:v>
                </c:pt>
                <c:pt idx="878">
                  <c:v>6.79</c:v>
                </c:pt>
                <c:pt idx="879">
                  <c:v>6.79</c:v>
                </c:pt>
                <c:pt idx="880">
                  <c:v>6.81</c:v>
                </c:pt>
                <c:pt idx="881">
                  <c:v>6.81</c:v>
                </c:pt>
                <c:pt idx="882">
                  <c:v>6.81</c:v>
                </c:pt>
                <c:pt idx="883">
                  <c:v>6.81</c:v>
                </c:pt>
                <c:pt idx="884">
                  <c:v>6.8</c:v>
                </c:pt>
                <c:pt idx="885">
                  <c:v>6.8</c:v>
                </c:pt>
                <c:pt idx="886">
                  <c:v>6.83</c:v>
                </c:pt>
                <c:pt idx="887">
                  <c:v>6.83</c:v>
                </c:pt>
                <c:pt idx="888">
                  <c:v>6.81</c:v>
                </c:pt>
                <c:pt idx="889">
                  <c:v>6.81</c:v>
                </c:pt>
                <c:pt idx="890">
                  <c:v>6.83</c:v>
                </c:pt>
                <c:pt idx="891">
                  <c:v>6.81</c:v>
                </c:pt>
                <c:pt idx="892">
                  <c:v>6.81</c:v>
                </c:pt>
                <c:pt idx="893">
                  <c:v>6.85</c:v>
                </c:pt>
                <c:pt idx="894">
                  <c:v>6.85</c:v>
                </c:pt>
                <c:pt idx="895">
                  <c:v>6.85</c:v>
                </c:pt>
                <c:pt idx="896">
                  <c:v>6.84</c:v>
                </c:pt>
                <c:pt idx="897">
                  <c:v>6.84</c:v>
                </c:pt>
                <c:pt idx="898">
                  <c:v>6.85</c:v>
                </c:pt>
                <c:pt idx="899">
                  <c:v>6.85</c:v>
                </c:pt>
                <c:pt idx="900">
                  <c:v>6.85</c:v>
                </c:pt>
                <c:pt idx="901">
                  <c:v>6.85</c:v>
                </c:pt>
                <c:pt idx="902">
                  <c:v>6.84</c:v>
                </c:pt>
                <c:pt idx="903">
                  <c:v>6.84</c:v>
                </c:pt>
                <c:pt idx="904">
                  <c:v>6.84</c:v>
                </c:pt>
                <c:pt idx="905">
                  <c:v>6.84</c:v>
                </c:pt>
                <c:pt idx="906">
                  <c:v>6.84</c:v>
                </c:pt>
                <c:pt idx="907">
                  <c:v>6.84</c:v>
                </c:pt>
                <c:pt idx="908">
                  <c:v>6.87</c:v>
                </c:pt>
                <c:pt idx="909">
                  <c:v>6.87</c:v>
                </c:pt>
                <c:pt idx="910">
                  <c:v>6.84</c:v>
                </c:pt>
                <c:pt idx="911">
                  <c:v>6.84</c:v>
                </c:pt>
                <c:pt idx="912">
                  <c:v>6.89</c:v>
                </c:pt>
                <c:pt idx="913">
                  <c:v>6.89</c:v>
                </c:pt>
                <c:pt idx="914">
                  <c:v>6.91</c:v>
                </c:pt>
                <c:pt idx="915">
                  <c:v>6.91</c:v>
                </c:pt>
                <c:pt idx="916">
                  <c:v>6.89</c:v>
                </c:pt>
                <c:pt idx="917">
                  <c:v>6.89</c:v>
                </c:pt>
                <c:pt idx="918">
                  <c:v>6.89</c:v>
                </c:pt>
                <c:pt idx="919">
                  <c:v>6.89</c:v>
                </c:pt>
                <c:pt idx="920">
                  <c:v>6.91</c:v>
                </c:pt>
                <c:pt idx="921">
                  <c:v>6.91</c:v>
                </c:pt>
                <c:pt idx="922">
                  <c:v>6.92</c:v>
                </c:pt>
                <c:pt idx="923">
                  <c:v>6.92</c:v>
                </c:pt>
                <c:pt idx="924">
                  <c:v>6.94</c:v>
                </c:pt>
                <c:pt idx="925">
                  <c:v>6.94</c:v>
                </c:pt>
                <c:pt idx="926">
                  <c:v>6.94</c:v>
                </c:pt>
                <c:pt idx="927">
                  <c:v>6.93</c:v>
                </c:pt>
                <c:pt idx="928">
                  <c:v>6.93</c:v>
                </c:pt>
                <c:pt idx="929">
                  <c:v>6.94</c:v>
                </c:pt>
                <c:pt idx="930">
                  <c:v>6.94</c:v>
                </c:pt>
                <c:pt idx="931">
                  <c:v>6.92</c:v>
                </c:pt>
                <c:pt idx="932">
                  <c:v>6.92</c:v>
                </c:pt>
                <c:pt idx="933">
                  <c:v>6.92</c:v>
                </c:pt>
                <c:pt idx="934">
                  <c:v>6.95</c:v>
                </c:pt>
                <c:pt idx="935">
                  <c:v>6.93</c:v>
                </c:pt>
                <c:pt idx="936">
                  <c:v>6.93</c:v>
                </c:pt>
                <c:pt idx="937">
                  <c:v>6.93</c:v>
                </c:pt>
                <c:pt idx="938">
                  <c:v>6.93</c:v>
                </c:pt>
                <c:pt idx="939">
                  <c:v>6.96</c:v>
                </c:pt>
                <c:pt idx="940">
                  <c:v>6.96</c:v>
                </c:pt>
                <c:pt idx="941">
                  <c:v>6.96</c:v>
                </c:pt>
                <c:pt idx="942">
                  <c:v>6.96</c:v>
                </c:pt>
                <c:pt idx="943">
                  <c:v>6.97</c:v>
                </c:pt>
                <c:pt idx="944">
                  <c:v>6.97</c:v>
                </c:pt>
                <c:pt idx="945">
                  <c:v>6.97</c:v>
                </c:pt>
                <c:pt idx="946">
                  <c:v>6.96</c:v>
                </c:pt>
                <c:pt idx="947">
                  <c:v>6.96</c:v>
                </c:pt>
                <c:pt idx="948">
                  <c:v>6.96</c:v>
                </c:pt>
                <c:pt idx="949">
                  <c:v>6.96</c:v>
                </c:pt>
                <c:pt idx="950">
                  <c:v>6.98</c:v>
                </c:pt>
                <c:pt idx="951">
                  <c:v>6.97</c:v>
                </c:pt>
                <c:pt idx="952">
                  <c:v>6.97</c:v>
                </c:pt>
                <c:pt idx="953">
                  <c:v>6.97</c:v>
                </c:pt>
                <c:pt idx="954">
                  <c:v>6.97</c:v>
                </c:pt>
                <c:pt idx="955">
                  <c:v>6.97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7.01</c:v>
                </c:pt>
                <c:pt idx="961">
                  <c:v>7.01</c:v>
                </c:pt>
                <c:pt idx="962">
                  <c:v>7</c:v>
                </c:pt>
                <c:pt idx="963">
                  <c:v>7</c:v>
                </c:pt>
                <c:pt idx="964">
                  <c:v>7.03</c:v>
                </c:pt>
                <c:pt idx="965">
                  <c:v>7.03</c:v>
                </c:pt>
                <c:pt idx="966">
                  <c:v>6.97</c:v>
                </c:pt>
                <c:pt idx="967">
                  <c:v>6.97</c:v>
                </c:pt>
                <c:pt idx="968">
                  <c:v>6.99</c:v>
                </c:pt>
                <c:pt idx="969">
                  <c:v>6.99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7.02</c:v>
                </c:pt>
                <c:pt idx="976">
                  <c:v>7.02</c:v>
                </c:pt>
                <c:pt idx="977">
                  <c:v>7.04</c:v>
                </c:pt>
                <c:pt idx="978">
                  <c:v>7.04</c:v>
                </c:pt>
                <c:pt idx="979">
                  <c:v>7.03</c:v>
                </c:pt>
                <c:pt idx="980">
                  <c:v>7.03</c:v>
                </c:pt>
                <c:pt idx="981">
                  <c:v>7.03</c:v>
                </c:pt>
                <c:pt idx="982">
                  <c:v>7.04</c:v>
                </c:pt>
                <c:pt idx="983">
                  <c:v>7.04</c:v>
                </c:pt>
                <c:pt idx="984">
                  <c:v>7.05</c:v>
                </c:pt>
                <c:pt idx="985">
                  <c:v>7.05</c:v>
                </c:pt>
                <c:pt idx="986">
                  <c:v>7.04</c:v>
                </c:pt>
                <c:pt idx="987">
                  <c:v>7.04</c:v>
                </c:pt>
                <c:pt idx="988">
                  <c:v>7.06</c:v>
                </c:pt>
                <c:pt idx="989">
                  <c:v>7.06</c:v>
                </c:pt>
                <c:pt idx="990">
                  <c:v>7.05</c:v>
                </c:pt>
                <c:pt idx="991">
                  <c:v>7.05</c:v>
                </c:pt>
                <c:pt idx="992">
                  <c:v>7.06</c:v>
                </c:pt>
                <c:pt idx="993">
                  <c:v>7.06</c:v>
                </c:pt>
                <c:pt idx="994">
                  <c:v>7.06</c:v>
                </c:pt>
                <c:pt idx="995">
                  <c:v>7.06</c:v>
                </c:pt>
                <c:pt idx="996">
                  <c:v>7.04</c:v>
                </c:pt>
                <c:pt idx="997">
                  <c:v>7.04</c:v>
                </c:pt>
                <c:pt idx="998">
                  <c:v>7.04</c:v>
                </c:pt>
                <c:pt idx="999">
                  <c:v>7.07</c:v>
                </c:pt>
                <c:pt idx="1000">
                  <c:v>7.07</c:v>
                </c:pt>
                <c:pt idx="1001">
                  <c:v>7.09</c:v>
                </c:pt>
                <c:pt idx="1002">
                  <c:v>7.09</c:v>
                </c:pt>
                <c:pt idx="1003">
                  <c:v>7.08</c:v>
                </c:pt>
                <c:pt idx="1004">
                  <c:v>7.08</c:v>
                </c:pt>
                <c:pt idx="1005">
                  <c:v>7.08</c:v>
                </c:pt>
                <c:pt idx="1006">
                  <c:v>7.08</c:v>
                </c:pt>
                <c:pt idx="1007">
                  <c:v>7.06</c:v>
                </c:pt>
                <c:pt idx="1008">
                  <c:v>7.06</c:v>
                </c:pt>
                <c:pt idx="1009">
                  <c:v>7.09</c:v>
                </c:pt>
                <c:pt idx="1010">
                  <c:v>7.09</c:v>
                </c:pt>
                <c:pt idx="1011">
                  <c:v>7.09</c:v>
                </c:pt>
                <c:pt idx="1012">
                  <c:v>7.1</c:v>
                </c:pt>
                <c:pt idx="1013">
                  <c:v>7.1</c:v>
                </c:pt>
                <c:pt idx="1014">
                  <c:v>7.1</c:v>
                </c:pt>
                <c:pt idx="1015">
                  <c:v>7.1</c:v>
                </c:pt>
                <c:pt idx="1016">
                  <c:v>7.1</c:v>
                </c:pt>
                <c:pt idx="1017">
                  <c:v>7.13</c:v>
                </c:pt>
                <c:pt idx="1018">
                  <c:v>7.13</c:v>
                </c:pt>
                <c:pt idx="1019">
                  <c:v>7.1</c:v>
                </c:pt>
                <c:pt idx="1020">
                  <c:v>7.1</c:v>
                </c:pt>
                <c:pt idx="1021">
                  <c:v>7.1</c:v>
                </c:pt>
                <c:pt idx="1022">
                  <c:v>7.14</c:v>
                </c:pt>
                <c:pt idx="1023">
                  <c:v>7.14</c:v>
                </c:pt>
                <c:pt idx="1024">
                  <c:v>7.1</c:v>
                </c:pt>
                <c:pt idx="1025">
                  <c:v>7.1</c:v>
                </c:pt>
                <c:pt idx="1026">
                  <c:v>7.14</c:v>
                </c:pt>
                <c:pt idx="1027">
                  <c:v>7.14</c:v>
                </c:pt>
                <c:pt idx="1028">
                  <c:v>7.15</c:v>
                </c:pt>
                <c:pt idx="1029">
                  <c:v>7.15</c:v>
                </c:pt>
                <c:pt idx="1030">
                  <c:v>7.15</c:v>
                </c:pt>
                <c:pt idx="1031">
                  <c:v>7.14</c:v>
                </c:pt>
                <c:pt idx="1032">
                  <c:v>7.14</c:v>
                </c:pt>
                <c:pt idx="1033">
                  <c:v>7.14</c:v>
                </c:pt>
                <c:pt idx="1034">
                  <c:v>7.17</c:v>
                </c:pt>
                <c:pt idx="1035">
                  <c:v>7.17</c:v>
                </c:pt>
                <c:pt idx="1036">
                  <c:v>7.16</c:v>
                </c:pt>
                <c:pt idx="1037">
                  <c:v>7.16</c:v>
                </c:pt>
                <c:pt idx="1038">
                  <c:v>7.17</c:v>
                </c:pt>
                <c:pt idx="1039">
                  <c:v>7.17</c:v>
                </c:pt>
                <c:pt idx="1040">
                  <c:v>7.14</c:v>
                </c:pt>
                <c:pt idx="1041">
                  <c:v>7.14</c:v>
                </c:pt>
                <c:pt idx="1042">
                  <c:v>7.17</c:v>
                </c:pt>
                <c:pt idx="1043">
                  <c:v>7.17</c:v>
                </c:pt>
                <c:pt idx="1044">
                  <c:v>7.16</c:v>
                </c:pt>
                <c:pt idx="1045">
                  <c:v>7.16</c:v>
                </c:pt>
                <c:pt idx="1046">
                  <c:v>7.2</c:v>
                </c:pt>
                <c:pt idx="1047">
                  <c:v>7.2</c:v>
                </c:pt>
                <c:pt idx="1048">
                  <c:v>7.2</c:v>
                </c:pt>
                <c:pt idx="1049">
                  <c:v>7.2</c:v>
                </c:pt>
                <c:pt idx="1050">
                  <c:v>7.15</c:v>
                </c:pt>
                <c:pt idx="1051">
                  <c:v>7.15</c:v>
                </c:pt>
                <c:pt idx="1052">
                  <c:v>7.19</c:v>
                </c:pt>
                <c:pt idx="1053">
                  <c:v>7.19</c:v>
                </c:pt>
                <c:pt idx="1054">
                  <c:v>7.18</c:v>
                </c:pt>
                <c:pt idx="1055">
                  <c:v>7.18</c:v>
                </c:pt>
                <c:pt idx="1056">
                  <c:v>7.18</c:v>
                </c:pt>
                <c:pt idx="1057">
                  <c:v>7.17</c:v>
                </c:pt>
                <c:pt idx="1058">
                  <c:v>7.17</c:v>
                </c:pt>
                <c:pt idx="1059">
                  <c:v>7.23</c:v>
                </c:pt>
                <c:pt idx="1060">
                  <c:v>7.23</c:v>
                </c:pt>
                <c:pt idx="1061">
                  <c:v>7.19</c:v>
                </c:pt>
                <c:pt idx="1062">
                  <c:v>7.19</c:v>
                </c:pt>
                <c:pt idx="1063">
                  <c:v>7.2</c:v>
                </c:pt>
                <c:pt idx="1064">
                  <c:v>7.2</c:v>
                </c:pt>
                <c:pt idx="1065">
                  <c:v>7.21</c:v>
                </c:pt>
                <c:pt idx="1066">
                  <c:v>7.21</c:v>
                </c:pt>
                <c:pt idx="1067">
                  <c:v>7.21</c:v>
                </c:pt>
                <c:pt idx="1068">
                  <c:v>7.21</c:v>
                </c:pt>
                <c:pt idx="1069">
                  <c:v>7.22</c:v>
                </c:pt>
                <c:pt idx="1070">
                  <c:v>7.22</c:v>
                </c:pt>
                <c:pt idx="1071">
                  <c:v>7.22</c:v>
                </c:pt>
                <c:pt idx="1072">
                  <c:v>7.21</c:v>
                </c:pt>
                <c:pt idx="1073">
                  <c:v>7.22</c:v>
                </c:pt>
                <c:pt idx="1074">
                  <c:v>7.22</c:v>
                </c:pt>
                <c:pt idx="1075">
                  <c:v>7.21</c:v>
                </c:pt>
                <c:pt idx="1076">
                  <c:v>7.21</c:v>
                </c:pt>
                <c:pt idx="1077">
                  <c:v>7.22</c:v>
                </c:pt>
                <c:pt idx="1078">
                  <c:v>7.22</c:v>
                </c:pt>
                <c:pt idx="1079">
                  <c:v>7.23</c:v>
                </c:pt>
                <c:pt idx="1080">
                  <c:v>7.23</c:v>
                </c:pt>
                <c:pt idx="1081">
                  <c:v>7.24</c:v>
                </c:pt>
                <c:pt idx="1082">
                  <c:v>7.24</c:v>
                </c:pt>
                <c:pt idx="1083">
                  <c:v>7.24</c:v>
                </c:pt>
                <c:pt idx="1084">
                  <c:v>7.24</c:v>
                </c:pt>
                <c:pt idx="1085">
                  <c:v>7.26</c:v>
                </c:pt>
                <c:pt idx="1086">
                  <c:v>7.26</c:v>
                </c:pt>
                <c:pt idx="1087">
                  <c:v>7.24</c:v>
                </c:pt>
                <c:pt idx="1088">
                  <c:v>7.24</c:v>
                </c:pt>
                <c:pt idx="1089">
                  <c:v>7.24</c:v>
                </c:pt>
                <c:pt idx="1090">
                  <c:v>7.27</c:v>
                </c:pt>
                <c:pt idx="1091">
                  <c:v>7.27</c:v>
                </c:pt>
                <c:pt idx="1092">
                  <c:v>7.26</c:v>
                </c:pt>
                <c:pt idx="1093">
                  <c:v>7.26</c:v>
                </c:pt>
                <c:pt idx="1094">
                  <c:v>7.26</c:v>
                </c:pt>
                <c:pt idx="1095">
                  <c:v>7.26</c:v>
                </c:pt>
                <c:pt idx="1096">
                  <c:v>7.27</c:v>
                </c:pt>
                <c:pt idx="1097">
                  <c:v>7.27</c:v>
                </c:pt>
                <c:pt idx="1098">
                  <c:v>7.25</c:v>
                </c:pt>
                <c:pt idx="1099">
                  <c:v>7.25</c:v>
                </c:pt>
                <c:pt idx="1100">
                  <c:v>7.25</c:v>
                </c:pt>
                <c:pt idx="1101">
                  <c:v>7.26</c:v>
                </c:pt>
                <c:pt idx="1102">
                  <c:v>7.26</c:v>
                </c:pt>
                <c:pt idx="1103">
                  <c:v>7.26</c:v>
                </c:pt>
                <c:pt idx="1104">
                  <c:v>7.3</c:v>
                </c:pt>
                <c:pt idx="1105">
                  <c:v>7.3</c:v>
                </c:pt>
                <c:pt idx="1106">
                  <c:v>7.28</c:v>
                </c:pt>
                <c:pt idx="1107">
                  <c:v>7.28</c:v>
                </c:pt>
                <c:pt idx="1108">
                  <c:v>7.28</c:v>
                </c:pt>
                <c:pt idx="1109">
                  <c:v>7.28</c:v>
                </c:pt>
                <c:pt idx="1110">
                  <c:v>7.27</c:v>
                </c:pt>
                <c:pt idx="1111">
                  <c:v>7.27</c:v>
                </c:pt>
                <c:pt idx="1112">
                  <c:v>7.26</c:v>
                </c:pt>
                <c:pt idx="1113">
                  <c:v>7.26</c:v>
                </c:pt>
                <c:pt idx="1114">
                  <c:v>7.28</c:v>
                </c:pt>
                <c:pt idx="1115">
                  <c:v>7.28</c:v>
                </c:pt>
                <c:pt idx="1116">
                  <c:v>7.29</c:v>
                </c:pt>
                <c:pt idx="1117">
                  <c:v>7.29</c:v>
                </c:pt>
                <c:pt idx="1118">
                  <c:v>7.31</c:v>
                </c:pt>
                <c:pt idx="1119">
                  <c:v>7.31</c:v>
                </c:pt>
                <c:pt idx="1120">
                  <c:v>7.28</c:v>
                </c:pt>
                <c:pt idx="1121">
                  <c:v>7.28</c:v>
                </c:pt>
                <c:pt idx="1122">
                  <c:v>7.28</c:v>
                </c:pt>
                <c:pt idx="1123">
                  <c:v>7.28</c:v>
                </c:pt>
                <c:pt idx="1124">
                  <c:v>7.3</c:v>
                </c:pt>
                <c:pt idx="1125">
                  <c:v>7.3</c:v>
                </c:pt>
                <c:pt idx="1126">
                  <c:v>7.29</c:v>
                </c:pt>
                <c:pt idx="1127">
                  <c:v>7.29</c:v>
                </c:pt>
                <c:pt idx="1128">
                  <c:v>7.31</c:v>
                </c:pt>
                <c:pt idx="1129">
                  <c:v>7.31</c:v>
                </c:pt>
                <c:pt idx="1130">
                  <c:v>7.3</c:v>
                </c:pt>
                <c:pt idx="1131">
                  <c:v>7.3</c:v>
                </c:pt>
                <c:pt idx="1132">
                  <c:v>7.33</c:v>
                </c:pt>
                <c:pt idx="1133">
                  <c:v>7.33</c:v>
                </c:pt>
                <c:pt idx="1134">
                  <c:v>7.28</c:v>
                </c:pt>
                <c:pt idx="1135">
                  <c:v>7.28</c:v>
                </c:pt>
                <c:pt idx="1136">
                  <c:v>7.28</c:v>
                </c:pt>
                <c:pt idx="1137">
                  <c:v>7.33</c:v>
                </c:pt>
                <c:pt idx="1138">
                  <c:v>7.33</c:v>
                </c:pt>
                <c:pt idx="1139">
                  <c:v>7.33</c:v>
                </c:pt>
                <c:pt idx="1140">
                  <c:v>7.33</c:v>
                </c:pt>
                <c:pt idx="1141">
                  <c:v>7.35</c:v>
                </c:pt>
                <c:pt idx="1142">
                  <c:v>7.35</c:v>
                </c:pt>
                <c:pt idx="1143">
                  <c:v>7.34</c:v>
                </c:pt>
                <c:pt idx="1144">
                  <c:v>7.34</c:v>
                </c:pt>
                <c:pt idx="1145">
                  <c:v>7.34</c:v>
                </c:pt>
                <c:pt idx="1146">
                  <c:v>7.33</c:v>
                </c:pt>
                <c:pt idx="1147">
                  <c:v>7.33</c:v>
                </c:pt>
                <c:pt idx="1148">
                  <c:v>7.33</c:v>
                </c:pt>
                <c:pt idx="1149">
                  <c:v>7.34</c:v>
                </c:pt>
                <c:pt idx="1150">
                  <c:v>7.34</c:v>
                </c:pt>
                <c:pt idx="1151">
                  <c:v>7.36</c:v>
                </c:pt>
                <c:pt idx="1152">
                  <c:v>7.36</c:v>
                </c:pt>
                <c:pt idx="1153">
                  <c:v>7.36</c:v>
                </c:pt>
                <c:pt idx="1154">
                  <c:v>7.36</c:v>
                </c:pt>
                <c:pt idx="1155">
                  <c:v>7.36</c:v>
                </c:pt>
                <c:pt idx="1156">
                  <c:v>7.38</c:v>
                </c:pt>
                <c:pt idx="1157">
                  <c:v>7.38</c:v>
                </c:pt>
                <c:pt idx="1158">
                  <c:v>7.39</c:v>
                </c:pt>
                <c:pt idx="1159">
                  <c:v>7.39</c:v>
                </c:pt>
                <c:pt idx="1160">
                  <c:v>7.39</c:v>
                </c:pt>
                <c:pt idx="1161">
                  <c:v>7.4</c:v>
                </c:pt>
                <c:pt idx="1162">
                  <c:v>7.4</c:v>
                </c:pt>
                <c:pt idx="1163">
                  <c:v>7.37</c:v>
                </c:pt>
                <c:pt idx="1164">
                  <c:v>7.37</c:v>
                </c:pt>
                <c:pt idx="1165">
                  <c:v>7.37</c:v>
                </c:pt>
                <c:pt idx="1166">
                  <c:v>7.4</c:v>
                </c:pt>
                <c:pt idx="1167">
                  <c:v>7.4</c:v>
                </c:pt>
                <c:pt idx="1168">
                  <c:v>7.4</c:v>
                </c:pt>
                <c:pt idx="1169">
                  <c:v>7.4</c:v>
                </c:pt>
                <c:pt idx="1170">
                  <c:v>7.41</c:v>
                </c:pt>
                <c:pt idx="1171">
                  <c:v>7.41</c:v>
                </c:pt>
                <c:pt idx="1172">
                  <c:v>7.43</c:v>
                </c:pt>
                <c:pt idx="1173">
                  <c:v>7.43</c:v>
                </c:pt>
                <c:pt idx="1174">
                  <c:v>7.43</c:v>
                </c:pt>
                <c:pt idx="1175">
                  <c:v>7.45</c:v>
                </c:pt>
                <c:pt idx="1176">
                  <c:v>7.45</c:v>
                </c:pt>
                <c:pt idx="1177">
                  <c:v>7.45</c:v>
                </c:pt>
                <c:pt idx="1178">
                  <c:v>7.45</c:v>
                </c:pt>
                <c:pt idx="1179">
                  <c:v>7.45</c:v>
                </c:pt>
                <c:pt idx="1180">
                  <c:v>7.43</c:v>
                </c:pt>
                <c:pt idx="1181">
                  <c:v>7.43</c:v>
                </c:pt>
                <c:pt idx="1182">
                  <c:v>7.43</c:v>
                </c:pt>
                <c:pt idx="1183">
                  <c:v>7.47</c:v>
                </c:pt>
                <c:pt idx="1184">
                  <c:v>7.47</c:v>
                </c:pt>
                <c:pt idx="1185">
                  <c:v>7.46</c:v>
                </c:pt>
                <c:pt idx="1186">
                  <c:v>7.46</c:v>
                </c:pt>
                <c:pt idx="1187">
                  <c:v>7.46</c:v>
                </c:pt>
                <c:pt idx="1188">
                  <c:v>7.43</c:v>
                </c:pt>
                <c:pt idx="1189">
                  <c:v>7.43</c:v>
                </c:pt>
                <c:pt idx="1190">
                  <c:v>7.45</c:v>
                </c:pt>
                <c:pt idx="1191">
                  <c:v>7.45</c:v>
                </c:pt>
                <c:pt idx="1192">
                  <c:v>7.45</c:v>
                </c:pt>
                <c:pt idx="1193">
                  <c:v>7.46</c:v>
                </c:pt>
                <c:pt idx="1194">
                  <c:v>7.46</c:v>
                </c:pt>
                <c:pt idx="1195">
                  <c:v>7.46</c:v>
                </c:pt>
                <c:pt idx="1196">
                  <c:v>7.45</c:v>
                </c:pt>
                <c:pt idx="1197">
                  <c:v>7.45</c:v>
                </c:pt>
                <c:pt idx="1198">
                  <c:v>7.48</c:v>
                </c:pt>
                <c:pt idx="1199">
                  <c:v>7.48</c:v>
                </c:pt>
                <c:pt idx="1200">
                  <c:v>7.49</c:v>
                </c:pt>
                <c:pt idx="1201">
                  <c:v>7.49</c:v>
                </c:pt>
                <c:pt idx="1202">
                  <c:v>7.46</c:v>
                </c:pt>
                <c:pt idx="1203">
                  <c:v>7.46</c:v>
                </c:pt>
                <c:pt idx="1204">
                  <c:v>7.46</c:v>
                </c:pt>
                <c:pt idx="1205">
                  <c:v>7.46</c:v>
                </c:pt>
                <c:pt idx="1206">
                  <c:v>7.5</c:v>
                </c:pt>
                <c:pt idx="1207">
                  <c:v>7.5</c:v>
                </c:pt>
                <c:pt idx="1208">
                  <c:v>7.51</c:v>
                </c:pt>
                <c:pt idx="1209">
                  <c:v>7.51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7.47</c:v>
                </c:pt>
                <c:pt idx="1216">
                  <c:v>7.47</c:v>
                </c:pt>
                <c:pt idx="1217">
                  <c:v>7.47</c:v>
                </c:pt>
                <c:pt idx="1218">
                  <c:v>7.5</c:v>
                </c:pt>
                <c:pt idx="1219">
                  <c:v>7.5</c:v>
                </c:pt>
                <c:pt idx="1220">
                  <c:v>7.48</c:v>
                </c:pt>
                <c:pt idx="1221">
                  <c:v>7.48</c:v>
                </c:pt>
                <c:pt idx="1222">
                  <c:v>7.52</c:v>
                </c:pt>
                <c:pt idx="1223">
                  <c:v>7.52</c:v>
                </c:pt>
                <c:pt idx="1224">
                  <c:v>7.52</c:v>
                </c:pt>
                <c:pt idx="1225">
                  <c:v>7.5</c:v>
                </c:pt>
                <c:pt idx="1226">
                  <c:v>7.5</c:v>
                </c:pt>
                <c:pt idx="1227">
                  <c:v>7.53</c:v>
                </c:pt>
                <c:pt idx="1228">
                  <c:v>7.53</c:v>
                </c:pt>
                <c:pt idx="1229">
                  <c:v>7.53</c:v>
                </c:pt>
                <c:pt idx="1230">
                  <c:v>7.53</c:v>
                </c:pt>
                <c:pt idx="1231">
                  <c:v>7.54</c:v>
                </c:pt>
                <c:pt idx="1232">
                  <c:v>7.54</c:v>
                </c:pt>
                <c:pt idx="1233">
                  <c:v>7.54</c:v>
                </c:pt>
                <c:pt idx="1234">
                  <c:v>7.54</c:v>
                </c:pt>
                <c:pt idx="1235">
                  <c:v>7.55</c:v>
                </c:pt>
                <c:pt idx="1236">
                  <c:v>7.55</c:v>
                </c:pt>
                <c:pt idx="1237">
                  <c:v>7.52</c:v>
                </c:pt>
                <c:pt idx="1238">
                  <c:v>7.52</c:v>
                </c:pt>
                <c:pt idx="1239">
                  <c:v>7.55</c:v>
                </c:pt>
                <c:pt idx="1240">
                  <c:v>7.55</c:v>
                </c:pt>
                <c:pt idx="1241">
                  <c:v>7.55</c:v>
                </c:pt>
                <c:pt idx="1242">
                  <c:v>7.56</c:v>
                </c:pt>
                <c:pt idx="1243">
                  <c:v>7.56</c:v>
                </c:pt>
                <c:pt idx="1244">
                  <c:v>7.56</c:v>
                </c:pt>
                <c:pt idx="1245">
                  <c:v>7.56</c:v>
                </c:pt>
                <c:pt idx="1246">
                  <c:v>7.56</c:v>
                </c:pt>
                <c:pt idx="1247">
                  <c:v>7.56</c:v>
                </c:pt>
                <c:pt idx="1248">
                  <c:v>7.54</c:v>
                </c:pt>
                <c:pt idx="1249">
                  <c:v>7.54</c:v>
                </c:pt>
                <c:pt idx="1250">
                  <c:v>7.58</c:v>
                </c:pt>
                <c:pt idx="1251">
                  <c:v>7.58</c:v>
                </c:pt>
                <c:pt idx="1252">
                  <c:v>7.58</c:v>
                </c:pt>
                <c:pt idx="1253">
                  <c:v>7.59</c:v>
                </c:pt>
                <c:pt idx="1254">
                  <c:v>7.59</c:v>
                </c:pt>
                <c:pt idx="1255">
                  <c:v>7.59</c:v>
                </c:pt>
                <c:pt idx="1256">
                  <c:v>7.59</c:v>
                </c:pt>
                <c:pt idx="1257">
                  <c:v>7.59</c:v>
                </c:pt>
                <c:pt idx="1258">
                  <c:v>7.59</c:v>
                </c:pt>
                <c:pt idx="1259">
                  <c:v>7.59</c:v>
                </c:pt>
                <c:pt idx="1260">
                  <c:v>7.59</c:v>
                </c:pt>
                <c:pt idx="1261">
                  <c:v>7.59</c:v>
                </c:pt>
                <c:pt idx="1262">
                  <c:v>7.59</c:v>
                </c:pt>
                <c:pt idx="1263">
                  <c:v>7.59</c:v>
                </c:pt>
                <c:pt idx="1264">
                  <c:v>7.59</c:v>
                </c:pt>
                <c:pt idx="1265">
                  <c:v>7.6</c:v>
                </c:pt>
                <c:pt idx="1266">
                  <c:v>7.6</c:v>
                </c:pt>
                <c:pt idx="1267">
                  <c:v>7.58</c:v>
                </c:pt>
                <c:pt idx="1268">
                  <c:v>7.58</c:v>
                </c:pt>
                <c:pt idx="1269">
                  <c:v>7.58</c:v>
                </c:pt>
                <c:pt idx="1270">
                  <c:v>7.6</c:v>
                </c:pt>
                <c:pt idx="1271">
                  <c:v>7.6</c:v>
                </c:pt>
                <c:pt idx="1272">
                  <c:v>7.59</c:v>
                </c:pt>
                <c:pt idx="1273">
                  <c:v>7.59</c:v>
                </c:pt>
                <c:pt idx="1274">
                  <c:v>7.61</c:v>
                </c:pt>
                <c:pt idx="1275">
                  <c:v>7.61</c:v>
                </c:pt>
                <c:pt idx="1276">
                  <c:v>7.62</c:v>
                </c:pt>
                <c:pt idx="1277">
                  <c:v>7.62</c:v>
                </c:pt>
                <c:pt idx="1278">
                  <c:v>7.62</c:v>
                </c:pt>
                <c:pt idx="1279">
                  <c:v>7.65</c:v>
                </c:pt>
                <c:pt idx="1280">
                  <c:v>7.65</c:v>
                </c:pt>
                <c:pt idx="1281">
                  <c:v>7.65</c:v>
                </c:pt>
                <c:pt idx="1282">
                  <c:v>7.62</c:v>
                </c:pt>
                <c:pt idx="1283">
                  <c:v>7.62</c:v>
                </c:pt>
                <c:pt idx="1284">
                  <c:v>7.65</c:v>
                </c:pt>
                <c:pt idx="1285">
                  <c:v>7.65</c:v>
                </c:pt>
                <c:pt idx="1286">
                  <c:v>7.64</c:v>
                </c:pt>
                <c:pt idx="1287">
                  <c:v>7.64</c:v>
                </c:pt>
                <c:pt idx="1288">
                  <c:v>7.64</c:v>
                </c:pt>
                <c:pt idx="1289">
                  <c:v>7.66</c:v>
                </c:pt>
                <c:pt idx="1290">
                  <c:v>7.68</c:v>
                </c:pt>
                <c:pt idx="1291">
                  <c:v>7.68</c:v>
                </c:pt>
                <c:pt idx="1292">
                  <c:v>7.68</c:v>
                </c:pt>
                <c:pt idx="1293">
                  <c:v>7.67</c:v>
                </c:pt>
                <c:pt idx="1294">
                  <c:v>7.67</c:v>
                </c:pt>
                <c:pt idx="1295">
                  <c:v>7.66</c:v>
                </c:pt>
                <c:pt idx="1296">
                  <c:v>7.66</c:v>
                </c:pt>
                <c:pt idx="1297">
                  <c:v>7.66</c:v>
                </c:pt>
                <c:pt idx="1298">
                  <c:v>7.64</c:v>
                </c:pt>
                <c:pt idx="1299">
                  <c:v>7.64</c:v>
                </c:pt>
                <c:pt idx="1300">
                  <c:v>7.69</c:v>
                </c:pt>
                <c:pt idx="1301">
                  <c:v>7.69</c:v>
                </c:pt>
                <c:pt idx="1302">
                  <c:v>7.63</c:v>
                </c:pt>
                <c:pt idx="1303">
                  <c:v>7.63</c:v>
                </c:pt>
                <c:pt idx="1304">
                  <c:v>7.67</c:v>
                </c:pt>
                <c:pt idx="1305">
                  <c:v>7.65</c:v>
                </c:pt>
                <c:pt idx="1306">
                  <c:v>7.65</c:v>
                </c:pt>
                <c:pt idx="1307">
                  <c:v>7.66</c:v>
                </c:pt>
                <c:pt idx="1308">
                  <c:v>7.66</c:v>
                </c:pt>
                <c:pt idx="1309">
                  <c:v>7.67</c:v>
                </c:pt>
                <c:pt idx="1310">
                  <c:v>7.67</c:v>
                </c:pt>
                <c:pt idx="1311">
                  <c:v>7.64</c:v>
                </c:pt>
                <c:pt idx="1312">
                  <c:v>7.64</c:v>
                </c:pt>
                <c:pt idx="1313">
                  <c:v>7.68</c:v>
                </c:pt>
                <c:pt idx="1314">
                  <c:v>7.68</c:v>
                </c:pt>
                <c:pt idx="1315">
                  <c:v>7.69</c:v>
                </c:pt>
                <c:pt idx="1316">
                  <c:v>7.69</c:v>
                </c:pt>
                <c:pt idx="1317">
                  <c:v>7.68</c:v>
                </c:pt>
                <c:pt idx="1318">
                  <c:v>7.68</c:v>
                </c:pt>
                <c:pt idx="1319">
                  <c:v>7.67</c:v>
                </c:pt>
                <c:pt idx="1320">
                  <c:v>7.67</c:v>
                </c:pt>
                <c:pt idx="1321">
                  <c:v>7.7</c:v>
                </c:pt>
                <c:pt idx="1322">
                  <c:v>7.7</c:v>
                </c:pt>
                <c:pt idx="1323">
                  <c:v>7.68</c:v>
                </c:pt>
                <c:pt idx="1324">
                  <c:v>7.68</c:v>
                </c:pt>
                <c:pt idx="1325">
                  <c:v>7.68</c:v>
                </c:pt>
                <c:pt idx="1326">
                  <c:v>7.68</c:v>
                </c:pt>
                <c:pt idx="1327">
                  <c:v>7.68</c:v>
                </c:pt>
                <c:pt idx="1328">
                  <c:v>7.68</c:v>
                </c:pt>
                <c:pt idx="1329">
                  <c:v>7.69</c:v>
                </c:pt>
                <c:pt idx="1330">
                  <c:v>7.69</c:v>
                </c:pt>
                <c:pt idx="1331">
                  <c:v>7.69</c:v>
                </c:pt>
                <c:pt idx="1332">
                  <c:v>7.68</c:v>
                </c:pt>
                <c:pt idx="1333">
                  <c:v>7.68</c:v>
                </c:pt>
                <c:pt idx="1334">
                  <c:v>7.72</c:v>
                </c:pt>
                <c:pt idx="1335">
                  <c:v>7.72</c:v>
                </c:pt>
                <c:pt idx="1336">
                  <c:v>7.72</c:v>
                </c:pt>
                <c:pt idx="1337">
                  <c:v>7.7</c:v>
                </c:pt>
                <c:pt idx="1338">
                  <c:v>7.7</c:v>
                </c:pt>
                <c:pt idx="1339">
                  <c:v>7.71</c:v>
                </c:pt>
                <c:pt idx="1340">
                  <c:v>7.71</c:v>
                </c:pt>
                <c:pt idx="1341">
                  <c:v>7.71</c:v>
                </c:pt>
                <c:pt idx="1342">
                  <c:v>7.73</c:v>
                </c:pt>
                <c:pt idx="1343">
                  <c:v>7.73</c:v>
                </c:pt>
                <c:pt idx="1344">
                  <c:v>7.69</c:v>
                </c:pt>
                <c:pt idx="1345">
                  <c:v>7.69</c:v>
                </c:pt>
                <c:pt idx="1346">
                  <c:v>7.69</c:v>
                </c:pt>
                <c:pt idx="1347">
                  <c:v>7.69</c:v>
                </c:pt>
                <c:pt idx="1348">
                  <c:v>7.69</c:v>
                </c:pt>
                <c:pt idx="1349">
                  <c:v>7.71</c:v>
                </c:pt>
                <c:pt idx="1350">
                  <c:v>7.71</c:v>
                </c:pt>
                <c:pt idx="1351">
                  <c:v>7.71</c:v>
                </c:pt>
                <c:pt idx="1352">
                  <c:v>7.71</c:v>
                </c:pt>
                <c:pt idx="1353">
                  <c:v>7.72</c:v>
                </c:pt>
                <c:pt idx="1354">
                  <c:v>7.7</c:v>
                </c:pt>
                <c:pt idx="1355">
                  <c:v>7.7</c:v>
                </c:pt>
                <c:pt idx="1356">
                  <c:v>7.72</c:v>
                </c:pt>
                <c:pt idx="1357">
                  <c:v>7.72</c:v>
                </c:pt>
                <c:pt idx="1358">
                  <c:v>7.73</c:v>
                </c:pt>
                <c:pt idx="1359">
                  <c:v>7.73</c:v>
                </c:pt>
                <c:pt idx="1360">
                  <c:v>7.73</c:v>
                </c:pt>
                <c:pt idx="1361">
                  <c:v>7.73</c:v>
                </c:pt>
                <c:pt idx="1362">
                  <c:v>7.74</c:v>
                </c:pt>
                <c:pt idx="1363">
                  <c:v>7.74</c:v>
                </c:pt>
                <c:pt idx="1364">
                  <c:v>7.72</c:v>
                </c:pt>
                <c:pt idx="1365">
                  <c:v>7.72</c:v>
                </c:pt>
                <c:pt idx="1366">
                  <c:v>7.75</c:v>
                </c:pt>
                <c:pt idx="1367">
                  <c:v>7.75</c:v>
                </c:pt>
                <c:pt idx="1368">
                  <c:v>7.71</c:v>
                </c:pt>
                <c:pt idx="1369">
                  <c:v>7.71</c:v>
                </c:pt>
                <c:pt idx="1370">
                  <c:v>7.72</c:v>
                </c:pt>
                <c:pt idx="1371">
                  <c:v>7.72</c:v>
                </c:pt>
                <c:pt idx="1372">
                  <c:v>7.75</c:v>
                </c:pt>
                <c:pt idx="1373">
                  <c:v>7.75</c:v>
                </c:pt>
                <c:pt idx="1374">
                  <c:v>7.73</c:v>
                </c:pt>
                <c:pt idx="1375">
                  <c:v>7.73</c:v>
                </c:pt>
                <c:pt idx="1376">
                  <c:v>7.72</c:v>
                </c:pt>
                <c:pt idx="1377">
                  <c:v>7.72</c:v>
                </c:pt>
                <c:pt idx="1378">
                  <c:v>7.7</c:v>
                </c:pt>
                <c:pt idx="1379">
                  <c:v>7.7</c:v>
                </c:pt>
                <c:pt idx="1380">
                  <c:v>7.7</c:v>
                </c:pt>
                <c:pt idx="1381">
                  <c:v>7.73</c:v>
                </c:pt>
                <c:pt idx="1382">
                  <c:v>7.73</c:v>
                </c:pt>
                <c:pt idx="1383">
                  <c:v>7.71</c:v>
                </c:pt>
                <c:pt idx="1384">
                  <c:v>7.71</c:v>
                </c:pt>
                <c:pt idx="1385">
                  <c:v>7.74</c:v>
                </c:pt>
                <c:pt idx="1386">
                  <c:v>7.74</c:v>
                </c:pt>
                <c:pt idx="1387">
                  <c:v>7.75</c:v>
                </c:pt>
                <c:pt idx="1388">
                  <c:v>7.75</c:v>
                </c:pt>
                <c:pt idx="1389">
                  <c:v>7.75</c:v>
                </c:pt>
                <c:pt idx="1390">
                  <c:v>7.75</c:v>
                </c:pt>
                <c:pt idx="1391">
                  <c:v>7.75</c:v>
                </c:pt>
                <c:pt idx="1392">
                  <c:v>7.74</c:v>
                </c:pt>
                <c:pt idx="1393">
                  <c:v>7.74</c:v>
                </c:pt>
                <c:pt idx="1394">
                  <c:v>7.74</c:v>
                </c:pt>
                <c:pt idx="1395">
                  <c:v>7.74</c:v>
                </c:pt>
                <c:pt idx="1396">
                  <c:v>7.74</c:v>
                </c:pt>
                <c:pt idx="1397">
                  <c:v>7.73</c:v>
                </c:pt>
                <c:pt idx="1398">
                  <c:v>7.73</c:v>
                </c:pt>
                <c:pt idx="1399">
                  <c:v>7.76</c:v>
                </c:pt>
                <c:pt idx="1400">
                  <c:v>7.76</c:v>
                </c:pt>
                <c:pt idx="1401">
                  <c:v>7.75</c:v>
                </c:pt>
                <c:pt idx="1402">
                  <c:v>7.75</c:v>
                </c:pt>
                <c:pt idx="1403">
                  <c:v>7.74</c:v>
                </c:pt>
                <c:pt idx="1404">
                  <c:v>7.74</c:v>
                </c:pt>
                <c:pt idx="1405">
                  <c:v>7.76</c:v>
                </c:pt>
                <c:pt idx="1406">
                  <c:v>7.76</c:v>
                </c:pt>
                <c:pt idx="1407">
                  <c:v>7.76</c:v>
                </c:pt>
                <c:pt idx="1408">
                  <c:v>7.73</c:v>
                </c:pt>
                <c:pt idx="1409">
                  <c:v>7.73</c:v>
                </c:pt>
                <c:pt idx="1410">
                  <c:v>7.76</c:v>
                </c:pt>
                <c:pt idx="1411">
                  <c:v>7.76</c:v>
                </c:pt>
                <c:pt idx="1412">
                  <c:v>7.75</c:v>
                </c:pt>
                <c:pt idx="1413">
                  <c:v>7.75</c:v>
                </c:pt>
                <c:pt idx="1414">
                  <c:v>7.75</c:v>
                </c:pt>
                <c:pt idx="1415">
                  <c:v>7.76</c:v>
                </c:pt>
                <c:pt idx="1416">
                  <c:v>7.76</c:v>
                </c:pt>
                <c:pt idx="1417">
                  <c:v>7.76</c:v>
                </c:pt>
                <c:pt idx="1418">
                  <c:v>7.74</c:v>
                </c:pt>
                <c:pt idx="1419">
                  <c:v>7.74</c:v>
                </c:pt>
                <c:pt idx="1420">
                  <c:v>7.75</c:v>
                </c:pt>
                <c:pt idx="1421">
                  <c:v>7.75</c:v>
                </c:pt>
                <c:pt idx="1422">
                  <c:v>7.75</c:v>
                </c:pt>
                <c:pt idx="1423">
                  <c:v>7.78</c:v>
                </c:pt>
                <c:pt idx="1424">
                  <c:v>7.78</c:v>
                </c:pt>
                <c:pt idx="1425">
                  <c:v>7.75</c:v>
                </c:pt>
                <c:pt idx="1426">
                  <c:v>7.75</c:v>
                </c:pt>
                <c:pt idx="1427">
                  <c:v>7.76</c:v>
                </c:pt>
                <c:pt idx="1428">
                  <c:v>7.76</c:v>
                </c:pt>
                <c:pt idx="1429">
                  <c:v>7.74</c:v>
                </c:pt>
                <c:pt idx="1430">
                  <c:v>7.74</c:v>
                </c:pt>
                <c:pt idx="1431">
                  <c:v>7.74</c:v>
                </c:pt>
                <c:pt idx="1432">
                  <c:v>7.75</c:v>
                </c:pt>
                <c:pt idx="1433">
                  <c:v>7.75</c:v>
                </c:pt>
                <c:pt idx="1434">
                  <c:v>7.75</c:v>
                </c:pt>
                <c:pt idx="1435">
                  <c:v>7.74</c:v>
                </c:pt>
                <c:pt idx="1436">
                  <c:v>7.74</c:v>
                </c:pt>
                <c:pt idx="1437">
                  <c:v>7.79</c:v>
                </c:pt>
                <c:pt idx="1438">
                  <c:v>7.79</c:v>
                </c:pt>
                <c:pt idx="1439">
                  <c:v>7.77</c:v>
                </c:pt>
                <c:pt idx="1440">
                  <c:v>7.77</c:v>
                </c:pt>
                <c:pt idx="1441">
                  <c:v>7.78</c:v>
                </c:pt>
                <c:pt idx="1442">
                  <c:v>7.78</c:v>
                </c:pt>
                <c:pt idx="1443">
                  <c:v>7.75</c:v>
                </c:pt>
                <c:pt idx="1444">
                  <c:v>7.75</c:v>
                </c:pt>
                <c:pt idx="1445">
                  <c:v>7.74</c:v>
                </c:pt>
                <c:pt idx="1446">
                  <c:v>7.74</c:v>
                </c:pt>
                <c:pt idx="1447">
                  <c:v>7.78</c:v>
                </c:pt>
                <c:pt idx="1448">
                  <c:v>7.78</c:v>
                </c:pt>
                <c:pt idx="1449">
                  <c:v>7.81</c:v>
                </c:pt>
                <c:pt idx="1450">
                  <c:v>7.81</c:v>
                </c:pt>
                <c:pt idx="1451">
                  <c:v>7.81</c:v>
                </c:pt>
                <c:pt idx="1452">
                  <c:v>7.81</c:v>
                </c:pt>
                <c:pt idx="1453">
                  <c:v>7.81</c:v>
                </c:pt>
                <c:pt idx="1454">
                  <c:v>7.82</c:v>
                </c:pt>
                <c:pt idx="1455">
                  <c:v>7.82</c:v>
                </c:pt>
                <c:pt idx="1456">
                  <c:v>7.79</c:v>
                </c:pt>
                <c:pt idx="1457">
                  <c:v>7.79</c:v>
                </c:pt>
                <c:pt idx="1458">
                  <c:v>7.81</c:v>
                </c:pt>
                <c:pt idx="1459">
                  <c:v>7.81</c:v>
                </c:pt>
                <c:pt idx="1460">
                  <c:v>7.81</c:v>
                </c:pt>
                <c:pt idx="1461">
                  <c:v>7.81</c:v>
                </c:pt>
                <c:pt idx="1462">
                  <c:v>7.76</c:v>
                </c:pt>
                <c:pt idx="1463">
                  <c:v>7.76</c:v>
                </c:pt>
                <c:pt idx="1464">
                  <c:v>7.75</c:v>
                </c:pt>
                <c:pt idx="1465">
                  <c:v>7.75</c:v>
                </c:pt>
                <c:pt idx="1466">
                  <c:v>7.75</c:v>
                </c:pt>
                <c:pt idx="1467">
                  <c:v>7.75</c:v>
                </c:pt>
                <c:pt idx="1468">
                  <c:v>7.77</c:v>
                </c:pt>
                <c:pt idx="1469">
                  <c:v>7.77</c:v>
                </c:pt>
                <c:pt idx="1470">
                  <c:v>7.77</c:v>
                </c:pt>
                <c:pt idx="1471">
                  <c:v>7.82</c:v>
                </c:pt>
                <c:pt idx="1472">
                  <c:v>7.82</c:v>
                </c:pt>
                <c:pt idx="1473">
                  <c:v>7.84</c:v>
                </c:pt>
                <c:pt idx="1474">
                  <c:v>7.84</c:v>
                </c:pt>
                <c:pt idx="1475">
                  <c:v>7.83</c:v>
                </c:pt>
                <c:pt idx="1476">
                  <c:v>7.83</c:v>
                </c:pt>
                <c:pt idx="1477">
                  <c:v>7.84</c:v>
                </c:pt>
                <c:pt idx="1478">
                  <c:v>7.84</c:v>
                </c:pt>
                <c:pt idx="1479">
                  <c:v>7.84</c:v>
                </c:pt>
                <c:pt idx="1480">
                  <c:v>7.84</c:v>
                </c:pt>
                <c:pt idx="1481">
                  <c:v>7.82</c:v>
                </c:pt>
                <c:pt idx="1482">
                  <c:v>7.82</c:v>
                </c:pt>
                <c:pt idx="1483">
                  <c:v>7.88</c:v>
                </c:pt>
                <c:pt idx="1484">
                  <c:v>7.88</c:v>
                </c:pt>
                <c:pt idx="1485">
                  <c:v>7.83</c:v>
                </c:pt>
                <c:pt idx="1486">
                  <c:v>7.83</c:v>
                </c:pt>
                <c:pt idx="1487">
                  <c:v>7.83</c:v>
                </c:pt>
                <c:pt idx="1488">
                  <c:v>7.83</c:v>
                </c:pt>
                <c:pt idx="1489">
                  <c:v>7.91</c:v>
                </c:pt>
                <c:pt idx="1490">
                  <c:v>7.91</c:v>
                </c:pt>
                <c:pt idx="1491">
                  <c:v>7.88</c:v>
                </c:pt>
                <c:pt idx="1492">
                  <c:v>7.88</c:v>
                </c:pt>
                <c:pt idx="1493">
                  <c:v>7.86</c:v>
                </c:pt>
                <c:pt idx="1494">
                  <c:v>7.86</c:v>
                </c:pt>
                <c:pt idx="1495">
                  <c:v>7.99</c:v>
                </c:pt>
                <c:pt idx="1496">
                  <c:v>7.99</c:v>
                </c:pt>
                <c:pt idx="1497">
                  <c:v>7.88</c:v>
                </c:pt>
                <c:pt idx="1498">
                  <c:v>7.88</c:v>
                </c:pt>
                <c:pt idx="1499">
                  <c:v>7.88</c:v>
                </c:pt>
                <c:pt idx="1500">
                  <c:v>7.88</c:v>
                </c:pt>
                <c:pt idx="1501">
                  <c:v>7.88</c:v>
                </c:pt>
                <c:pt idx="1502">
                  <c:v>7.88</c:v>
                </c:pt>
                <c:pt idx="1503">
                  <c:v>7.88</c:v>
                </c:pt>
                <c:pt idx="1504">
                  <c:v>7.88</c:v>
                </c:pt>
                <c:pt idx="1505">
                  <c:v>7.87</c:v>
                </c:pt>
                <c:pt idx="1506">
                  <c:v>7.87</c:v>
                </c:pt>
                <c:pt idx="1507">
                  <c:v>7.87</c:v>
                </c:pt>
                <c:pt idx="1508">
                  <c:v>7.87</c:v>
                </c:pt>
                <c:pt idx="1509">
                  <c:v>7.87</c:v>
                </c:pt>
                <c:pt idx="1510">
                  <c:v>7.87</c:v>
                </c:pt>
                <c:pt idx="1511">
                  <c:v>7.88</c:v>
                </c:pt>
                <c:pt idx="1512">
                  <c:v>7.88</c:v>
                </c:pt>
                <c:pt idx="1513">
                  <c:v>7.9</c:v>
                </c:pt>
                <c:pt idx="1514">
                  <c:v>7.9</c:v>
                </c:pt>
                <c:pt idx="1515">
                  <c:v>7.9</c:v>
                </c:pt>
                <c:pt idx="1516">
                  <c:v>7.86</c:v>
                </c:pt>
                <c:pt idx="1517">
                  <c:v>7.86</c:v>
                </c:pt>
                <c:pt idx="1518">
                  <c:v>7.9</c:v>
                </c:pt>
                <c:pt idx="1519">
                  <c:v>7.9</c:v>
                </c:pt>
                <c:pt idx="1520">
                  <c:v>7.9</c:v>
                </c:pt>
                <c:pt idx="1521">
                  <c:v>7.9</c:v>
                </c:pt>
                <c:pt idx="1522">
                  <c:v>7.85</c:v>
                </c:pt>
                <c:pt idx="1523">
                  <c:v>7.85</c:v>
                </c:pt>
                <c:pt idx="1524">
                  <c:v>7.92</c:v>
                </c:pt>
                <c:pt idx="1525">
                  <c:v>7.92</c:v>
                </c:pt>
                <c:pt idx="1526">
                  <c:v>7.9</c:v>
                </c:pt>
                <c:pt idx="1527">
                  <c:v>7.9</c:v>
                </c:pt>
                <c:pt idx="1528">
                  <c:v>7.91</c:v>
                </c:pt>
                <c:pt idx="1529">
                  <c:v>7.91</c:v>
                </c:pt>
                <c:pt idx="1530">
                  <c:v>7.91</c:v>
                </c:pt>
                <c:pt idx="1531">
                  <c:v>7.86</c:v>
                </c:pt>
                <c:pt idx="1532">
                  <c:v>7.86</c:v>
                </c:pt>
                <c:pt idx="1533">
                  <c:v>7.89</c:v>
                </c:pt>
                <c:pt idx="1534">
                  <c:v>7.89</c:v>
                </c:pt>
                <c:pt idx="1535">
                  <c:v>7.89</c:v>
                </c:pt>
                <c:pt idx="1536">
                  <c:v>7.86</c:v>
                </c:pt>
                <c:pt idx="1537">
                  <c:v>7.86</c:v>
                </c:pt>
                <c:pt idx="1538">
                  <c:v>7.89</c:v>
                </c:pt>
                <c:pt idx="1539">
                  <c:v>7.89</c:v>
                </c:pt>
                <c:pt idx="1540">
                  <c:v>7.91</c:v>
                </c:pt>
                <c:pt idx="1541">
                  <c:v>7.9</c:v>
                </c:pt>
                <c:pt idx="1542">
                  <c:v>7.9</c:v>
                </c:pt>
                <c:pt idx="1543">
                  <c:v>7.9</c:v>
                </c:pt>
                <c:pt idx="1544">
                  <c:v>7.88</c:v>
                </c:pt>
                <c:pt idx="1545">
                  <c:v>7.88</c:v>
                </c:pt>
                <c:pt idx="1546">
                  <c:v>7.87</c:v>
                </c:pt>
                <c:pt idx="1547">
                  <c:v>7.87</c:v>
                </c:pt>
                <c:pt idx="1548">
                  <c:v>7.87</c:v>
                </c:pt>
                <c:pt idx="1549">
                  <c:v>7.87</c:v>
                </c:pt>
                <c:pt idx="1550">
                  <c:v>7.87</c:v>
                </c:pt>
                <c:pt idx="1551">
                  <c:v>7.86</c:v>
                </c:pt>
                <c:pt idx="1552">
                  <c:v>7.86</c:v>
                </c:pt>
                <c:pt idx="1553">
                  <c:v>7.9</c:v>
                </c:pt>
                <c:pt idx="1554">
                  <c:v>7.9</c:v>
                </c:pt>
                <c:pt idx="1555">
                  <c:v>7.9</c:v>
                </c:pt>
                <c:pt idx="1556">
                  <c:v>7.9</c:v>
                </c:pt>
                <c:pt idx="1557">
                  <c:v>7.89</c:v>
                </c:pt>
                <c:pt idx="1558">
                  <c:v>7.89</c:v>
                </c:pt>
                <c:pt idx="1559">
                  <c:v>7.9</c:v>
                </c:pt>
                <c:pt idx="1560">
                  <c:v>7.9</c:v>
                </c:pt>
                <c:pt idx="1561">
                  <c:v>7.88</c:v>
                </c:pt>
                <c:pt idx="1562">
                  <c:v>7.88</c:v>
                </c:pt>
                <c:pt idx="1563">
                  <c:v>7.88</c:v>
                </c:pt>
                <c:pt idx="1564">
                  <c:v>7.88</c:v>
                </c:pt>
                <c:pt idx="1565">
                  <c:v>7.88</c:v>
                </c:pt>
                <c:pt idx="1566">
                  <c:v>7.92</c:v>
                </c:pt>
                <c:pt idx="1567">
                  <c:v>7.92</c:v>
                </c:pt>
                <c:pt idx="1568">
                  <c:v>7.92</c:v>
                </c:pt>
                <c:pt idx="1569">
                  <c:v>7.92</c:v>
                </c:pt>
                <c:pt idx="1570">
                  <c:v>7.92</c:v>
                </c:pt>
                <c:pt idx="1571">
                  <c:v>7.92</c:v>
                </c:pt>
                <c:pt idx="1572">
                  <c:v>7.9</c:v>
                </c:pt>
                <c:pt idx="1573">
                  <c:v>7.9</c:v>
                </c:pt>
                <c:pt idx="1574">
                  <c:v>7.9</c:v>
                </c:pt>
                <c:pt idx="1575">
                  <c:v>7.92</c:v>
                </c:pt>
                <c:pt idx="1576">
                  <c:v>7.92</c:v>
                </c:pt>
                <c:pt idx="1577">
                  <c:v>7.89</c:v>
                </c:pt>
                <c:pt idx="1578">
                  <c:v>7.89</c:v>
                </c:pt>
                <c:pt idx="1579">
                  <c:v>7.91</c:v>
                </c:pt>
                <c:pt idx="1580">
                  <c:v>7.91</c:v>
                </c:pt>
                <c:pt idx="1581">
                  <c:v>7.93</c:v>
                </c:pt>
                <c:pt idx="1582">
                  <c:v>7.93</c:v>
                </c:pt>
                <c:pt idx="1583">
                  <c:v>7.93</c:v>
                </c:pt>
                <c:pt idx="1584">
                  <c:v>7.92</c:v>
                </c:pt>
                <c:pt idx="1585">
                  <c:v>7.92</c:v>
                </c:pt>
                <c:pt idx="1586">
                  <c:v>7.91</c:v>
                </c:pt>
                <c:pt idx="1587">
                  <c:v>7.91</c:v>
                </c:pt>
                <c:pt idx="1588">
                  <c:v>7.91</c:v>
                </c:pt>
                <c:pt idx="1589">
                  <c:v>7.92</c:v>
                </c:pt>
                <c:pt idx="1590">
                  <c:v>7.92</c:v>
                </c:pt>
                <c:pt idx="1591">
                  <c:v>7.94</c:v>
                </c:pt>
                <c:pt idx="1592">
                  <c:v>7.94</c:v>
                </c:pt>
                <c:pt idx="1593">
                  <c:v>7.94</c:v>
                </c:pt>
                <c:pt idx="1594">
                  <c:v>7.94</c:v>
                </c:pt>
                <c:pt idx="1595">
                  <c:v>7.94</c:v>
                </c:pt>
                <c:pt idx="1596">
                  <c:v>7.94</c:v>
                </c:pt>
                <c:pt idx="1597">
                  <c:v>7.94</c:v>
                </c:pt>
                <c:pt idx="1598">
                  <c:v>7.94</c:v>
                </c:pt>
                <c:pt idx="1599">
                  <c:v>7.95</c:v>
                </c:pt>
                <c:pt idx="1600">
                  <c:v>7.95</c:v>
                </c:pt>
                <c:pt idx="1601">
                  <c:v>7.98</c:v>
                </c:pt>
                <c:pt idx="1602">
                  <c:v>7.98</c:v>
                </c:pt>
                <c:pt idx="1603">
                  <c:v>7.96</c:v>
                </c:pt>
                <c:pt idx="1604">
                  <c:v>7.98</c:v>
                </c:pt>
                <c:pt idx="1605">
                  <c:v>7.98</c:v>
                </c:pt>
                <c:pt idx="1606">
                  <c:v>7.99</c:v>
                </c:pt>
                <c:pt idx="1607">
                  <c:v>7.99</c:v>
                </c:pt>
                <c:pt idx="1608">
                  <c:v>7.97</c:v>
                </c:pt>
                <c:pt idx="1609">
                  <c:v>7.97</c:v>
                </c:pt>
                <c:pt idx="1610">
                  <c:v>7.97</c:v>
                </c:pt>
                <c:pt idx="1611">
                  <c:v>7.97</c:v>
                </c:pt>
                <c:pt idx="1612">
                  <c:v>7.99</c:v>
                </c:pt>
                <c:pt idx="1613">
                  <c:v>7.99</c:v>
                </c:pt>
                <c:pt idx="1614">
                  <c:v>8.01</c:v>
                </c:pt>
                <c:pt idx="1615">
                  <c:v>8.01</c:v>
                </c:pt>
                <c:pt idx="1616">
                  <c:v>7.96</c:v>
                </c:pt>
                <c:pt idx="1617">
                  <c:v>7.96</c:v>
                </c:pt>
                <c:pt idx="1618">
                  <c:v>8.01</c:v>
                </c:pt>
                <c:pt idx="1619">
                  <c:v>8.01</c:v>
                </c:pt>
                <c:pt idx="1620">
                  <c:v>8.02</c:v>
                </c:pt>
                <c:pt idx="1621">
                  <c:v>8.02</c:v>
                </c:pt>
                <c:pt idx="1622">
                  <c:v>8.01</c:v>
                </c:pt>
                <c:pt idx="1623">
                  <c:v>8.01</c:v>
                </c:pt>
                <c:pt idx="1624">
                  <c:v>8.01</c:v>
                </c:pt>
                <c:pt idx="1625">
                  <c:v>8</c:v>
                </c:pt>
                <c:pt idx="1626">
                  <c:v>8</c:v>
                </c:pt>
                <c:pt idx="1627">
                  <c:v>8.0500000000000007</c:v>
                </c:pt>
                <c:pt idx="1628">
                  <c:v>8.0500000000000007</c:v>
                </c:pt>
                <c:pt idx="1629">
                  <c:v>8.02</c:v>
                </c:pt>
                <c:pt idx="1630">
                  <c:v>8.02</c:v>
                </c:pt>
                <c:pt idx="1631">
                  <c:v>8.0299999999999994</c:v>
                </c:pt>
                <c:pt idx="1632">
                  <c:v>8.0299999999999994</c:v>
                </c:pt>
                <c:pt idx="1633">
                  <c:v>8.0299999999999994</c:v>
                </c:pt>
                <c:pt idx="1634">
                  <c:v>8.0299999999999994</c:v>
                </c:pt>
                <c:pt idx="1635">
                  <c:v>8.0299999999999994</c:v>
                </c:pt>
                <c:pt idx="1636">
                  <c:v>8.02</c:v>
                </c:pt>
                <c:pt idx="1637">
                  <c:v>8.02</c:v>
                </c:pt>
                <c:pt idx="1638">
                  <c:v>8.02</c:v>
                </c:pt>
                <c:pt idx="1639">
                  <c:v>8.02</c:v>
                </c:pt>
                <c:pt idx="1640">
                  <c:v>8.0299999999999994</c:v>
                </c:pt>
                <c:pt idx="1641">
                  <c:v>8.0299999999999994</c:v>
                </c:pt>
                <c:pt idx="1642">
                  <c:v>8.06</c:v>
                </c:pt>
                <c:pt idx="1643">
                  <c:v>8.06</c:v>
                </c:pt>
                <c:pt idx="1644">
                  <c:v>8.02</c:v>
                </c:pt>
                <c:pt idx="1645">
                  <c:v>8.02</c:v>
                </c:pt>
                <c:pt idx="1646">
                  <c:v>8.0399999999999991</c:v>
                </c:pt>
                <c:pt idx="1647">
                  <c:v>8.0399999999999991</c:v>
                </c:pt>
                <c:pt idx="1648">
                  <c:v>8.0399999999999991</c:v>
                </c:pt>
                <c:pt idx="1649">
                  <c:v>8.0399999999999991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9-4B10-9F28-9ACB87614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321024"/>
        <c:axId val="314317280"/>
      </c:scatterChart>
      <c:scatterChart>
        <c:scatterStyle val="smoothMarker"/>
        <c:varyColors val="0"/>
        <c:ser>
          <c:idx val="1"/>
          <c:order val="1"/>
          <c:tx>
            <c:v>Fit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'n230'!$B$5:$B$1654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</c:numCache>
            </c:numRef>
          </c:xVal>
          <c:yVal>
            <c:numRef>
              <c:f>'n230'!$D$5:$D$1654</c:f>
              <c:numCache>
                <c:formatCode>0.00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1.195914296938402E-2</c:v>
                </c:pt>
                <c:pt idx="63">
                  <c:v>2.992389374158776E-2</c:v>
                </c:pt>
                <c:pt idx="64">
                  <c:v>4.7849058622798632E-2</c:v>
                </c:pt>
                <c:pt idx="65">
                  <c:v>6.5734724841768774E-2</c:v>
                </c:pt>
                <c:pt idx="66">
                  <c:v>8.3580979435035382E-2</c:v>
                </c:pt>
                <c:pt idx="67">
                  <c:v>0.10138790924735226</c:v>
                </c:pt>
                <c:pt idx="68">
                  <c:v>0.11915560093210401</c:v>
                </c:pt>
                <c:pt idx="69">
                  <c:v>0.13688414095173479</c:v>
                </c:pt>
                <c:pt idx="70">
                  <c:v>0.15457361557816443</c:v>
                </c:pt>
                <c:pt idx="71">
                  <c:v>0.17222411089321082</c:v>
                </c:pt>
                <c:pt idx="72">
                  <c:v>0.18983571278900768</c:v>
                </c:pt>
                <c:pt idx="73">
                  <c:v>0.20740850696842086</c:v>
                </c:pt>
                <c:pt idx="74">
                  <c:v>0.22494257894547146</c:v>
                </c:pt>
                <c:pt idx="75">
                  <c:v>0.24243801404574283</c:v>
                </c:pt>
                <c:pt idx="76">
                  <c:v>0.25989489740680405</c:v>
                </c:pt>
                <c:pt idx="77">
                  <c:v>0.27731331397862036</c:v>
                </c:pt>
                <c:pt idx="78">
                  <c:v>0.29469334852396578</c:v>
                </c:pt>
                <c:pt idx="79">
                  <c:v>0.31203508561883903</c:v>
                </c:pt>
                <c:pt idx="80">
                  <c:v>0.32933860965286976</c:v>
                </c:pt>
                <c:pt idx="81">
                  <c:v>0.34660400482973619</c:v>
                </c:pt>
                <c:pt idx="82">
                  <c:v>0.36383135516756887</c:v>
                </c:pt>
                <c:pt idx="83">
                  <c:v>0.38102074449936174</c:v>
                </c:pt>
                <c:pt idx="84">
                  <c:v>0.39817225647338145</c:v>
                </c:pt>
                <c:pt idx="85">
                  <c:v>0.41528597455357114</c:v>
                </c:pt>
                <c:pt idx="86">
                  <c:v>0.43236198201995968</c:v>
                </c:pt>
                <c:pt idx="87">
                  <c:v>0.44940036196906658</c:v>
                </c:pt>
                <c:pt idx="88">
                  <c:v>0.46640119731430374</c:v>
                </c:pt>
                <c:pt idx="89">
                  <c:v>0.48336457078638223</c:v>
                </c:pt>
                <c:pt idx="90">
                  <c:v>0.50029056493371216</c:v>
                </c:pt>
                <c:pt idx="91">
                  <c:v>0.51717926212280818</c:v>
                </c:pt>
                <c:pt idx="92">
                  <c:v>0.53403074453868393</c:v>
                </c:pt>
                <c:pt idx="93">
                  <c:v>0.55084509418525884</c:v>
                </c:pt>
                <c:pt idx="94">
                  <c:v>0.56762239288575234</c:v>
                </c:pt>
                <c:pt idx="95">
                  <c:v>0.58436272228308495</c:v>
                </c:pt>
                <c:pt idx="96">
                  <c:v>0.601066163840275</c:v>
                </c:pt>
                <c:pt idx="97">
                  <c:v>0.61773279884083165</c:v>
                </c:pt>
                <c:pt idx="98">
                  <c:v>0.63436270838915743</c:v>
                </c:pt>
                <c:pt idx="99">
                  <c:v>0.65095597341093447</c:v>
                </c:pt>
                <c:pt idx="100">
                  <c:v>0.66751267465352704</c:v>
                </c:pt>
                <c:pt idx="101">
                  <c:v>0.68403289268636558</c:v>
                </c:pt>
                <c:pt idx="102">
                  <c:v>0.70051670790134701</c:v>
                </c:pt>
                <c:pt idx="103">
                  <c:v>0.71696420051321907</c:v>
                </c:pt>
                <c:pt idx="104">
                  <c:v>0.73337545055997755</c:v>
                </c:pt>
                <c:pt idx="105">
                  <c:v>0.74975053790324775</c:v>
                </c:pt>
                <c:pt idx="106">
                  <c:v>0.76608954222868064</c:v>
                </c:pt>
                <c:pt idx="107">
                  <c:v>0.78239254304633576</c:v>
                </c:pt>
                <c:pt idx="108">
                  <c:v>0.7986596196910698</c:v>
                </c:pt>
                <c:pt idx="109">
                  <c:v>0.81489085132292371</c:v>
                </c:pt>
                <c:pt idx="110">
                  <c:v>0.83108631692750512</c:v>
                </c:pt>
                <c:pt idx="111">
                  <c:v>0.84724609531637618</c:v>
                </c:pt>
                <c:pt idx="112">
                  <c:v>0.86337026512743442</c:v>
                </c:pt>
                <c:pt idx="113">
                  <c:v>0.87945890482529621</c:v>
                </c:pt>
                <c:pt idx="114">
                  <c:v>0.89551209270167842</c:v>
                </c:pt>
                <c:pt idx="115">
                  <c:v>0.91152990687577951</c:v>
                </c:pt>
                <c:pt idx="116">
                  <c:v>0.92751242529466227</c:v>
                </c:pt>
                <c:pt idx="117">
                  <c:v>0.94345972573362757</c:v>
                </c:pt>
                <c:pt idx="118">
                  <c:v>0.95937188579659671</c:v>
                </c:pt>
                <c:pt idx="119">
                  <c:v>0.97524898291648987</c:v>
                </c:pt>
                <c:pt idx="120">
                  <c:v>0.9910910943556005</c:v>
                </c:pt>
                <c:pt idx="121">
                  <c:v>1.0068982972059706</c:v>
                </c:pt>
                <c:pt idx="122">
                  <c:v>1.0226706683897699</c:v>
                </c:pt>
                <c:pt idx="123">
                  <c:v>1.0384082846596656</c:v>
                </c:pt>
                <c:pt idx="124">
                  <c:v>1.0541112225992009</c:v>
                </c:pt>
                <c:pt idx="125">
                  <c:v>1.0697795586231611</c:v>
                </c:pt>
                <c:pt idx="126">
                  <c:v>1.085413368977951</c:v>
                </c:pt>
                <c:pt idx="127">
                  <c:v>1.1010127297419654</c:v>
                </c:pt>
                <c:pt idx="128">
                  <c:v>1.1165777168259561</c:v>
                </c:pt>
                <c:pt idx="129">
                  <c:v>1.1321084059734023</c:v>
                </c:pt>
                <c:pt idx="130">
                  <c:v>1.1476048727608819</c:v>
                </c:pt>
                <c:pt idx="131">
                  <c:v>1.1630671925984379</c:v>
                </c:pt>
                <c:pt idx="132">
                  <c:v>1.1784954407299442</c:v>
                </c:pt>
                <c:pt idx="133">
                  <c:v>1.1938896922334712</c:v>
                </c:pt>
                <c:pt idx="134">
                  <c:v>1.2092500220216529</c:v>
                </c:pt>
                <c:pt idx="135">
                  <c:v>1.2245765048420527</c:v>
                </c:pt>
                <c:pt idx="136">
                  <c:v>1.2398692152775237</c:v>
                </c:pt>
                <c:pt idx="137">
                  <c:v>1.2551282277465745</c:v>
                </c:pt>
                <c:pt idx="138">
                  <c:v>1.2703536165037286</c:v>
                </c:pt>
                <c:pt idx="139">
                  <c:v>1.2855454556398891</c:v>
                </c:pt>
                <c:pt idx="140">
                  <c:v>1.3007038190826954</c:v>
                </c:pt>
                <c:pt idx="141">
                  <c:v>1.315828780596888</c:v>
                </c:pt>
                <c:pt idx="142">
                  <c:v>1.3309204137846624</c:v>
                </c:pt>
                <c:pt idx="143">
                  <c:v>1.3459787920860282</c:v>
                </c:pt>
                <c:pt idx="144">
                  <c:v>1.3610039887791701</c:v>
                </c:pt>
                <c:pt idx="145">
                  <c:v>1.375996076980802</c:v>
                </c:pt>
                <c:pt idx="146">
                  <c:v>1.3909551296465203</c:v>
                </c:pt>
                <c:pt idx="147">
                  <c:v>1.4058812195711645</c:v>
                </c:pt>
                <c:pt idx="148">
                  <c:v>1.4207744193891665</c:v>
                </c:pt>
                <c:pt idx="149">
                  <c:v>1.4356348015749061</c:v>
                </c:pt>
                <c:pt idx="150">
                  <c:v>1.4504624384430633</c:v>
                </c:pt>
                <c:pt idx="151">
                  <c:v>1.4652574021489724</c:v>
                </c:pt>
                <c:pt idx="152">
                  <c:v>1.4800197646889699</c:v>
                </c:pt>
                <c:pt idx="153">
                  <c:v>1.4947495979007435</c:v>
                </c:pt>
                <c:pt idx="154">
                  <c:v>1.5094469734636893</c:v>
                </c:pt>
                <c:pt idx="155">
                  <c:v>1.5241119628992523</c:v>
                </c:pt>
                <c:pt idx="156">
                  <c:v>1.5387446375712781</c:v>
                </c:pt>
                <c:pt idx="157">
                  <c:v>1.5533450686863612</c:v>
                </c:pt>
                <c:pt idx="158">
                  <c:v>1.5679133272941881</c:v>
                </c:pt>
                <c:pt idx="159">
                  <c:v>1.5824494842878871</c:v>
                </c:pt>
                <c:pt idx="160">
                  <c:v>1.5969536104043693</c:v>
                </c:pt>
                <c:pt idx="161">
                  <c:v>1.6114257762246778</c:v>
                </c:pt>
                <c:pt idx="162">
                  <c:v>1.6258660521743236</c:v>
                </c:pt>
                <c:pt idx="163">
                  <c:v>1.6402745085236381</c:v>
                </c:pt>
                <c:pt idx="164">
                  <c:v>1.6546512153881052</c:v>
                </c:pt>
                <c:pt idx="165">
                  <c:v>1.6689962427287106</c:v>
                </c:pt>
                <c:pt idx="166">
                  <c:v>1.6833096603522766</c:v>
                </c:pt>
                <c:pt idx="167">
                  <c:v>1.6975915379118049</c:v>
                </c:pt>
                <c:pt idx="168">
                  <c:v>1.7118419449068143</c:v>
                </c:pt>
                <c:pt idx="169">
                  <c:v>1.7260609506836797</c:v>
                </c:pt>
                <c:pt idx="170">
                  <c:v>1.7402486244359687</c:v>
                </c:pt>
                <c:pt idx="171">
                  <c:v>1.7544050352047793</c:v>
                </c:pt>
                <c:pt idx="172">
                  <c:v>1.7685302518790733</c:v>
                </c:pt>
                <c:pt idx="173">
                  <c:v>1.7826243431960163</c:v>
                </c:pt>
                <c:pt idx="174">
                  <c:v>1.7966873777413079</c:v>
                </c:pt>
                <c:pt idx="175">
                  <c:v>1.8107194239495166</c:v>
                </c:pt>
                <c:pt idx="176">
                  <c:v>1.8247205501044141</c:v>
                </c:pt>
                <c:pt idx="177">
                  <c:v>1.8386908243393063</c:v>
                </c:pt>
                <c:pt idx="178">
                  <c:v>1.8526303146373655</c:v>
                </c:pt>
                <c:pt idx="179">
                  <c:v>1.8665390888319602</c:v>
                </c:pt>
                <c:pt idx="180">
                  <c:v>1.8804172146069862</c:v>
                </c:pt>
                <c:pt idx="181">
                  <c:v>1.8942647594971969</c:v>
                </c:pt>
                <c:pt idx="182">
                  <c:v>1.9080817908885292</c:v>
                </c:pt>
                <c:pt idx="183">
                  <c:v>1.9218683760184332</c:v>
                </c:pt>
                <c:pt idx="184">
                  <c:v>1.9356245819762001</c:v>
                </c:pt>
                <c:pt idx="185">
                  <c:v>1.9493504757032871</c:v>
                </c:pt>
                <c:pt idx="186">
                  <c:v>1.9630461239936445</c:v>
                </c:pt>
                <c:pt idx="187">
                  <c:v>1.976711593494038</c:v>
                </c:pt>
                <c:pt idx="188">
                  <c:v>1.9903469507043778</c:v>
                </c:pt>
                <c:pt idx="189">
                  <c:v>2.0039522619780383</c:v>
                </c:pt>
                <c:pt idx="190">
                  <c:v>2.0175275935221806</c:v>
                </c:pt>
                <c:pt idx="191">
                  <c:v>2.0310730113980786</c:v>
                </c:pt>
                <c:pt idx="192">
                  <c:v>2.044588581521436</c:v>
                </c:pt>
                <c:pt idx="193">
                  <c:v>2.0580743696627133</c:v>
                </c:pt>
                <c:pt idx="194">
                  <c:v>2.0715304414474378</c:v>
                </c:pt>
                <c:pt idx="195">
                  <c:v>2.0849568623565338</c:v>
                </c:pt>
                <c:pt idx="196">
                  <c:v>2.0983536977266337</c:v>
                </c:pt>
                <c:pt idx="197">
                  <c:v>2.1117210127503983</c:v>
                </c:pt>
                <c:pt idx="198">
                  <c:v>2.1250588724768371</c:v>
                </c:pt>
                <c:pt idx="199">
                  <c:v>2.1383673418116191</c:v>
                </c:pt>
                <c:pt idx="200">
                  <c:v>2.1516464855173938</c:v>
                </c:pt>
                <c:pt idx="201">
                  <c:v>2.1648963682141029</c:v>
                </c:pt>
                <c:pt idx="202">
                  <c:v>2.1781170543792951</c:v>
                </c:pt>
                <c:pt idx="203">
                  <c:v>2.1913086083484439</c:v>
                </c:pt>
                <c:pt idx="204">
                  <c:v>2.204471094315255</c:v>
                </c:pt>
                <c:pt idx="205">
                  <c:v>2.2176045763319814</c:v>
                </c:pt>
                <c:pt idx="206">
                  <c:v>2.2307091183097367</c:v>
                </c:pt>
                <c:pt idx="207">
                  <c:v>2.2437847840188012</c:v>
                </c:pt>
                <c:pt idx="208">
                  <c:v>2.2568316370889394</c:v>
                </c:pt>
                <c:pt idx="209">
                  <c:v>2.269849741009704</c:v>
                </c:pt>
                <c:pt idx="210">
                  <c:v>2.2828391591307442</c:v>
                </c:pt>
                <c:pt idx="211">
                  <c:v>2.2957999546621179</c:v>
                </c:pt>
                <c:pt idx="212">
                  <c:v>2.3087321906746006</c:v>
                </c:pt>
                <c:pt idx="213">
                  <c:v>2.3216359300999834</c:v>
                </c:pt>
                <c:pt idx="214">
                  <c:v>2.3345112357313917</c:v>
                </c:pt>
                <c:pt idx="215">
                  <c:v>2.3473581702235777</c:v>
                </c:pt>
                <c:pt idx="216">
                  <c:v>2.3601767960932389</c:v>
                </c:pt>
                <c:pt idx="217">
                  <c:v>2.3729671757193085</c:v>
                </c:pt>
                <c:pt idx="218">
                  <c:v>2.3857293713432712</c:v>
                </c:pt>
                <c:pt idx="219">
                  <c:v>2.3984634450694569</c:v>
                </c:pt>
                <c:pt idx="220">
                  <c:v>2.4111694588653489</c:v>
                </c:pt>
                <c:pt idx="221">
                  <c:v>2.4238474745618825</c:v>
                </c:pt>
                <c:pt idx="222">
                  <c:v>2.4364975538537457</c:v>
                </c:pt>
                <c:pt idx="223">
                  <c:v>2.4491197582996831</c:v>
                </c:pt>
                <c:pt idx="224">
                  <c:v>2.4617141493227885</c:v>
                </c:pt>
                <c:pt idx="225">
                  <c:v>2.4742807882108107</c:v>
                </c:pt>
                <c:pt idx="226">
                  <c:v>2.4868197361164497</c:v>
                </c:pt>
                <c:pt idx="227">
                  <c:v>2.4993310540576523</c:v>
                </c:pt>
                <c:pt idx="228">
                  <c:v>2.5118148029179093</c:v>
                </c:pt>
                <c:pt idx="229">
                  <c:v>2.524271043446555</c:v>
                </c:pt>
                <c:pt idx="230">
                  <c:v>2.5366998362590598</c:v>
                </c:pt>
                <c:pt idx="231">
                  <c:v>2.5491012418373256</c:v>
                </c:pt>
                <c:pt idx="232">
                  <c:v>2.5614753205299801</c:v>
                </c:pt>
                <c:pt idx="233">
                  <c:v>2.5738221325526727</c:v>
                </c:pt>
                <c:pt idx="234">
                  <c:v>2.5861417379883647</c:v>
                </c:pt>
                <c:pt idx="235">
                  <c:v>2.5984341967876219</c:v>
                </c:pt>
                <c:pt idx="236">
                  <c:v>2.6106995687689087</c:v>
                </c:pt>
                <c:pt idx="237">
                  <c:v>2.622937913618876</c:v>
                </c:pt>
                <c:pt idx="238">
                  <c:v>2.635149290892655</c:v>
                </c:pt>
                <c:pt idx="239">
                  <c:v>2.6473337600141442</c:v>
                </c:pt>
                <c:pt idx="240">
                  <c:v>2.6594913802762994</c:v>
                </c:pt>
                <c:pt idx="241">
                  <c:v>2.671622210841424</c:v>
                </c:pt>
                <c:pt idx="242">
                  <c:v>2.683726310741454</c:v>
                </c:pt>
                <c:pt idx="243">
                  <c:v>2.6958037388782472</c:v>
                </c:pt>
                <c:pt idx="244">
                  <c:v>2.7078545540238692</c:v>
                </c:pt>
                <c:pt idx="245">
                  <c:v>2.7198788148208797</c:v>
                </c:pt>
                <c:pt idx="246">
                  <c:v>2.7318765797826172</c:v>
                </c:pt>
                <c:pt idx="247">
                  <c:v>2.7438479072934849</c:v>
                </c:pt>
                <c:pt idx="248">
                  <c:v>2.7557928556092346</c:v>
                </c:pt>
                <c:pt idx="249">
                  <c:v>2.7677114828572478</c:v>
                </c:pt>
                <c:pt idx="250">
                  <c:v>2.7796038470368214</c:v>
                </c:pt>
                <c:pt idx="251">
                  <c:v>2.7914700060194502</c:v>
                </c:pt>
                <c:pt idx="252">
                  <c:v>2.8033100175491064</c:v>
                </c:pt>
                <c:pt idx="253">
                  <c:v>2.81512393924252</c:v>
                </c:pt>
                <c:pt idx="254">
                  <c:v>2.8269118285894654</c:v>
                </c:pt>
                <c:pt idx="255">
                  <c:v>2.8386737429530307</c:v>
                </c:pt>
                <c:pt idx="256">
                  <c:v>2.8504097395699057</c:v>
                </c:pt>
                <c:pt idx="257">
                  <c:v>2.8621198755506585</c:v>
                </c:pt>
                <c:pt idx="258">
                  <c:v>2.8738042078800099</c:v>
                </c:pt>
                <c:pt idx="259">
                  <c:v>2.8854627934171129</c:v>
                </c:pt>
                <c:pt idx="260">
                  <c:v>2.8970956888958321</c:v>
                </c:pt>
                <c:pt idx="261">
                  <c:v>2.9087029509250155</c:v>
                </c:pt>
                <c:pt idx="262">
                  <c:v>2.9202846359887706</c:v>
                </c:pt>
                <c:pt idx="263">
                  <c:v>2.9318408004467442</c:v>
                </c:pt>
                <c:pt idx="264">
                  <c:v>2.9433715005343886</c:v>
                </c:pt>
                <c:pt idx="265">
                  <c:v>2.9548767923632422</c:v>
                </c:pt>
                <c:pt idx="266">
                  <c:v>2.966356731921199</c:v>
                </c:pt>
                <c:pt idx="267">
                  <c:v>2.9778113750727808</c:v>
                </c:pt>
                <c:pt idx="268">
                  <c:v>2.989240777559413</c:v>
                </c:pt>
                <c:pt idx="269">
                  <c:v>3.0006449949996914</c:v>
                </c:pt>
                <c:pt idx="270">
                  <c:v>3.0120240828896523</c:v>
                </c:pt>
                <c:pt idx="271">
                  <c:v>3.0233780966030492</c:v>
                </c:pt>
                <c:pt idx="272">
                  <c:v>3.0347070913916143</c:v>
                </c:pt>
                <c:pt idx="273">
                  <c:v>3.046011122385333</c:v>
                </c:pt>
                <c:pt idx="274">
                  <c:v>3.0572902445927084</c:v>
                </c:pt>
                <c:pt idx="275">
                  <c:v>3.0685445129010307</c:v>
                </c:pt>
                <c:pt idx="276">
                  <c:v>3.079773982076647</c:v>
                </c:pt>
                <c:pt idx="277">
                  <c:v>3.0909787067652208</c:v>
                </c:pt>
                <c:pt idx="278">
                  <c:v>3.1021587414920053</c:v>
                </c:pt>
                <c:pt idx="279">
                  <c:v>3.1133141406621045</c:v>
                </c:pt>
                <c:pt idx="280">
                  <c:v>3.1244449585607392</c:v>
                </c:pt>
                <c:pt idx="281">
                  <c:v>3.1355512493535111</c:v>
                </c:pt>
                <c:pt idx="282">
                  <c:v>3.1466330670866651</c:v>
                </c:pt>
                <c:pt idx="283">
                  <c:v>3.1576904656873563</c:v>
                </c:pt>
                <c:pt idx="284">
                  <c:v>3.1687234989639061</c:v>
                </c:pt>
                <c:pt idx="285">
                  <c:v>3.1797322206060716</c:v>
                </c:pt>
                <c:pt idx="286">
                  <c:v>3.1907166841852987</c:v>
                </c:pt>
                <c:pt idx="287">
                  <c:v>3.2016769431549887</c:v>
                </c:pt>
                <c:pt idx="288">
                  <c:v>3.2126130508507589</c:v>
                </c:pt>
                <c:pt idx="289">
                  <c:v>3.2235250604906955</c:v>
                </c:pt>
                <c:pt idx="290">
                  <c:v>3.2344130251756211</c:v>
                </c:pt>
                <c:pt idx="291">
                  <c:v>3.2452769978893463</c:v>
                </c:pt>
                <c:pt idx="292">
                  <c:v>3.2561170314989307</c:v>
                </c:pt>
                <c:pt idx="293">
                  <c:v>3.2669331787549409</c:v>
                </c:pt>
                <c:pt idx="294">
                  <c:v>3.2777254922917045</c:v>
                </c:pt>
                <c:pt idx="295">
                  <c:v>3.2884940246275698</c:v>
                </c:pt>
                <c:pt idx="296">
                  <c:v>3.2992388281651555</c:v>
                </c:pt>
                <c:pt idx="297">
                  <c:v>3.309959955191613</c:v>
                </c:pt>
                <c:pt idx="298">
                  <c:v>3.3206574578788763</c:v>
                </c:pt>
                <c:pt idx="299">
                  <c:v>3.3313313882839157</c:v>
                </c:pt>
                <c:pt idx="300">
                  <c:v>3.3419817983489954</c:v>
                </c:pt>
                <c:pt idx="301">
                  <c:v>3.3526087399019189</c:v>
                </c:pt>
                <c:pt idx="302">
                  <c:v>3.3632122646562901</c:v>
                </c:pt>
                <c:pt idx="303">
                  <c:v>3.3737924242117558</c:v>
                </c:pt>
                <c:pt idx="304">
                  <c:v>3.3843492700542641</c:v>
                </c:pt>
                <c:pt idx="305">
                  <c:v>3.3948828535563136</c:v>
                </c:pt>
                <c:pt idx="306">
                  <c:v>3.405393225977198</c:v>
                </c:pt>
                <c:pt idx="307">
                  <c:v>3.4158804384632622</c:v>
                </c:pt>
                <c:pt idx="308">
                  <c:v>3.4263445420481484</c:v>
                </c:pt>
                <c:pt idx="309">
                  <c:v>3.4367855876530435</c:v>
                </c:pt>
                <c:pt idx="310">
                  <c:v>3.447203626086929</c:v>
                </c:pt>
                <c:pt idx="311">
                  <c:v>3.4575987080468265</c:v>
                </c:pt>
                <c:pt idx="312">
                  <c:v>3.4679708841180457</c:v>
                </c:pt>
                <c:pt idx="313">
                  <c:v>3.4783202047744308</c:v>
                </c:pt>
                <c:pt idx="314">
                  <c:v>3.4886467203786014</c:v>
                </c:pt>
                <c:pt idx="315">
                  <c:v>3.4989504811822068</c:v>
                </c:pt>
                <c:pt idx="316">
                  <c:v>3.5092315373261624</c:v>
                </c:pt>
                <c:pt idx="317">
                  <c:v>3.5194899388408958</c:v>
                </c:pt>
                <c:pt idx="318">
                  <c:v>3.529725735646593</c:v>
                </c:pt>
                <c:pt idx="319">
                  <c:v>3.5399389775534371</c:v>
                </c:pt>
                <c:pt idx="320">
                  <c:v>3.5501297142618555</c:v>
                </c:pt>
                <c:pt idx="321">
                  <c:v>3.5602979953627587</c:v>
                </c:pt>
                <c:pt idx="322">
                  <c:v>3.5704438703377783</c:v>
                </c:pt>
                <c:pt idx="323">
                  <c:v>3.5805673885595173</c:v>
                </c:pt>
                <c:pt idx="324">
                  <c:v>3.5906685992917793</c:v>
                </c:pt>
                <c:pt idx="325">
                  <c:v>3.6007475516898175</c:v>
                </c:pt>
                <c:pt idx="326">
                  <c:v>3.6108042948005687</c:v>
                </c:pt>
                <c:pt idx="327">
                  <c:v>3.6208388775628926</c:v>
                </c:pt>
                <c:pt idx="328">
                  <c:v>3.6308513488078114</c:v>
                </c:pt>
                <c:pt idx="329">
                  <c:v>3.6408417572587446</c:v>
                </c:pt>
                <c:pt idx="330">
                  <c:v>3.6508101515317519</c:v>
                </c:pt>
                <c:pt idx="331">
                  <c:v>3.6607565801357631</c:v>
                </c:pt>
                <c:pt idx="332">
                  <c:v>3.6706810914728178</c:v>
                </c:pt>
                <c:pt idx="333">
                  <c:v>3.6805837338383003</c:v>
                </c:pt>
                <c:pt idx="334">
                  <c:v>3.690464555421173</c:v>
                </c:pt>
                <c:pt idx="335">
                  <c:v>3.7003236043042165</c:v>
                </c:pt>
                <c:pt idx="336">
                  <c:v>3.7101609284642545</c:v>
                </c:pt>
                <c:pt idx="337">
                  <c:v>3.7199765757723959</c:v>
                </c:pt>
                <c:pt idx="338">
                  <c:v>3.7297705939942625</c:v>
                </c:pt>
                <c:pt idx="339">
                  <c:v>3.7395430307902222</c:v>
                </c:pt>
                <c:pt idx="340">
                  <c:v>3.7492939337156237</c:v>
                </c:pt>
                <c:pt idx="341">
                  <c:v>3.7590233502210264</c:v>
                </c:pt>
                <c:pt idx="342">
                  <c:v>3.7687313276524286</c:v>
                </c:pt>
                <c:pt idx="343">
                  <c:v>3.7784179132515017</c:v>
                </c:pt>
                <c:pt idx="344">
                  <c:v>3.7880831541558173</c:v>
                </c:pt>
                <c:pt idx="345">
                  <c:v>3.7977270973990795</c:v>
                </c:pt>
                <c:pt idx="346">
                  <c:v>3.8073497899113526</c:v>
                </c:pt>
                <c:pt idx="347">
                  <c:v>3.8169512785192858</c:v>
                </c:pt>
                <c:pt idx="348">
                  <c:v>3.8265316099463478</c:v>
                </c:pt>
                <c:pt idx="349">
                  <c:v>3.8360908308130486</c:v>
                </c:pt>
                <c:pt idx="350">
                  <c:v>3.8456289876371703</c:v>
                </c:pt>
                <c:pt idx="351">
                  <c:v>3.8551461268339895</c:v>
                </c:pt>
                <c:pt idx="352">
                  <c:v>3.8646422947165067</c:v>
                </c:pt>
                <c:pt idx="353">
                  <c:v>3.8741175374956689</c:v>
                </c:pt>
                <c:pt idx="354">
                  <c:v>3.8835719012805976</c:v>
                </c:pt>
                <c:pt idx="355">
                  <c:v>3.8930054320788101</c:v>
                </c:pt>
                <c:pt idx="356">
                  <c:v>3.9024181757964458</c:v>
                </c:pt>
                <c:pt idx="357">
                  <c:v>3.9118101782384875</c:v>
                </c:pt>
                <c:pt idx="358">
                  <c:v>3.9211814851089852</c:v>
                </c:pt>
                <c:pt idx="359">
                  <c:v>3.9305321420112791</c:v>
                </c:pt>
                <c:pt idx="360">
                  <c:v>3.9398621944482208</c:v>
                </c:pt>
                <c:pt idx="361">
                  <c:v>3.9491716878223957</c:v>
                </c:pt>
                <c:pt idx="362">
                  <c:v>3.9584606674363423</c:v>
                </c:pt>
                <c:pt idx="363">
                  <c:v>3.9677291784927733</c:v>
                </c:pt>
                <c:pt idx="364">
                  <c:v>3.9769772660947957</c:v>
                </c:pt>
                <c:pt idx="365">
                  <c:v>3.9862049752461326</c:v>
                </c:pt>
                <c:pt idx="366">
                  <c:v>3.9954123508513386</c:v>
                </c:pt>
                <c:pt idx="367">
                  <c:v>4.004599437716017</c:v>
                </c:pt>
                <c:pt idx="368">
                  <c:v>4.0137662805470447</c:v>
                </c:pt>
                <c:pt idx="369">
                  <c:v>4.0229129239527843</c:v>
                </c:pt>
                <c:pt idx="370">
                  <c:v>4.032039412443301</c:v>
                </c:pt>
                <c:pt idx="371">
                  <c:v>4.0411457904305825</c:v>
                </c:pt>
                <c:pt idx="372">
                  <c:v>4.050232102228752</c:v>
                </c:pt>
                <c:pt idx="373">
                  <c:v>4.059298392054286</c:v>
                </c:pt>
                <c:pt idx="374">
                  <c:v>4.0683447040262273</c:v>
                </c:pt>
                <c:pt idx="375">
                  <c:v>4.0773710821664038</c:v>
                </c:pt>
                <c:pt idx="376">
                  <c:v>4.0863775703996374</c:v>
                </c:pt>
                <c:pt idx="377">
                  <c:v>4.0953642125539611</c:v>
                </c:pt>
                <c:pt idx="378">
                  <c:v>4.1043310523608305</c:v>
                </c:pt>
                <c:pt idx="379">
                  <c:v>4.1132781334553385</c:v>
                </c:pt>
                <c:pt idx="380">
                  <c:v>4.1222054993764292</c:v>
                </c:pt>
                <c:pt idx="381">
                  <c:v>4.131113193567101</c:v>
                </c:pt>
                <c:pt idx="382">
                  <c:v>4.14000125937463</c:v>
                </c:pt>
                <c:pt idx="383">
                  <c:v>4.1488697400507739</c:v>
                </c:pt>
                <c:pt idx="384">
                  <c:v>4.1577186787519809</c:v>
                </c:pt>
                <c:pt idx="385">
                  <c:v>4.1665481185396063</c:v>
                </c:pt>
                <c:pt idx="386">
                  <c:v>4.1753581023801178</c:v>
                </c:pt>
                <c:pt idx="387">
                  <c:v>4.1841486731453026</c:v>
                </c:pt>
                <c:pt idx="388">
                  <c:v>4.1929198736124809</c:v>
                </c:pt>
                <c:pt idx="389">
                  <c:v>4.2016717464647106</c:v>
                </c:pt>
                <c:pt idx="390">
                  <c:v>4.2104043342909971</c:v>
                </c:pt>
                <c:pt idx="391">
                  <c:v>4.2191176795864989</c:v>
                </c:pt>
                <c:pt idx="392">
                  <c:v>4.2278118247527363</c:v>
                </c:pt>
                <c:pt idx="393">
                  <c:v>4.2364868120977928</c:v>
                </c:pt>
                <c:pt idx="394">
                  <c:v>4.2451426838365292</c:v>
                </c:pt>
                <c:pt idx="395">
                  <c:v>4.253779482090783</c:v>
                </c:pt>
                <c:pt idx="396">
                  <c:v>4.2623972488895756</c:v>
                </c:pt>
                <c:pt idx="397">
                  <c:v>4.2709960261693114</c:v>
                </c:pt>
                <c:pt idx="398">
                  <c:v>4.2795758557739951</c:v>
                </c:pt>
                <c:pt idx="399">
                  <c:v>4.2881367794554182</c:v>
                </c:pt>
                <c:pt idx="400">
                  <c:v>4.296678838873377</c:v>
                </c:pt>
                <c:pt idx="401">
                  <c:v>4.3052020755958669</c:v>
                </c:pt>
                <c:pt idx="402">
                  <c:v>4.3137065310992853</c:v>
                </c:pt>
                <c:pt idx="403">
                  <c:v>4.3221922467686387</c:v>
                </c:pt>
                <c:pt idx="404">
                  <c:v>4.3306592638977364</c:v>
                </c:pt>
                <c:pt idx="405">
                  <c:v>4.3391076236893982</c:v>
                </c:pt>
                <c:pt idx="406">
                  <c:v>4.3475373672556534</c:v>
                </c:pt>
                <c:pt idx="407">
                  <c:v>4.3559485356179346</c:v>
                </c:pt>
                <c:pt idx="408">
                  <c:v>4.3643411697072887</c:v>
                </c:pt>
                <c:pt idx="409">
                  <c:v>4.3727153103645628</c:v>
                </c:pt>
                <c:pt idx="410">
                  <c:v>4.3810709983406175</c:v>
                </c:pt>
                <c:pt idx="411">
                  <c:v>4.3894082742965113</c:v>
                </c:pt>
                <c:pt idx="412">
                  <c:v>4.3977271788037093</c:v>
                </c:pt>
                <c:pt idx="413">
                  <c:v>4.4060277523442721</c:v>
                </c:pt>
                <c:pt idx="414">
                  <c:v>4.4143100353110594</c:v>
                </c:pt>
                <c:pt idx="415">
                  <c:v>4.4225740680079246</c:v>
                </c:pt>
                <c:pt idx="416">
                  <c:v>4.4308198906499081</c:v>
                </c:pt>
                <c:pt idx="417">
                  <c:v>4.4390475433634355</c:v>
                </c:pt>
                <c:pt idx="418">
                  <c:v>4.4472570661865145</c:v>
                </c:pt>
                <c:pt idx="419">
                  <c:v>4.4554484990689263</c:v>
                </c:pt>
                <c:pt idx="420">
                  <c:v>4.4636218818724203</c:v>
                </c:pt>
                <c:pt idx="421">
                  <c:v>4.471777254370914</c:v>
                </c:pt>
                <c:pt idx="422">
                  <c:v>4.4799146562506751</c:v>
                </c:pt>
                <c:pt idx="423">
                  <c:v>4.4880341271105264</c:v>
                </c:pt>
                <c:pt idx="424">
                  <c:v>4.4961357064620309</c:v>
                </c:pt>
                <c:pt idx="425">
                  <c:v>4.5042194337296895</c:v>
                </c:pt>
                <c:pt idx="426">
                  <c:v>4.5122853482511269</c:v>
                </c:pt>
                <c:pt idx="427">
                  <c:v>4.5203334892772871</c:v>
                </c:pt>
                <c:pt idx="428">
                  <c:v>4.5283638959726256</c:v>
                </c:pt>
                <c:pt idx="429">
                  <c:v>4.536376607415292</c:v>
                </c:pt>
                <c:pt idx="430">
                  <c:v>4.5443716625973325</c:v>
                </c:pt>
                <c:pt idx="431">
                  <c:v>4.5523491004248697</c:v>
                </c:pt>
                <c:pt idx="432">
                  <c:v>4.560308959718296</c:v>
                </c:pt>
                <c:pt idx="433">
                  <c:v>4.568251279212463</c:v>
                </c:pt>
                <c:pt idx="434">
                  <c:v>4.5761760975568659</c:v>
                </c:pt>
                <c:pt idx="435">
                  <c:v>4.5840834533158379</c:v>
                </c:pt>
                <c:pt idx="436">
                  <c:v>4.5919733849687319</c:v>
                </c:pt>
                <c:pt idx="437">
                  <c:v>4.599845930910111</c:v>
                </c:pt>
                <c:pt idx="438">
                  <c:v>4.6077011294499366</c:v>
                </c:pt>
                <c:pt idx="439">
                  <c:v>4.6155390188137506</c:v>
                </c:pt>
                <c:pt idx="440">
                  <c:v>4.6233596371428645</c:v>
                </c:pt>
                <c:pt idx="441">
                  <c:v>4.631163022494543</c:v>
                </c:pt>
                <c:pt idx="442">
                  <c:v>4.638949212842193</c:v>
                </c:pt>
                <c:pt idx="443">
                  <c:v>4.6467182460755465</c:v>
                </c:pt>
                <c:pt idx="444">
                  <c:v>4.6544701600008374</c:v>
                </c:pt>
                <c:pt idx="445">
                  <c:v>4.6622049923410005</c:v>
                </c:pt>
                <c:pt idx="446">
                  <c:v>4.6699227807358428</c:v>
                </c:pt>
                <c:pt idx="447">
                  <c:v>4.6776235627422311</c:v>
                </c:pt>
                <c:pt idx="448">
                  <c:v>4.6853073758342756</c:v>
                </c:pt>
                <c:pt idx="449">
                  <c:v>4.6929742574035105</c:v>
                </c:pt>
                <c:pt idx="450">
                  <c:v>4.7006242447590783</c:v>
                </c:pt>
                <c:pt idx="451">
                  <c:v>4.7082573751279053</c:v>
                </c:pt>
                <c:pt idx="452">
                  <c:v>4.7158736856548904</c:v>
                </c:pt>
                <c:pt idx="453">
                  <c:v>4.7234732134030821</c:v>
                </c:pt>
                <c:pt idx="454">
                  <c:v>4.7310559953538585</c:v>
                </c:pt>
                <c:pt idx="455">
                  <c:v>4.7386220684071114</c:v>
                </c:pt>
                <c:pt idx="456">
                  <c:v>4.7461714693814168</c:v>
                </c:pt>
                <c:pt idx="457">
                  <c:v>4.7537042350142231</c:v>
                </c:pt>
                <c:pt idx="458">
                  <c:v>4.7612204019620288</c:v>
                </c:pt>
                <c:pt idx="459">
                  <c:v>4.768720006800554</c:v>
                </c:pt>
                <c:pt idx="460">
                  <c:v>4.7762030860249247</c:v>
                </c:pt>
                <c:pt idx="461">
                  <c:v>4.7836696760498514</c:v>
                </c:pt>
                <c:pt idx="462">
                  <c:v>4.791119813209801</c:v>
                </c:pt>
                <c:pt idx="463">
                  <c:v>4.7985535337591747</c:v>
                </c:pt>
                <c:pt idx="464">
                  <c:v>4.8059708738724902</c:v>
                </c:pt>
                <c:pt idx="465">
                  <c:v>4.8133718696445502</c:v>
                </c:pt>
                <c:pt idx="466">
                  <c:v>4.8207565570906246</c:v>
                </c:pt>
                <c:pt idx="467">
                  <c:v>4.8281249721466182</c:v>
                </c:pt>
                <c:pt idx="468">
                  <c:v>4.8354771506692531</c:v>
                </c:pt>
                <c:pt idx="469">
                  <c:v>4.8428131284362381</c:v>
                </c:pt>
                <c:pt idx="470">
                  <c:v>4.8501329411464491</c:v>
                </c:pt>
                <c:pt idx="471">
                  <c:v>4.8574366244200906</c:v>
                </c:pt>
                <c:pt idx="472">
                  <c:v>4.8647242137988842</c:v>
                </c:pt>
                <c:pt idx="473">
                  <c:v>4.8719957447462301</c:v>
                </c:pt>
                <c:pt idx="474">
                  <c:v>4.8792512526473848</c:v>
                </c:pt>
                <c:pt idx="475">
                  <c:v>4.8864907728096325</c:v>
                </c:pt>
                <c:pt idx="476">
                  <c:v>4.8937143404624575</c:v>
                </c:pt>
                <c:pt idx="477">
                  <c:v>4.9009219907577135</c:v>
                </c:pt>
                <c:pt idx="478">
                  <c:v>4.9081137587697965</c:v>
                </c:pt>
                <c:pt idx="479">
                  <c:v>4.9152896794958139</c:v>
                </c:pt>
                <c:pt idx="480">
                  <c:v>4.9224497878557578</c:v>
                </c:pt>
                <c:pt idx="481">
                  <c:v>4.9295941186926733</c:v>
                </c:pt>
                <c:pt idx="482">
                  <c:v>4.9367227067728239</c:v>
                </c:pt>
                <c:pt idx="483">
                  <c:v>4.9438355867858688</c:v>
                </c:pt>
                <c:pt idx="484">
                  <c:v>4.950932793345026</c:v>
                </c:pt>
                <c:pt idx="485">
                  <c:v>4.9580143609872414</c:v>
                </c:pt>
                <c:pt idx="486">
                  <c:v>4.9650803241733588</c:v>
                </c:pt>
                <c:pt idx="487">
                  <c:v>4.9721307172882856</c:v>
                </c:pt>
                <c:pt idx="488">
                  <c:v>4.9791655746411614</c:v>
                </c:pt>
                <c:pt idx="489">
                  <c:v>4.9861849304655248</c:v>
                </c:pt>
                <c:pt idx="490">
                  <c:v>4.993188818919478</c:v>
                </c:pt>
                <c:pt idx="491">
                  <c:v>5.0001772740858579</c:v>
                </c:pt>
                <c:pt idx="492">
                  <c:v>5.0071503299723963</c:v>
                </c:pt>
                <c:pt idx="493">
                  <c:v>5.0141080205118902</c:v>
                </c:pt>
                <c:pt idx="494">
                  <c:v>5.0210503795623609</c:v>
                </c:pt>
                <c:pt idx="495">
                  <c:v>5.0279774409072244</c:v>
                </c:pt>
                <c:pt idx="496">
                  <c:v>5.0348892382554551</c:v>
                </c:pt>
                <c:pt idx="497">
                  <c:v>5.0417858052417479</c:v>
                </c:pt>
                <c:pt idx="498">
                  <c:v>5.048667175426683</c:v>
                </c:pt>
                <c:pt idx="499">
                  <c:v>5.0555333822968862</c:v>
                </c:pt>
                <c:pt idx="500">
                  <c:v>5.0623844592651981</c:v>
                </c:pt>
                <c:pt idx="501">
                  <c:v>5.0692204396708309</c:v>
                </c:pt>
                <c:pt idx="502">
                  <c:v>5.0760413567795331</c:v>
                </c:pt>
                <c:pt idx="503">
                  <c:v>5.0828472437837506</c:v>
                </c:pt>
                <c:pt idx="504">
                  <c:v>5.089638133802791</c:v>
                </c:pt>
                <c:pt idx="505">
                  <c:v>5.0964140598829797</c:v>
                </c:pt>
                <c:pt idx="506">
                  <c:v>5.1031750549978252</c:v>
                </c:pt>
                <c:pt idx="507">
                  <c:v>5.1099211520481767</c:v>
                </c:pt>
                <c:pt idx="508">
                  <c:v>5.1166523838623874</c:v>
                </c:pt>
                <c:pt idx="509">
                  <c:v>5.1233687831964678</c:v>
                </c:pt>
                <c:pt idx="510">
                  <c:v>5.130070382734254</c:v>
                </c:pt>
                <c:pt idx="511">
                  <c:v>5.1367572150875631</c:v>
                </c:pt>
                <c:pt idx="512">
                  <c:v>5.1434293127963455</c:v>
                </c:pt>
                <c:pt idx="513">
                  <c:v>5.1500867083288524</c:v>
                </c:pt>
                <c:pt idx="514">
                  <c:v>5.1567294340817904</c:v>
                </c:pt>
                <c:pt idx="515">
                  <c:v>5.163357522380478</c:v>
                </c:pt>
                <c:pt idx="516">
                  <c:v>5.1699710054790042</c:v>
                </c:pt>
                <c:pt idx="517">
                  <c:v>5.1765699155603837</c:v>
                </c:pt>
                <c:pt idx="518">
                  <c:v>5.1831542847367178</c:v>
                </c:pt>
                <c:pt idx="519">
                  <c:v>5.1897241450493468</c:v>
                </c:pt>
                <c:pt idx="520">
                  <c:v>5.1962795284690042</c:v>
                </c:pt>
                <c:pt idx="521">
                  <c:v>5.2028204668959779</c:v>
                </c:pt>
                <c:pt idx="522">
                  <c:v>5.2093469921602633</c:v>
                </c:pt>
                <c:pt idx="523">
                  <c:v>5.2158591360217139</c:v>
                </c:pt>
                <c:pt idx="524">
                  <c:v>5.2223569301702017</c:v>
                </c:pt>
                <c:pt idx="525">
                  <c:v>5.2288404062257694</c:v>
                </c:pt>
                <c:pt idx="526">
                  <c:v>5.2353095957387819</c:v>
                </c:pt>
                <c:pt idx="527">
                  <c:v>5.2417645301900828</c:v>
                </c:pt>
                <c:pt idx="528">
                  <c:v>5.2482052409911502</c:v>
                </c:pt>
                <c:pt idx="529">
                  <c:v>5.2546317594842398</c:v>
                </c:pt>
                <c:pt idx="530">
                  <c:v>5.2610441169425481</c:v>
                </c:pt>
                <c:pt idx="531">
                  <c:v>5.267442344570358</c:v>
                </c:pt>
                <c:pt idx="532">
                  <c:v>5.2738264735031937</c:v>
                </c:pt>
                <c:pt idx="533">
                  <c:v>5.2801965348079731</c:v>
                </c:pt>
                <c:pt idx="534">
                  <c:v>5.2865525594831526</c:v>
                </c:pt>
                <c:pt idx="535">
                  <c:v>5.2928945784588866</c:v>
                </c:pt>
                <c:pt idx="536">
                  <c:v>5.2992226225971706</c:v>
                </c:pt>
                <c:pt idx="537">
                  <c:v>5.3055367226919987</c:v>
                </c:pt>
                <c:pt idx="538">
                  <c:v>5.3118369094695073</c:v>
                </c:pt>
                <c:pt idx="539">
                  <c:v>5.3181232135881258</c:v>
                </c:pt>
                <c:pt idx="540">
                  <c:v>5.3243956656387281</c:v>
                </c:pt>
                <c:pt idx="541">
                  <c:v>5.3306542961447807</c:v>
                </c:pt>
                <c:pt idx="542">
                  <c:v>5.33689913556249</c:v>
                </c:pt>
                <c:pt idx="543">
                  <c:v>5.3431302142809507</c:v>
                </c:pt>
                <c:pt idx="544">
                  <c:v>5.3493475626222935</c:v>
                </c:pt>
                <c:pt idx="545">
                  <c:v>5.3555512108418357</c:v>
                </c:pt>
                <c:pt idx="546">
                  <c:v>5.3617411891282236</c:v>
                </c:pt>
                <c:pt idx="547">
                  <c:v>5.3679175276035851</c:v>
                </c:pt>
                <c:pt idx="548">
                  <c:v>5.3740802563236691</c:v>
                </c:pt>
                <c:pt idx="549">
                  <c:v>5.3802294052779986</c:v>
                </c:pt>
                <c:pt idx="550">
                  <c:v>5.3863650043900124</c:v>
                </c:pt>
                <c:pt idx="551">
                  <c:v>5.3924870835172118</c:v>
                </c:pt>
                <c:pt idx="552">
                  <c:v>5.39859567245131</c:v>
                </c:pt>
                <c:pt idx="553">
                  <c:v>5.4046908009183658</c:v>
                </c:pt>
                <c:pt idx="554">
                  <c:v>5.4107724985789414</c:v>
                </c:pt>
                <c:pt idx="555">
                  <c:v>5.4168407950282393</c:v>
                </c:pt>
                <c:pt idx="556">
                  <c:v>5.4228957197962497</c:v>
                </c:pt>
                <c:pt idx="557">
                  <c:v>5.4289373023478902</c:v>
                </c:pt>
                <c:pt idx="558">
                  <c:v>5.4349655720831525</c:v>
                </c:pt>
                <c:pt idx="559">
                  <c:v>5.4409805583372446</c:v>
                </c:pt>
                <c:pt idx="560">
                  <c:v>5.4469822903807321</c:v>
                </c:pt>
                <c:pt idx="561">
                  <c:v>5.4529707974196846</c:v>
                </c:pt>
                <c:pt idx="562">
                  <c:v>5.4589461085958142</c:v>
                </c:pt>
                <c:pt idx="563">
                  <c:v>5.4649082529866169</c:v>
                </c:pt>
                <c:pt idx="564">
                  <c:v>5.4708572596055154</c:v>
                </c:pt>
                <c:pt idx="565">
                  <c:v>5.476793157402005</c:v>
                </c:pt>
                <c:pt idx="566">
                  <c:v>5.482715975261784</c:v>
                </c:pt>
                <c:pt idx="567">
                  <c:v>5.488625742006902</c:v>
                </c:pt>
                <c:pt idx="568">
                  <c:v>5.4945224863959004</c:v>
                </c:pt>
                <c:pt idx="569">
                  <c:v>5.5004062371239488</c:v>
                </c:pt>
                <c:pt idx="570">
                  <c:v>5.5062770228229851</c:v>
                </c:pt>
                <c:pt idx="571">
                  <c:v>5.5121348720618579</c:v>
                </c:pt>
                <c:pt idx="572">
                  <c:v>5.5179798133464608</c:v>
                </c:pt>
                <c:pt idx="573">
                  <c:v>5.5238118751198773</c:v>
                </c:pt>
                <c:pt idx="574">
                  <c:v>5.5296310857625111</c:v>
                </c:pt>
                <c:pt idx="575">
                  <c:v>5.5354374735922347</c:v>
                </c:pt>
                <c:pt idx="576">
                  <c:v>5.5412310668645155</c:v>
                </c:pt>
                <c:pt idx="577">
                  <c:v>5.547011893772563</c:v>
                </c:pt>
                <c:pt idx="578">
                  <c:v>5.5527799824474586</c:v>
                </c:pt>
                <c:pt idx="579">
                  <c:v>5.5585353609583006</c:v>
                </c:pt>
                <c:pt idx="580">
                  <c:v>5.5642780573123316</c:v>
                </c:pt>
                <c:pt idx="581">
                  <c:v>5.5700080994550829</c:v>
                </c:pt>
                <c:pt idx="582">
                  <c:v>5.575725515270503</c:v>
                </c:pt>
                <c:pt idx="583">
                  <c:v>5.5814303325811023</c:v>
                </c:pt>
                <c:pt idx="584">
                  <c:v>5.5871225791480796</c:v>
                </c:pt>
                <c:pt idx="585">
                  <c:v>5.5928022826714621</c:v>
                </c:pt>
                <c:pt idx="586">
                  <c:v>5.5984694707902394</c:v>
                </c:pt>
                <c:pt idx="587">
                  <c:v>5.6041241710824972</c:v>
                </c:pt>
                <c:pt idx="588">
                  <c:v>5.6097664110655527</c:v>
                </c:pt>
                <c:pt idx="589">
                  <c:v>5.6153962181960884</c:v>
                </c:pt>
                <c:pt idx="590">
                  <c:v>5.6210136198702836</c:v>
                </c:pt>
                <c:pt idx="591">
                  <c:v>5.6266186434239485</c:v>
                </c:pt>
                <c:pt idx="592">
                  <c:v>5.6322113161326604</c:v>
                </c:pt>
                <c:pt idx="593">
                  <c:v>5.6377916652118927</c:v>
                </c:pt>
                <c:pt idx="594">
                  <c:v>5.64335971781715</c:v>
                </c:pt>
                <c:pt idx="595">
                  <c:v>5.6489155010440975</c:v>
                </c:pt>
                <c:pt idx="596">
                  <c:v>5.6544590419286926</c:v>
                </c:pt>
                <c:pt idx="597">
                  <c:v>5.6599903674473238</c:v>
                </c:pt>
                <c:pt idx="598">
                  <c:v>5.6655095045169288</c:v>
                </c:pt>
                <c:pt idx="599">
                  <c:v>5.6710164799951404</c:v>
                </c:pt>
                <c:pt idx="600">
                  <c:v>5.6765113206804028</c:v>
                </c:pt>
                <c:pt idx="601">
                  <c:v>5.6819940533121134</c:v>
                </c:pt>
                <c:pt idx="602">
                  <c:v>5.6874647045707487</c:v>
                </c:pt>
                <c:pt idx="603">
                  <c:v>5.6929233010779914</c:v>
                </c:pt>
                <c:pt idx="604">
                  <c:v>5.6983698693968643</c:v>
                </c:pt>
                <c:pt idx="605">
                  <c:v>5.7038044360318567</c:v>
                </c:pt>
                <c:pt idx="606">
                  <c:v>5.7092270274290557</c:v>
                </c:pt>
                <c:pt idx="607">
                  <c:v>5.7146376699762724</c:v>
                </c:pt>
                <c:pt idx="608">
                  <c:v>5.7200363900031714</c:v>
                </c:pt>
                <c:pt idx="609">
                  <c:v>5.7254232137814016</c:v>
                </c:pt>
                <c:pt idx="610">
                  <c:v>5.7307981675247168</c:v>
                </c:pt>
                <c:pt idx="611">
                  <c:v>5.7361612773891135</c:v>
                </c:pt>
                <c:pt idx="612">
                  <c:v>5.7415125694729463</c:v>
                </c:pt>
                <c:pt idx="613">
                  <c:v>5.7468520698170682</c:v>
                </c:pt>
                <c:pt idx="614">
                  <c:v>5.7521798044049461</c:v>
                </c:pt>
                <c:pt idx="615">
                  <c:v>5.7574957991627924</c:v>
                </c:pt>
                <c:pt idx="616">
                  <c:v>5.762800079959689</c:v>
                </c:pt>
                <c:pt idx="617">
                  <c:v>5.7680926726077164</c:v>
                </c:pt>
                <c:pt idx="618">
                  <c:v>5.773373602862077</c:v>
                </c:pt>
                <c:pt idx="619">
                  <c:v>5.7786428964212213</c:v>
                </c:pt>
                <c:pt idx="620">
                  <c:v>5.7839005789269704</c:v>
                </c:pt>
                <c:pt idx="621">
                  <c:v>5.7891466759646439</c:v>
                </c:pt>
                <c:pt idx="622">
                  <c:v>5.7943812130631835</c:v>
                </c:pt>
                <c:pt idx="623">
                  <c:v>5.799604215695279</c:v>
                </c:pt>
                <c:pt idx="624">
                  <c:v>5.8048157092774888</c:v>
                </c:pt>
                <c:pt idx="625">
                  <c:v>5.8100157191703623</c:v>
                </c:pt>
                <c:pt idx="626">
                  <c:v>5.8152042706785689</c:v>
                </c:pt>
                <c:pt idx="627">
                  <c:v>5.8203813890510201</c:v>
                </c:pt>
                <c:pt idx="628">
                  <c:v>5.8255470994809855</c:v>
                </c:pt>
                <c:pt idx="629">
                  <c:v>5.8307014271062263</c:v>
                </c:pt>
                <c:pt idx="630">
                  <c:v>5.8358443970091098</c:v>
                </c:pt>
                <c:pt idx="631">
                  <c:v>5.8409760342167303</c:v>
                </c:pt>
                <c:pt idx="632">
                  <c:v>5.8460963637010384</c:v>
                </c:pt>
                <c:pt idx="633">
                  <c:v>5.8512054103789568</c:v>
                </c:pt>
                <c:pt idx="634">
                  <c:v>5.8563031991125021</c:v>
                </c:pt>
                <c:pt idx="635">
                  <c:v>5.8613897547089069</c:v>
                </c:pt>
                <c:pt idx="636">
                  <c:v>5.866465101920741</c:v>
                </c:pt>
                <c:pt idx="637">
                  <c:v>5.8715292654460329</c:v>
                </c:pt>
                <c:pt idx="638">
                  <c:v>5.8765822699283827</c:v>
                </c:pt>
                <c:pt idx="639">
                  <c:v>5.8816241399570934</c:v>
                </c:pt>
                <c:pt idx="640">
                  <c:v>5.8866549000672803</c:v>
                </c:pt>
                <c:pt idx="641">
                  <c:v>5.8916745747400014</c:v>
                </c:pt>
                <c:pt idx="642">
                  <c:v>5.8966831884023589</c:v>
                </c:pt>
                <c:pt idx="643">
                  <c:v>5.9016807654276402</c:v>
                </c:pt>
                <c:pt idx="644">
                  <c:v>5.9066673301354191</c:v>
                </c:pt>
                <c:pt idx="645">
                  <c:v>5.9116429067916831</c:v>
                </c:pt>
                <c:pt idx="646">
                  <c:v>5.9166075196089469</c:v>
                </c:pt>
                <c:pt idx="647">
                  <c:v>5.921561192746374</c:v>
                </c:pt>
                <c:pt idx="648">
                  <c:v>5.9265039503098897</c:v>
                </c:pt>
                <c:pt idx="649">
                  <c:v>5.9314358163523053</c:v>
                </c:pt>
                <c:pt idx="650">
                  <c:v>5.9363568148734274</c:v>
                </c:pt>
                <c:pt idx="651">
                  <c:v>5.9412669698201794</c:v>
                </c:pt>
                <c:pt idx="652">
                  <c:v>5.9461663050867175</c:v>
                </c:pt>
                <c:pt idx="653">
                  <c:v>5.9510548445145472</c:v>
                </c:pt>
                <c:pt idx="654">
                  <c:v>5.9559326118926341</c:v>
                </c:pt>
                <c:pt idx="655">
                  <c:v>5.9607996309575304</c:v>
                </c:pt>
                <c:pt idx="656">
                  <c:v>5.9656559253934791</c:v>
                </c:pt>
                <c:pt idx="657">
                  <c:v>5.9705015188325357</c:v>
                </c:pt>
                <c:pt idx="658">
                  <c:v>5.9753364348546834</c:v>
                </c:pt>
                <c:pt idx="659">
                  <c:v>5.9801606969879444</c:v>
                </c:pt>
                <c:pt idx="660">
                  <c:v>5.9849743287084953</c:v>
                </c:pt>
                <c:pt idx="661">
                  <c:v>5.9897773534407843</c:v>
                </c:pt>
                <c:pt idx="662">
                  <c:v>5.994569794557643</c:v>
                </c:pt>
                <c:pt idx="663">
                  <c:v>5.9993516753803986</c:v>
                </c:pt>
                <c:pt idx="664">
                  <c:v>6.0041230191789907</c:v>
                </c:pt>
                <c:pt idx="665">
                  <c:v>6.0088838491720793</c:v>
                </c:pt>
                <c:pt idx="666">
                  <c:v>6.0136341885271696</c:v>
                </c:pt>
                <c:pt idx="667">
                  <c:v>6.0183740603607045</c:v>
                </c:pt>
                <c:pt idx="668">
                  <c:v>6.0231034877381999</c:v>
                </c:pt>
                <c:pt idx="669">
                  <c:v>6.0278224936743419</c:v>
                </c:pt>
                <c:pt idx="670">
                  <c:v>6.0325311011331006</c:v>
                </c:pt>
                <c:pt idx="671">
                  <c:v>6.0372293330278479</c:v>
                </c:pt>
                <c:pt idx="672">
                  <c:v>6.0419172122214633</c:v>
                </c:pt>
                <c:pt idx="673">
                  <c:v>6.0465947615264497</c:v>
                </c:pt>
                <c:pt idx="674">
                  <c:v>6.0512620037050384</c:v>
                </c:pt>
                <c:pt idx="675">
                  <c:v>6.055918961469307</c:v>
                </c:pt>
                <c:pt idx="676">
                  <c:v>6.0605656574812823</c:v>
                </c:pt>
                <c:pt idx="677">
                  <c:v>6.0652021143530588</c:v>
                </c:pt>
                <c:pt idx="678">
                  <c:v>6.0698283546469023</c:v>
                </c:pt>
                <c:pt idx="679">
                  <c:v>6.0744444008753611</c:v>
                </c:pt>
                <c:pt idx="680">
                  <c:v>6.0790502755013787</c:v>
                </c:pt>
                <c:pt idx="681">
                  <c:v>6.0836460009383995</c:v>
                </c:pt>
                <c:pt idx="682">
                  <c:v>6.0882315995504781</c:v>
                </c:pt>
                <c:pt idx="683">
                  <c:v>6.092807093652393</c:v>
                </c:pt>
                <c:pt idx="684">
                  <c:v>6.097372505509747</c:v>
                </c:pt>
                <c:pt idx="685">
                  <c:v>6.1019278573390805</c:v>
                </c:pt>
                <c:pt idx="686">
                  <c:v>6.1064731713079841</c:v>
                </c:pt>
                <c:pt idx="687">
                  <c:v>6.1110084695351947</c:v>
                </c:pt>
                <c:pt idx="688">
                  <c:v>6.1155337740907134</c:v>
                </c:pt>
                <c:pt idx="689">
                  <c:v>6.1200491069959089</c:v>
                </c:pt>
                <c:pt idx="690">
                  <c:v>6.124554490223626</c:v>
                </c:pt>
                <c:pt idx="691">
                  <c:v>6.1290499456982888</c:v>
                </c:pt>
                <c:pt idx="692">
                  <c:v>6.1335354952960124</c:v>
                </c:pt>
                <c:pt idx="693">
                  <c:v>6.1380111608447088</c:v>
                </c:pt>
                <c:pt idx="694">
                  <c:v>6.142476964124187</c:v>
                </c:pt>
                <c:pt idx="695">
                  <c:v>6.1469329268662687</c:v>
                </c:pt>
                <c:pt idx="696">
                  <c:v>6.151379070754885</c:v>
                </c:pt>
                <c:pt idx="697">
                  <c:v>6.1558154174261857</c:v>
                </c:pt>
                <c:pt idx="698">
                  <c:v>6.1602419884686492</c:v>
                </c:pt>
                <c:pt idx="699">
                  <c:v>6.1646588054231772</c:v>
                </c:pt>
                <c:pt idx="700">
                  <c:v>6.1690658897832087</c:v>
                </c:pt>
                <c:pt idx="701">
                  <c:v>6.1734632629948196</c:v>
                </c:pt>
                <c:pt idx="702">
                  <c:v>6.1778509464568314</c:v>
                </c:pt>
                <c:pt idx="703">
                  <c:v>6.1822289615209103</c:v>
                </c:pt>
                <c:pt idx="704">
                  <c:v>6.1865973294916738</c:v>
                </c:pt>
                <c:pt idx="705">
                  <c:v>6.1909560716267933</c:v>
                </c:pt>
                <c:pt idx="706">
                  <c:v>6.1953052091371008</c:v>
                </c:pt>
                <c:pt idx="707">
                  <c:v>6.1996447631866856</c:v>
                </c:pt>
                <c:pt idx="708">
                  <c:v>6.2039747548930055</c:v>
                </c:pt>
                <c:pt idx="709">
                  <c:v>6.2082952053269835</c:v>
                </c:pt>
                <c:pt idx="710">
                  <c:v>6.212606135513111</c:v>
                </c:pt>
                <c:pt idx="711">
                  <c:v>6.2169075664295521</c:v>
                </c:pt>
                <c:pt idx="712">
                  <c:v>6.2211995190082456</c:v>
                </c:pt>
                <c:pt idx="713">
                  <c:v>6.2254820141350056</c:v>
                </c:pt>
                <c:pt idx="714">
                  <c:v>6.229755072649624</c:v>
                </c:pt>
                <c:pt idx="715">
                  <c:v>6.2340187153459707</c:v>
                </c:pt>
                <c:pt idx="716">
                  <c:v>6.238272962972097</c:v>
                </c:pt>
                <c:pt idx="717">
                  <c:v>6.2425178362303324</c:v>
                </c:pt>
                <c:pt idx="718">
                  <c:v>6.2467533557773933</c:v>
                </c:pt>
                <c:pt idx="719">
                  <c:v>6.2509795422244725</c:v>
                </c:pt>
                <c:pt idx="720">
                  <c:v>6.2551964161373492</c:v>
                </c:pt>
                <c:pt idx="721">
                  <c:v>6.2594039980364844</c:v>
                </c:pt>
                <c:pt idx="722">
                  <c:v>6.2636023083971191</c:v>
                </c:pt>
                <c:pt idx="723">
                  <c:v>6.2677913676493828</c:v>
                </c:pt>
                <c:pt idx="724">
                  <c:v>6.2719711961783799</c:v>
                </c:pt>
                <c:pt idx="725">
                  <c:v>6.2761418143242986</c:v>
                </c:pt>
                <c:pt idx="726">
                  <c:v>6.2803032423825069</c:v>
                </c:pt>
                <c:pt idx="727">
                  <c:v>6.2844555006036513</c:v>
                </c:pt>
                <c:pt idx="728">
                  <c:v>6.2885986091937536</c:v>
                </c:pt>
                <c:pt idx="729">
                  <c:v>6.2927325883143137</c:v>
                </c:pt>
                <c:pt idx="730">
                  <c:v>6.2968574580824024</c:v>
                </c:pt>
                <c:pt idx="731">
                  <c:v>6.300973238570764</c:v>
                </c:pt>
                <c:pt idx="732">
                  <c:v>6.3050799498079106</c:v>
                </c:pt>
                <c:pt idx="733">
                  <c:v>6.3091776117782237</c:v>
                </c:pt>
                <c:pt idx="734">
                  <c:v>6.3132662444220422</c:v>
                </c:pt>
                <c:pt idx="735">
                  <c:v>6.3173458676357725</c:v>
                </c:pt>
                <c:pt idx="736">
                  <c:v>6.3214165012719752</c:v>
                </c:pt>
                <c:pt idx="737">
                  <c:v>6.325478165139466</c:v>
                </c:pt>
                <c:pt idx="738">
                  <c:v>6.3295308790034115</c:v>
                </c:pt>
                <c:pt idx="739">
                  <c:v>6.3335746625854252</c:v>
                </c:pt>
                <c:pt idx="740">
                  <c:v>6.3376095355636606</c:v>
                </c:pt>
                <c:pt idx="741">
                  <c:v>6.3416355175729153</c:v>
                </c:pt>
                <c:pt idx="742">
                  <c:v>6.3456526282047161</c:v>
                </c:pt>
                <c:pt idx="743">
                  <c:v>6.3496608870074214</c:v>
                </c:pt>
                <c:pt idx="744">
                  <c:v>6.3536603134863148</c:v>
                </c:pt>
                <c:pt idx="745">
                  <c:v>6.3576509271036974</c:v>
                </c:pt>
                <c:pt idx="746">
                  <c:v>6.3616327472789864</c:v>
                </c:pt>
                <c:pt idx="747">
                  <c:v>6.3656057933888057</c:v>
                </c:pt>
                <c:pt idx="748">
                  <c:v>6.3695700847670844</c:v>
                </c:pt>
                <c:pt idx="749">
                  <c:v>6.3735256407051466</c:v>
                </c:pt>
                <c:pt idx="750">
                  <c:v>6.377472480451809</c:v>
                </c:pt>
                <c:pt idx="751">
                  <c:v>6.3814106232134726</c:v>
                </c:pt>
                <c:pt idx="752">
                  <c:v>6.3853400881542166</c:v>
                </c:pt>
                <c:pt idx="753">
                  <c:v>6.3892608943958908</c:v>
                </c:pt>
                <c:pt idx="754">
                  <c:v>6.3931730610182091</c:v>
                </c:pt>
                <c:pt idx="755">
                  <c:v>6.3970766070588434</c:v>
                </c:pt>
                <c:pt idx="756">
                  <c:v>6.4009715515135168</c:v>
                </c:pt>
                <c:pt idx="757">
                  <c:v>6.4048579133360928</c:v>
                </c:pt>
                <c:pt idx="758">
                  <c:v>6.4087357114386689</c:v>
                </c:pt>
                <c:pt idx="759">
                  <c:v>6.4126049646916714</c:v>
                </c:pt>
                <c:pt idx="760">
                  <c:v>6.4164656919239436</c:v>
                </c:pt>
                <c:pt idx="761">
                  <c:v>6.4203179119228402</c:v>
                </c:pt>
                <c:pt idx="762">
                  <c:v>6.4241616434343145</c:v>
                </c:pt>
                <c:pt idx="763">
                  <c:v>6.4279969051630168</c:v>
                </c:pt>
                <c:pt idx="764">
                  <c:v>6.4318237157723761</c:v>
                </c:pt>
                <c:pt idx="765">
                  <c:v>6.4356420938847005</c:v>
                </c:pt>
                <c:pt idx="766">
                  <c:v>6.4394520580812609</c:v>
                </c:pt>
                <c:pt idx="767">
                  <c:v>6.4432536269023837</c:v>
                </c:pt>
                <c:pt idx="768">
                  <c:v>6.4470468188475412</c:v>
                </c:pt>
                <c:pt idx="769">
                  <c:v>6.4508316523754434</c:v>
                </c:pt>
                <c:pt idx="770">
                  <c:v>6.4546081459041247</c:v>
                </c:pt>
                <c:pt idx="771">
                  <c:v>6.4583763178110321</c:v>
                </c:pt>
                <c:pt idx="772">
                  <c:v>6.4621361864331215</c:v>
                </c:pt>
                <c:pt idx="773">
                  <c:v>6.4658877700669422</c:v>
                </c:pt>
                <c:pt idx="774">
                  <c:v>6.4696310869687226</c:v>
                </c:pt>
                <c:pt idx="775">
                  <c:v>6.4733661553544684</c:v>
                </c:pt>
                <c:pt idx="776">
                  <c:v>6.4770929934000412</c:v>
                </c:pt>
                <c:pt idx="777">
                  <c:v>6.4808116192412539</c:v>
                </c:pt>
                <c:pt idx="778">
                  <c:v>6.4845220509739567</c:v>
                </c:pt>
                <c:pt idx="779">
                  <c:v>6.4882243066541232</c:v>
                </c:pt>
                <c:pt idx="780">
                  <c:v>6.4919184042979419</c:v>
                </c:pt>
                <c:pt idx="781">
                  <c:v>6.4956043618819006</c:v>
                </c:pt>
                <c:pt idx="782">
                  <c:v>6.499282197342878</c:v>
                </c:pt>
                <c:pt idx="783">
                  <c:v>6.5029519285782236</c:v>
                </c:pt>
                <c:pt idx="784">
                  <c:v>6.5066135734458559</c:v>
                </c:pt>
                <c:pt idx="785">
                  <c:v>6.5102671497643367</c:v>
                </c:pt>
                <c:pt idx="786">
                  <c:v>6.5139126753129677</c:v>
                </c:pt>
                <c:pt idx="787">
                  <c:v>6.5175501678318728</c:v>
                </c:pt>
                <c:pt idx="788">
                  <c:v>6.5211796450220838</c:v>
                </c:pt>
                <c:pt idx="789">
                  <c:v>6.5248011245456299</c:v>
                </c:pt>
                <c:pt idx="790">
                  <c:v>6.5284146240256185</c:v>
                </c:pt>
                <c:pt idx="791">
                  <c:v>6.5320201610463258</c:v>
                </c:pt>
                <c:pt idx="792">
                  <c:v>6.5356177531532813</c:v>
                </c:pt>
                <c:pt idx="793">
                  <c:v>6.5392074178533495</c:v>
                </c:pt>
                <c:pt idx="794">
                  <c:v>6.5427891726148211</c:v>
                </c:pt>
                <c:pt idx="795">
                  <c:v>6.5463630348674942</c:v>
                </c:pt>
                <c:pt idx="796">
                  <c:v>6.5499290220027566</c:v>
                </c:pt>
                <c:pt idx="797">
                  <c:v>6.5534871513736794</c:v>
                </c:pt>
                <c:pt idx="798">
                  <c:v>6.5570374402950904</c:v>
                </c:pt>
                <c:pt idx="799">
                  <c:v>6.5605799060436656</c:v>
                </c:pt>
                <c:pt idx="800">
                  <c:v>6.564114565858012</c:v>
                </c:pt>
                <c:pt idx="801">
                  <c:v>6.5676414369387492</c:v>
                </c:pt>
                <c:pt idx="802">
                  <c:v>6.5711605364485974</c:v>
                </c:pt>
                <c:pt idx="803">
                  <c:v>6.5746718815124554</c:v>
                </c:pt>
                <c:pt idx="804">
                  <c:v>6.5781754892174877</c:v>
                </c:pt>
                <c:pt idx="805">
                  <c:v>6.5816713766132073</c:v>
                </c:pt>
                <c:pt idx="806">
                  <c:v>6.5851595607115581</c:v>
                </c:pt>
                <c:pt idx="807">
                  <c:v>6.5886400584869946</c:v>
                </c:pt>
                <c:pt idx="808">
                  <c:v>6.5921128868765724</c:v>
                </c:pt>
                <c:pt idx="809">
                  <c:v>6.5955780627800236</c:v>
                </c:pt>
                <c:pt idx="810">
                  <c:v>6.5990356030598392</c:v>
                </c:pt>
                <c:pt idx="811">
                  <c:v>6.6024855245413576</c:v>
                </c:pt>
                <c:pt idx="812">
                  <c:v>6.6059278440128377</c:v>
                </c:pt>
                <c:pt idx="813">
                  <c:v>6.6093625782255456</c:v>
                </c:pt>
                <c:pt idx="814">
                  <c:v>6.6127897438938392</c:v>
                </c:pt>
                <c:pt idx="815">
                  <c:v>6.6162093576952419</c:v>
                </c:pt>
                <c:pt idx="816">
                  <c:v>6.6196214362705286</c:v>
                </c:pt>
                <c:pt idx="817">
                  <c:v>6.6230259962238067</c:v>
                </c:pt>
                <c:pt idx="818">
                  <c:v>6.6264230541225952</c:v>
                </c:pt>
                <c:pt idx="819">
                  <c:v>6.6298126264979054</c:v>
                </c:pt>
                <c:pt idx="820">
                  <c:v>6.6331947298443241</c:v>
                </c:pt>
                <c:pt idx="821">
                  <c:v>6.6365693806200889</c:v>
                </c:pt>
                <c:pt idx="822">
                  <c:v>6.6399365952471747</c:v>
                </c:pt>
                <c:pt idx="823">
                  <c:v>6.6432963901113657</c:v>
                </c:pt>
                <c:pt idx="824">
                  <c:v>6.6466487815623427</c:v>
                </c:pt>
                <c:pt idx="825">
                  <c:v>6.6499937859137583</c:v>
                </c:pt>
                <c:pt idx="826">
                  <c:v>6.6533314194433189</c:v>
                </c:pt>
                <c:pt idx="827">
                  <c:v>6.6566616983928606</c:v>
                </c:pt>
                <c:pt idx="828">
                  <c:v>6.6599846389684307</c:v>
                </c:pt>
                <c:pt idx="829">
                  <c:v>6.6633002573403664</c:v>
                </c:pt>
                <c:pt idx="830">
                  <c:v>6.6666085696433717</c:v>
                </c:pt>
                <c:pt idx="831">
                  <c:v>6.6699095919766007</c:v>
                </c:pt>
                <c:pt idx="832">
                  <c:v>6.6732033404037274</c:v>
                </c:pt>
                <c:pt idx="833">
                  <c:v>6.6764898309530327</c:v>
                </c:pt>
                <c:pt idx="834">
                  <c:v>6.6797690796174782</c:v>
                </c:pt>
                <c:pt idx="835">
                  <c:v>6.6830411023547835</c:v>
                </c:pt>
                <c:pt idx="836">
                  <c:v>6.686305915087507</c:v>
                </c:pt>
                <c:pt idx="837">
                  <c:v>6.689563533703117</c:v>
                </c:pt>
                <c:pt idx="838">
                  <c:v>6.6928139740540766</c:v>
                </c:pt>
                <c:pt idx="839">
                  <c:v>6.6960572519579182</c:v>
                </c:pt>
                <c:pt idx="840">
                  <c:v>6.6992933831973174</c:v>
                </c:pt>
                <c:pt idx="841">
                  <c:v>6.702522383520173</c:v>
                </c:pt>
                <c:pt idx="842">
                  <c:v>6.7057442686396831</c:v>
                </c:pt>
                <c:pt idx="843">
                  <c:v>6.7089590542344206</c:v>
                </c:pt>
                <c:pt idx="844">
                  <c:v>6.7121667559484113</c:v>
                </c:pt>
                <c:pt idx="845">
                  <c:v>6.7153673893912096</c:v>
                </c:pt>
                <c:pt idx="846">
                  <c:v>6.71856097013797</c:v>
                </c:pt>
                <c:pt idx="847">
                  <c:v>6.7217475137295306</c:v>
                </c:pt>
                <c:pt idx="848">
                  <c:v>6.724927035672482</c:v>
                </c:pt>
                <c:pt idx="849">
                  <c:v>6.7280995514392483</c:v>
                </c:pt>
                <c:pt idx="850">
                  <c:v>6.7312650764681567</c:v>
                </c:pt>
                <c:pt idx="851">
                  <c:v>6.7344236261635189</c:v>
                </c:pt>
                <c:pt idx="852">
                  <c:v>6.737575215895701</c:v>
                </c:pt>
                <c:pt idx="853">
                  <c:v>6.740719861001196</c:v>
                </c:pt>
                <c:pt idx="854">
                  <c:v>6.7438575767827107</c:v>
                </c:pt>
                <c:pt idx="855">
                  <c:v>6.7469883785092257</c:v>
                </c:pt>
                <c:pt idx="856">
                  <c:v>6.7501122814160777</c:v>
                </c:pt>
                <c:pt idx="857">
                  <c:v>6.7532293007050326</c:v>
                </c:pt>
                <c:pt idx="858">
                  <c:v>6.7563394515443571</c:v>
                </c:pt>
                <c:pt idx="859">
                  <c:v>6.7594427490688958</c:v>
                </c:pt>
                <c:pt idx="860">
                  <c:v>6.762539208380141</c:v>
                </c:pt>
                <c:pt idx="861">
                  <c:v>6.7656288445463124</c:v>
                </c:pt>
                <c:pt idx="862">
                  <c:v>6.7687116726024223</c:v>
                </c:pt>
                <c:pt idx="863">
                  <c:v>6.7717877075503541</c:v>
                </c:pt>
                <c:pt idx="864">
                  <c:v>6.7748569643589347</c:v>
                </c:pt>
                <c:pt idx="865">
                  <c:v>6.7779194579640087</c:v>
                </c:pt>
                <c:pt idx="866">
                  <c:v>6.7809752032685031</c:v>
                </c:pt>
                <c:pt idx="867">
                  <c:v>6.7840242151425123</c:v>
                </c:pt>
                <c:pt idx="868">
                  <c:v>6.7870665084233597</c:v>
                </c:pt>
                <c:pt idx="869">
                  <c:v>6.7901020979156774</c:v>
                </c:pt>
                <c:pt idx="870">
                  <c:v>6.7931309983914714</c:v>
                </c:pt>
                <c:pt idx="871">
                  <c:v>6.796153224590201</c:v>
                </c:pt>
                <c:pt idx="872">
                  <c:v>6.7991687912188432</c:v>
                </c:pt>
                <c:pt idx="873">
                  <c:v>6.8021777129519698</c:v>
                </c:pt>
                <c:pt idx="874">
                  <c:v>6.8051800044318176</c:v>
                </c:pt>
                <c:pt idx="875">
                  <c:v>6.8081756802683557</c:v>
                </c:pt>
                <c:pt idx="876">
                  <c:v>6.8111647550393606</c:v>
                </c:pt>
                <c:pt idx="877">
                  <c:v>6.8141472432904893</c:v>
                </c:pt>
                <c:pt idx="878">
                  <c:v>6.8171231595353428</c:v>
                </c:pt>
                <c:pt idx="879">
                  <c:v>6.8200925182555441</c:v>
                </c:pt>
                <c:pt idx="880">
                  <c:v>6.8230553339008022</c:v>
                </c:pt>
                <c:pt idx="881">
                  <c:v>6.8260116208889912</c:v>
                </c:pt>
                <c:pt idx="882">
                  <c:v>6.8289613936062068</c:v>
                </c:pt>
                <c:pt idx="883">
                  <c:v>6.831904666406853</c:v>
                </c:pt>
                <c:pt idx="884">
                  <c:v>6.8348414536136977</c:v>
                </c:pt>
                <c:pt idx="885">
                  <c:v>6.8377717695179498</c:v>
                </c:pt>
                <c:pt idx="886">
                  <c:v>6.8406956283793283</c:v>
                </c:pt>
                <c:pt idx="887">
                  <c:v>6.8436130444261289</c:v>
                </c:pt>
                <c:pt idx="888">
                  <c:v>6.8465240318552949</c:v>
                </c:pt>
                <c:pt idx="889">
                  <c:v>6.8494286048324868</c:v>
                </c:pt>
                <c:pt idx="890">
                  <c:v>6.8523267774921521</c:v>
                </c:pt>
                <c:pt idx="891">
                  <c:v>6.8552185639375871</c:v>
                </c:pt>
                <c:pt idx="892">
                  <c:v>6.8581039782410196</c:v>
                </c:pt>
                <c:pt idx="893">
                  <c:v>6.8609830344436595</c:v>
                </c:pt>
                <c:pt idx="894">
                  <c:v>6.8638557465557852</c:v>
                </c:pt>
                <c:pt idx="895">
                  <c:v>6.8667221285567956</c:v>
                </c:pt>
                <c:pt idx="896">
                  <c:v>6.8695821943952904</c:v>
                </c:pt>
                <c:pt idx="897">
                  <c:v>6.8724359579891319</c:v>
                </c:pt>
                <c:pt idx="898">
                  <c:v>6.8752834332255128</c:v>
                </c:pt>
                <c:pt idx="899">
                  <c:v>6.8781246339610247</c:v>
                </c:pt>
                <c:pt idx="900">
                  <c:v>6.8809595740217295</c:v>
                </c:pt>
                <c:pt idx="901">
                  <c:v>6.8837882672032178</c:v>
                </c:pt>
                <c:pt idx="902">
                  <c:v>6.8866107272706847</c:v>
                </c:pt>
                <c:pt idx="903">
                  <c:v>6.8894269679589915</c:v>
                </c:pt>
                <c:pt idx="904">
                  <c:v>6.8922370029727356</c:v>
                </c:pt>
                <c:pt idx="905">
                  <c:v>6.8950408459863146</c:v>
                </c:pt>
                <c:pt idx="906">
                  <c:v>6.8978385106439966</c:v>
                </c:pt>
                <c:pt idx="907">
                  <c:v>6.90063001055998</c:v>
                </c:pt>
                <c:pt idx="908">
                  <c:v>6.9034153593184673</c:v>
                </c:pt>
                <c:pt idx="909">
                  <c:v>6.9061945704737271</c:v>
                </c:pt>
                <c:pt idx="910">
                  <c:v>6.9089676575501588</c:v>
                </c:pt>
                <c:pt idx="911">
                  <c:v>6.9117346340423635</c:v>
                </c:pt>
                <c:pt idx="912">
                  <c:v>6.9144955134152042</c:v>
                </c:pt>
                <c:pt idx="913">
                  <c:v>6.9172503091038751</c:v>
                </c:pt>
                <c:pt idx="914">
                  <c:v>6.9199990345139648</c:v>
                </c:pt>
                <c:pt idx="915">
                  <c:v>6.9227417030215213</c:v>
                </c:pt>
                <c:pt idx="916">
                  <c:v>6.9254783279731189</c:v>
                </c:pt>
                <c:pt idx="917">
                  <c:v>6.9282089226859229</c:v>
                </c:pt>
                <c:pt idx="918">
                  <c:v>6.9309335004477539</c:v>
                </c:pt>
                <c:pt idx="919">
                  <c:v>6.9336520745171519</c:v>
                </c:pt>
                <c:pt idx="920">
                  <c:v>6.9363646581234404</c:v>
                </c:pt>
                <c:pt idx="921">
                  <c:v>6.9390712644667927</c:v>
                </c:pt>
                <c:pt idx="922">
                  <c:v>6.9417719067182944</c:v>
                </c:pt>
                <c:pt idx="923">
                  <c:v>6.9444665980200098</c:v>
                </c:pt>
                <c:pt idx="924">
                  <c:v>6.9471553514850442</c:v>
                </c:pt>
                <c:pt idx="925">
                  <c:v>6.9498381801976032</c:v>
                </c:pt>
                <c:pt idx="926">
                  <c:v>6.9525150972130669</c:v>
                </c:pt>
                <c:pt idx="927">
                  <c:v>6.9551861155580452</c:v>
                </c:pt>
                <c:pt idx="928">
                  <c:v>6.9578512482304413</c:v>
                </c:pt>
                <c:pt idx="929">
                  <c:v>6.9605105081995209</c:v>
                </c:pt>
                <c:pt idx="930">
                  <c:v>6.9631639084059698</c:v>
                </c:pt>
                <c:pt idx="931">
                  <c:v>6.9658114617619571</c:v>
                </c:pt>
                <c:pt idx="932">
                  <c:v>6.9684531811512018</c:v>
                </c:pt>
                <c:pt idx="933">
                  <c:v>6.9710890794290323</c:v>
                </c:pt>
                <c:pt idx="934">
                  <c:v>6.9737191694224494</c:v>
                </c:pt>
                <c:pt idx="935">
                  <c:v>6.9763434639301911</c:v>
                </c:pt>
                <c:pt idx="936">
                  <c:v>6.9789619757227896</c:v>
                </c:pt>
                <c:pt idx="937">
                  <c:v>6.9815747175426397</c:v>
                </c:pt>
                <c:pt idx="938">
                  <c:v>6.9841817021040589</c:v>
                </c:pt>
                <c:pt idx="939">
                  <c:v>6.9867829420933436</c:v>
                </c:pt>
                <c:pt idx="940">
                  <c:v>6.9893784501688394</c:v>
                </c:pt>
                <c:pt idx="941">
                  <c:v>6.9919682389609976</c:v>
                </c:pt>
                <c:pt idx="942">
                  <c:v>6.9945523210724403</c:v>
                </c:pt>
                <c:pt idx="943">
                  <c:v>6.9971307090780153</c:v>
                </c:pt>
                <c:pt idx="944">
                  <c:v>6.9997034155248619</c:v>
                </c:pt>
                <c:pt idx="945">
                  <c:v>7.0022704529324757</c:v>
                </c:pt>
                <c:pt idx="946">
                  <c:v>7.0048318337927604</c:v>
                </c:pt>
                <c:pt idx="947">
                  <c:v>7.0073875705700956</c:v>
                </c:pt>
                <c:pt idx="948">
                  <c:v>7.0099376757013951</c:v>
                </c:pt>
                <c:pt idx="949">
                  <c:v>7.012482161596167</c:v>
                </c:pt>
                <c:pt idx="950">
                  <c:v>7.0150210406365749</c:v>
                </c:pt>
                <c:pt idx="951">
                  <c:v>7.0175543251774988</c:v>
                </c:pt>
                <c:pt idx="952">
                  <c:v>7.0200820275465912</c:v>
                </c:pt>
                <c:pt idx="953">
                  <c:v>7.0226041600443452</c:v>
                </c:pt>
                <c:pt idx="954">
                  <c:v>7.0251207349441467</c:v>
                </c:pt>
                <c:pt idx="955">
                  <c:v>7.0276317644923347</c:v>
                </c:pt>
                <c:pt idx="956">
                  <c:v>7.0301372609082673</c:v>
                </c:pt>
                <c:pt idx="957">
                  <c:v>7.0326372363843737</c:v>
                </c:pt>
                <c:pt idx="958">
                  <c:v>7.0351317030862175</c:v>
                </c:pt>
                <c:pt idx="959">
                  <c:v>7.0376206731525563</c:v>
                </c:pt>
                <c:pt idx="960">
                  <c:v>7.0401041586953976</c:v>
                </c:pt>
                <c:pt idx="961">
                  <c:v>7.0425821718000607</c:v>
                </c:pt>
                <c:pt idx="962">
                  <c:v>7.0450547245252357</c:v>
                </c:pt>
                <c:pt idx="963">
                  <c:v>7.0475218289030384</c:v>
                </c:pt>
                <c:pt idx="964">
                  <c:v>7.049983496939074</c:v>
                </c:pt>
                <c:pt idx="965">
                  <c:v>7.052439740612491</c:v>
                </c:pt>
                <c:pt idx="966">
                  <c:v>7.0548905718760428</c:v>
                </c:pt>
                <c:pt idx="967">
                  <c:v>7.0573360026561449</c:v>
                </c:pt>
                <c:pt idx="968">
                  <c:v>7.0597760448529296</c:v>
                </c:pt>
                <c:pt idx="969">
                  <c:v>7.0622107103403104</c:v>
                </c:pt>
                <c:pt idx="970">
                  <c:v>7.0646400109660359</c:v>
                </c:pt>
                <c:pt idx="971">
                  <c:v>7.0670639585517439</c:v>
                </c:pt>
                <c:pt idx="972">
                  <c:v>7.0694825648930291</c:v>
                </c:pt>
                <c:pt idx="973">
                  <c:v>7.0718958417594875</c:v>
                </c:pt>
                <c:pt idx="974">
                  <c:v>7.0743038008947865</c:v>
                </c:pt>
                <c:pt idx="975">
                  <c:v>7.0767064540167111</c:v>
                </c:pt>
                <c:pt idx="976">
                  <c:v>7.0791038128172312</c:v>
                </c:pt>
                <c:pt idx="977">
                  <c:v>7.0814958889625466</c:v>
                </c:pt>
                <c:pt idx="978">
                  <c:v>7.0838826940931536</c:v>
                </c:pt>
                <c:pt idx="979">
                  <c:v>7.0862642398239002</c:v>
                </c:pt>
                <c:pt idx="980">
                  <c:v>7.0886405377440376</c:v>
                </c:pt>
                <c:pt idx="981">
                  <c:v>7.091011599417282</c:v>
                </c:pt>
                <c:pt idx="982">
                  <c:v>7.0933774363818651</c:v>
                </c:pt>
                <c:pt idx="983">
                  <c:v>7.0957380601505982</c:v>
                </c:pt>
                <c:pt idx="984">
                  <c:v>7.0980934822109205</c:v>
                </c:pt>
                <c:pt idx="985">
                  <c:v>7.1004437140249603</c:v>
                </c:pt>
                <c:pt idx="986">
                  <c:v>7.1027887670295868</c:v>
                </c:pt>
                <c:pt idx="987">
                  <c:v>7.105128652636469</c:v>
                </c:pt>
                <c:pt idx="988">
                  <c:v>7.1074633822321305</c:v>
                </c:pt>
                <c:pt idx="989">
                  <c:v>7.1097929671780031</c:v>
                </c:pt>
                <c:pt idx="990">
                  <c:v>7.1121174188104836</c:v>
                </c:pt>
                <c:pt idx="991">
                  <c:v>7.1144367484409887</c:v>
                </c:pt>
                <c:pt idx="992">
                  <c:v>7.1167509673560092</c:v>
                </c:pt>
                <c:pt idx="993">
                  <c:v>7.1190600868171687</c:v>
                </c:pt>
                <c:pt idx="994">
                  <c:v>7.1213641180612726</c:v>
                </c:pt>
                <c:pt idx="995">
                  <c:v>7.1236630723003671</c:v>
                </c:pt>
                <c:pt idx="996">
                  <c:v>7.1259569607217905</c:v>
                </c:pt>
                <c:pt idx="997">
                  <c:v>7.1282457944882314</c:v>
                </c:pt>
                <c:pt idx="998">
                  <c:v>7.130529584737781</c:v>
                </c:pt>
                <c:pt idx="999">
                  <c:v>7.132808342583985</c:v>
                </c:pt>
                <c:pt idx="1000">
                  <c:v>7.1350820791159038</c:v>
                </c:pt>
                <c:pt idx="1001">
                  <c:v>7.1373508053981594</c:v>
                </c:pt>
                <c:pt idx="1002">
                  <c:v>7.1396145324709952</c:v>
                </c:pt>
                <c:pt idx="1003">
                  <c:v>7.1418732713503248</c:v>
                </c:pt>
                <c:pt idx="1004">
                  <c:v>7.1441270330277877</c:v>
                </c:pt>
                <c:pt idx="1005">
                  <c:v>7.1463758284708057</c:v>
                </c:pt>
                <c:pt idx="1006">
                  <c:v>7.148619668622632</c:v>
                </c:pt>
                <c:pt idx="1007">
                  <c:v>7.1508585644024052</c:v>
                </c:pt>
                <c:pt idx="1008">
                  <c:v>7.1530925267052039</c:v>
                </c:pt>
                <c:pt idx="1009">
                  <c:v>7.1553215664021002</c:v>
                </c:pt>
                <c:pt idx="1010">
                  <c:v>7.1575456943402083</c:v>
                </c:pt>
                <c:pt idx="1011">
                  <c:v>7.1597649213427452</c:v>
                </c:pt>
                <c:pt idx="1012">
                  <c:v>7.1619792582090742</c:v>
                </c:pt>
                <c:pt idx="1013">
                  <c:v>7.1641887157147641</c:v>
                </c:pt>
                <c:pt idx="1014">
                  <c:v>7.1663933046116384</c:v>
                </c:pt>
                <c:pt idx="1015">
                  <c:v>7.1685930356278291</c:v>
                </c:pt>
                <c:pt idx="1016">
                  <c:v>7.1707879194678297</c:v>
                </c:pt>
                <c:pt idx="1017">
                  <c:v>7.1729779668125442</c:v>
                </c:pt>
                <c:pt idx="1018">
                  <c:v>7.1751631883193392</c:v>
                </c:pt>
                <c:pt idx="1019">
                  <c:v>7.177343594622104</c:v>
                </c:pt>
                <c:pt idx="1020">
                  <c:v>7.1795191963312872</c:v>
                </c:pt>
                <c:pt idx="1021">
                  <c:v>7.181690004033964</c:v>
                </c:pt>
                <c:pt idx="1022">
                  <c:v>7.183856028293877</c:v>
                </c:pt>
                <c:pt idx="1023">
                  <c:v>7.1860172796514927</c:v>
                </c:pt>
                <c:pt idx="1024">
                  <c:v>7.1881737686240497</c:v>
                </c:pt>
                <c:pt idx="1025">
                  <c:v>7.190325505705613</c:v>
                </c:pt>
                <c:pt idx="1026">
                  <c:v>7.1924725013671242</c:v>
                </c:pt>
                <c:pt idx="1027">
                  <c:v>7.1946147660564499</c:v>
                </c:pt>
                <c:pt idx="1028">
                  <c:v>7.1967523101984359</c:v>
                </c:pt>
                <c:pt idx="1029">
                  <c:v>7.1988851441949553</c:v>
                </c:pt>
                <c:pt idx="1030">
                  <c:v>7.2010132784249627</c:v>
                </c:pt>
                <c:pt idx="1031">
                  <c:v>7.2031367232445396</c:v>
                </c:pt>
                <c:pt idx="1032">
                  <c:v>7.2052554889869498</c:v>
                </c:pt>
                <c:pt idx="1033">
                  <c:v>7.2073695859626836</c:v>
                </c:pt>
                <c:pt idx="1034">
                  <c:v>7.2094790244595188</c:v>
                </c:pt>
                <c:pt idx="1035">
                  <c:v>7.2115838147425562</c:v>
                </c:pt>
                <c:pt idx="1036">
                  <c:v>7.2136839670542825</c:v>
                </c:pt>
                <c:pt idx="1037">
                  <c:v>7.2157794916146116</c:v>
                </c:pt>
                <c:pt idx="1038">
                  <c:v>7.2178703986209385</c:v>
                </c:pt>
                <c:pt idx="1039">
                  <c:v>7.2199566982481889</c:v>
                </c:pt>
                <c:pt idx="1040">
                  <c:v>7.2220384006488674</c:v>
                </c:pt>
                <c:pt idx="1041">
                  <c:v>7.2241155159531045</c:v>
                </c:pt>
                <c:pt idx="1042">
                  <c:v>7.2261880542687145</c:v>
                </c:pt>
                <c:pt idx="1043">
                  <c:v>7.2282560256812314</c:v>
                </c:pt>
                <c:pt idx="1044">
                  <c:v>7.2303194402539717</c:v>
                </c:pt>
                <c:pt idx="1045">
                  <c:v>7.2323783080280721</c:v>
                </c:pt>
                <c:pt idx="1046">
                  <c:v>7.2344326390225486</c:v>
                </c:pt>
                <c:pt idx="1047">
                  <c:v>7.236482443234336</c:v>
                </c:pt>
                <c:pt idx="1048">
                  <c:v>7.2385277306383413</c:v>
                </c:pt>
                <c:pt idx="1049">
                  <c:v>7.2405685111874929</c:v>
                </c:pt>
                <c:pt idx="1050">
                  <c:v>7.2426047948127854</c:v>
                </c:pt>
                <c:pt idx="1051">
                  <c:v>7.2446365914233324</c:v>
                </c:pt>
                <c:pt idx="1052">
                  <c:v>7.2466639109064115</c:v>
                </c:pt>
                <c:pt idx="1053">
                  <c:v>7.2486867631275125</c:v>
                </c:pt>
                <c:pt idx="1054">
                  <c:v>7.2507051579303869</c:v>
                </c:pt>
                <c:pt idx="1055">
                  <c:v>7.2527191051370972</c:v>
                </c:pt>
                <c:pt idx="1056">
                  <c:v>7.2547286145480587</c:v>
                </c:pt>
                <c:pt idx="1057">
                  <c:v>7.2567336959420938</c:v>
                </c:pt>
                <c:pt idx="1058">
                  <c:v>7.2587343590764775</c:v>
                </c:pt>
                <c:pt idx="1059">
                  <c:v>7.2607306136869827</c:v>
                </c:pt>
                <c:pt idx="1060">
                  <c:v>7.2627224694879295</c:v>
                </c:pt>
                <c:pt idx="1061">
                  <c:v>7.2647099361722329</c:v>
                </c:pt>
                <c:pt idx="1062">
                  <c:v>7.2666930234114488</c:v>
                </c:pt>
                <c:pt idx="1063">
                  <c:v>7.2686717408558223</c:v>
                </c:pt>
                <c:pt idx="1064">
                  <c:v>7.2706460981343319</c:v>
                </c:pt>
                <c:pt idx="1065">
                  <c:v>7.2726161048547411</c:v>
                </c:pt>
                <c:pt idx="1066">
                  <c:v>7.27458177060364</c:v>
                </c:pt>
                <c:pt idx="1067">
                  <c:v>7.2765431049464953</c:v>
                </c:pt>
                <c:pt idx="1068">
                  <c:v>7.2785001174276962</c:v>
                </c:pt>
                <c:pt idx="1069">
                  <c:v>7.2804528175706</c:v>
                </c:pt>
                <c:pt idx="1070">
                  <c:v>7.282401214877579</c:v>
                </c:pt>
                <c:pt idx="1071">
                  <c:v>7.2843453188300664</c:v>
                </c:pt>
                <c:pt idx="1072">
                  <c:v>7.2862851388886059</c:v>
                </c:pt>
                <c:pt idx="1073">
                  <c:v>7.288220684492889</c:v>
                </c:pt>
                <c:pt idx="1074">
                  <c:v>7.2901519650618107</c:v>
                </c:pt>
                <c:pt idx="1075">
                  <c:v>7.2920789899935112</c:v>
                </c:pt>
                <c:pt idx="1076">
                  <c:v>7.2940017686654182</c:v>
                </c:pt>
                <c:pt idx="1077">
                  <c:v>7.2959203104342993</c:v>
                </c:pt>
                <c:pt idx="1078">
                  <c:v>7.2978346246363026</c:v>
                </c:pt>
                <c:pt idx="1079">
                  <c:v>7.2997447205870047</c:v>
                </c:pt>
                <c:pt idx="1080">
                  <c:v>7.3016506075814531</c:v>
                </c:pt>
                <c:pt idx="1081">
                  <c:v>7.3035522948942173</c:v>
                </c:pt>
                <c:pt idx="1082">
                  <c:v>7.3054497917794254</c:v>
                </c:pt>
                <c:pt idx="1083">
                  <c:v>7.3073431074708166</c:v>
                </c:pt>
                <c:pt idx="1084">
                  <c:v>7.3092322511817818</c:v>
                </c:pt>
                <c:pt idx="1085">
                  <c:v>7.3111172321054108</c:v>
                </c:pt>
                <c:pt idx="1086">
                  <c:v>7.3129980594145367</c:v>
                </c:pt>
                <c:pt idx="1087">
                  <c:v>7.314874742261777</c:v>
                </c:pt>
                <c:pt idx="1088">
                  <c:v>7.3167472897795856</c:v>
                </c:pt>
                <c:pt idx="1089">
                  <c:v>7.3186157110802901</c:v>
                </c:pt>
                <c:pt idx="1090">
                  <c:v>7.3204800152561376</c:v>
                </c:pt>
                <c:pt idx="1091">
                  <c:v>7.322340211379343</c:v>
                </c:pt>
                <c:pt idx="1092">
                  <c:v>7.3241963085021284</c:v>
                </c:pt>
                <c:pt idx="1093">
                  <c:v>7.3260483156567693</c:v>
                </c:pt>
                <c:pt idx="1094">
                  <c:v>7.3278962418556386</c:v>
                </c:pt>
                <c:pt idx="1095">
                  <c:v>7.3297400960912515</c:v>
                </c:pt>
                <c:pt idx="1096">
                  <c:v>7.3315798873363063</c:v>
                </c:pt>
                <c:pt idx="1097">
                  <c:v>7.3334156245437283</c:v>
                </c:pt>
                <c:pt idx="1098">
                  <c:v>7.3352473166467176</c:v>
                </c:pt>
                <c:pt idx="1099">
                  <c:v>7.3370749725587885</c:v>
                </c:pt>
                <c:pt idx="1100">
                  <c:v>7.3388986011738133</c:v>
                </c:pt>
                <c:pt idx="1101">
                  <c:v>7.3407182113660685</c:v>
                </c:pt>
                <c:pt idx="1102">
                  <c:v>7.3425338119902737</c:v>
                </c:pt>
                <c:pt idx="1103">
                  <c:v>7.3443454118816387</c:v>
                </c:pt>
                <c:pt idx="1104">
                  <c:v>7.346153019855902</c:v>
                </c:pt>
                <c:pt idx="1105">
                  <c:v>7.3479566447093783</c:v>
                </c:pt>
                <c:pt idx="1106">
                  <c:v>7.3497562952190005</c:v>
                </c:pt>
                <c:pt idx="1107">
                  <c:v>7.3515519801423581</c:v>
                </c:pt>
                <c:pt idx="1108">
                  <c:v>7.3533437082177446</c:v>
                </c:pt>
                <c:pt idx="1109">
                  <c:v>7.3551314881641998</c:v>
                </c:pt>
                <c:pt idx="1110">
                  <c:v>7.3569153286815494</c:v>
                </c:pt>
                <c:pt idx="1111">
                  <c:v>7.3586952384504469</c:v>
                </c:pt>
                <c:pt idx="1112">
                  <c:v>7.3604712261324217</c:v>
                </c:pt>
                <c:pt idx="1113">
                  <c:v>7.3622433003699141</c:v>
                </c:pt>
                <c:pt idx="1114">
                  <c:v>7.3640114697863224</c:v>
                </c:pt>
                <c:pt idx="1115">
                  <c:v>7.3657757429860409</c:v>
                </c:pt>
                <c:pt idx="1116">
                  <c:v>7.367536128554506</c:v>
                </c:pt>
                <c:pt idx="1117">
                  <c:v>7.3692926350582342</c:v>
                </c:pt>
                <c:pt idx="1118">
                  <c:v>7.3710452710448671</c:v>
                </c:pt>
                <c:pt idx="1119">
                  <c:v>7.3727940450432099</c:v>
                </c:pt>
                <c:pt idx="1120">
                  <c:v>7.3745389655632749</c:v>
                </c:pt>
                <c:pt idx="1121">
                  <c:v>7.3762800410963223</c:v>
                </c:pt>
                <c:pt idx="1122">
                  <c:v>7.3780172801149</c:v>
                </c:pt>
                <c:pt idx="1123">
                  <c:v>7.3797506910728901</c:v>
                </c:pt>
                <c:pt idx="1124">
                  <c:v>7.3814802824055432</c:v>
                </c:pt>
                <c:pt idx="1125">
                  <c:v>7.3832060625295215</c:v>
                </c:pt>
                <c:pt idx="1126">
                  <c:v>7.3849280398429453</c:v>
                </c:pt>
                <c:pt idx="1127">
                  <c:v>7.3866462227254264</c:v>
                </c:pt>
                <c:pt idx="1128">
                  <c:v>7.3883606195381102</c:v>
                </c:pt>
                <c:pt idx="1129">
                  <c:v>7.3900712386237215</c:v>
                </c:pt>
                <c:pt idx="1130">
                  <c:v>7.3917780883066007</c:v>
                </c:pt>
                <c:pt idx="1131">
                  <c:v>7.3934811768927444</c:v>
                </c:pt>
                <c:pt idx="1132">
                  <c:v>7.3951805126698469</c:v>
                </c:pt>
                <c:pt idx="1133">
                  <c:v>7.3968761039073403</c:v>
                </c:pt>
                <c:pt idx="1134">
                  <c:v>7.3985679588564341</c:v>
                </c:pt>
                <c:pt idx="1135">
                  <c:v>7.4002560857501578</c:v>
                </c:pt>
                <c:pt idx="1136">
                  <c:v>7.4019404928033987</c:v>
                </c:pt>
                <c:pt idx="1137">
                  <c:v>7.4036211882129424</c:v>
                </c:pt>
                <c:pt idx="1138">
                  <c:v>7.4052981801575095</c:v>
                </c:pt>
                <c:pt idx="1139">
                  <c:v>7.4069714767978017</c:v>
                </c:pt>
                <c:pt idx="1140">
                  <c:v>7.4086410862765399</c:v>
                </c:pt>
                <c:pt idx="1141">
                  <c:v>7.4103070167184981</c:v>
                </c:pt>
                <c:pt idx="1142">
                  <c:v>7.4119692762305496</c:v>
                </c:pt>
                <c:pt idx="1143">
                  <c:v>7.4136278729017029</c:v>
                </c:pt>
                <c:pt idx="1144">
                  <c:v>7.4152828148031444</c:v>
                </c:pt>
                <c:pt idx="1145">
                  <c:v>7.4169341099882704</c:v>
                </c:pt>
                <c:pt idx="1146">
                  <c:v>7.4185817664927383</c:v>
                </c:pt>
                <c:pt idx="1147">
                  <c:v>7.4202257923344916</c:v>
                </c:pt>
                <c:pt idx="1148">
                  <c:v>7.4218661955138128</c:v>
                </c:pt>
                <c:pt idx="1149">
                  <c:v>7.4235029840133491</c:v>
                </c:pt>
                <c:pt idx="1150">
                  <c:v>7.4251361657981612</c:v>
                </c:pt>
                <c:pt idx="1151">
                  <c:v>7.4267657488157584</c:v>
                </c:pt>
                <c:pt idx="1152">
                  <c:v>7.428391740996136</c:v>
                </c:pt>
                <c:pt idx="1153">
                  <c:v>7.4300141502518189</c:v>
                </c:pt>
                <c:pt idx="1154">
                  <c:v>7.4316329844778908</c:v>
                </c:pt>
                <c:pt idx="1155">
                  <c:v>7.4332482515520439</c:v>
                </c:pt>
                <c:pt idx="1156">
                  <c:v>7.4348599593346076</c:v>
                </c:pt>
                <c:pt idx="1157">
                  <c:v>7.4364681156685917</c:v>
                </c:pt>
                <c:pt idx="1158">
                  <c:v>7.4380727283797272</c:v>
                </c:pt>
                <c:pt idx="1159">
                  <c:v>7.4396738052764952</c:v>
                </c:pt>
                <c:pt idx="1160">
                  <c:v>7.4412713541501754</c:v>
                </c:pt>
                <c:pt idx="1161">
                  <c:v>7.4428653827748761</c:v>
                </c:pt>
                <c:pt idx="1162">
                  <c:v>7.4444558989075755</c:v>
                </c:pt>
                <c:pt idx="1163">
                  <c:v>7.4460429102881616</c:v>
                </c:pt>
                <c:pt idx="1164">
                  <c:v>7.4476264246394646</c:v>
                </c:pt>
                <c:pt idx="1165">
                  <c:v>7.4492064496672974</c:v>
                </c:pt>
                <c:pt idx="1166">
                  <c:v>7.4507829930604945</c:v>
                </c:pt>
                <c:pt idx="1167">
                  <c:v>7.4523560624909466</c:v>
                </c:pt>
                <c:pt idx="1168">
                  <c:v>7.4539256656136388</c:v>
                </c:pt>
                <c:pt idx="1169">
                  <c:v>7.4554918100666896</c:v>
                </c:pt>
                <c:pt idx="1170">
                  <c:v>7.4570545034713858</c:v>
                </c:pt>
                <c:pt idx="1171">
                  <c:v>7.4586137534322203</c:v>
                </c:pt>
                <c:pt idx="1172">
                  <c:v>7.4601695675369291</c:v>
                </c:pt>
                <c:pt idx="1173">
                  <c:v>7.4617219533565295</c:v>
                </c:pt>
                <c:pt idx="1174">
                  <c:v>7.463270918445355</c:v>
                </c:pt>
                <c:pt idx="1175">
                  <c:v>7.4648164703410922</c:v>
                </c:pt>
                <c:pt idx="1176">
                  <c:v>7.4663586165648201</c:v>
                </c:pt>
                <c:pt idx="1177">
                  <c:v>7.4678973646210434</c:v>
                </c:pt>
                <c:pt idx="1178">
                  <c:v>7.4694327219977303</c:v>
                </c:pt>
                <c:pt idx="1179">
                  <c:v>7.470964696166349</c:v>
                </c:pt>
                <c:pt idx="1180">
                  <c:v>7.4724932945819047</c:v>
                </c:pt>
                <c:pt idx="1181">
                  <c:v>7.4740185246829753</c:v>
                </c:pt>
                <c:pt idx="1182">
                  <c:v>7.4755403938917473</c:v>
                </c:pt>
                <c:pt idx="1183">
                  <c:v>7.477058909614053</c:v>
                </c:pt>
                <c:pt idx="1184">
                  <c:v>7.4785740792394026</c:v>
                </c:pt>
                <c:pt idx="1185">
                  <c:v>7.4800859101410264</c:v>
                </c:pt>
                <c:pt idx="1186">
                  <c:v>7.4815944096759077</c:v>
                </c:pt>
                <c:pt idx="1187">
                  <c:v>7.4830995851848172</c:v>
                </c:pt>
                <c:pt idx="1188">
                  <c:v>7.4846014439923501</c:v>
                </c:pt>
                <c:pt idx="1189">
                  <c:v>7.4860999934069596</c:v>
                </c:pt>
                <c:pt idx="1190">
                  <c:v>7.4875952407210011</c:v>
                </c:pt>
                <c:pt idx="1191">
                  <c:v>7.4890871932107537</c:v>
                </c:pt>
                <c:pt idx="1192">
                  <c:v>7.4905758581364656</c:v>
                </c:pt>
                <c:pt idx="1193">
                  <c:v>7.4920612427423876</c:v>
                </c:pt>
                <c:pt idx="1194">
                  <c:v>7.4935433542568077</c:v>
                </c:pt>
                <c:pt idx="1195">
                  <c:v>7.4950221998920856</c:v>
                </c:pt>
                <c:pt idx="1196">
                  <c:v>7.4964977868446869</c:v>
                </c:pt>
                <c:pt idx="1197">
                  <c:v>7.4979701222952233</c:v>
                </c:pt>
                <c:pt idx="1198">
                  <c:v>7.4994392134084791</c:v>
                </c:pt>
                <c:pt idx="1199">
                  <c:v>7.5009050673334547</c:v>
                </c:pt>
                <c:pt idx="1200">
                  <c:v>7.5023676912033945</c:v>
                </c:pt>
                <c:pt idx="1201">
                  <c:v>7.5038270921358281</c:v>
                </c:pt>
                <c:pt idx="1202">
                  <c:v>7.5052832772325964</c:v>
                </c:pt>
                <c:pt idx="1203">
                  <c:v>7.5067362535798958</c:v>
                </c:pt>
                <c:pt idx="1204">
                  <c:v>7.5081860282483062</c:v>
                </c:pt>
                <c:pt idx="1205">
                  <c:v>7.5096326082928275</c:v>
                </c:pt>
                <c:pt idx="1206">
                  <c:v>7.5110760007529116</c:v>
                </c:pt>
                <c:pt idx="1207">
                  <c:v>7.5125162126525034</c:v>
                </c:pt>
                <c:pt idx="1208">
                  <c:v>7.5139532510000659</c:v>
                </c:pt>
                <c:pt idx="1209">
                  <c:v>7.5153871227886206</c:v>
                </c:pt>
                <c:pt idx="1210">
                  <c:v>7.5168178349957797</c:v>
                </c:pt>
                <c:pt idx="1211">
                  <c:v>7.5182453945837793</c:v>
                </c:pt>
                <c:pt idx="1212">
                  <c:v>7.5196698084995148</c:v>
                </c:pt>
                <c:pt idx="1213">
                  <c:v>7.5210910836745741</c:v>
                </c:pt>
                <c:pt idx="1214">
                  <c:v>7.5225092270252691</c:v>
                </c:pt>
                <c:pt idx="1215">
                  <c:v>7.5239242454526742</c:v>
                </c:pt>
                <c:pt idx="1216">
                  <c:v>7.5253361458426555</c:v>
                </c:pt>
                <c:pt idx="1217">
                  <c:v>7.5267449350659055</c:v>
                </c:pt>
                <c:pt idx="1218">
                  <c:v>7.5281506199779784</c:v>
                </c:pt>
                <c:pt idx="1219">
                  <c:v>7.5295532074193208</c:v>
                </c:pt>
                <c:pt idx="1220">
                  <c:v>7.5309527042153057</c:v>
                </c:pt>
                <c:pt idx="1221">
                  <c:v>7.5323491171762695</c:v>
                </c:pt>
                <c:pt idx="1222">
                  <c:v>7.5337424530975357</c:v>
                </c:pt>
                <c:pt idx="1223">
                  <c:v>7.5351327187594599</c:v>
                </c:pt>
                <c:pt idx="1224">
                  <c:v>7.5365199209274545</c:v>
                </c:pt>
                <c:pt idx="1225">
                  <c:v>7.5379040663520227</c:v>
                </c:pt>
                <c:pt idx="1226">
                  <c:v>7.5392851617687962</c:v>
                </c:pt>
                <c:pt idx="1227">
                  <c:v>7.5406632138985632</c:v>
                </c:pt>
                <c:pt idx="1228">
                  <c:v>7.5420382294473001</c:v>
                </c:pt>
                <c:pt idx="1229">
                  <c:v>7.543410215106209</c:v>
                </c:pt>
                <c:pt idx="1230">
                  <c:v>7.5447791775517477</c:v>
                </c:pt>
                <c:pt idx="1231">
                  <c:v>7.54614512344566</c:v>
                </c:pt>
                <c:pt idx="1232">
                  <c:v>7.5475080594350139</c:v>
                </c:pt>
                <c:pt idx="1233">
                  <c:v>7.5488679921522266</c:v>
                </c:pt>
                <c:pt idx="1234">
                  <c:v>7.5502249282151039</c:v>
                </c:pt>
                <c:pt idx="1235">
                  <c:v>7.5515788742268661</c:v>
                </c:pt>
                <c:pt idx="1236">
                  <c:v>7.5529298367761859</c:v>
                </c:pt>
                <c:pt idx="1237">
                  <c:v>7.5542778224372142</c:v>
                </c:pt>
                <c:pt idx="1238">
                  <c:v>7.5556228377696186</c:v>
                </c:pt>
                <c:pt idx="1239">
                  <c:v>7.5569648893186123</c:v>
                </c:pt>
                <c:pt idx="1240">
                  <c:v>7.5583039836149837</c:v>
                </c:pt>
                <c:pt idx="1241">
                  <c:v>7.5596401271751317</c:v>
                </c:pt>
                <c:pt idx="1242">
                  <c:v>7.560973326501097</c:v>
                </c:pt>
                <c:pt idx="1243">
                  <c:v>7.5623035880805896</c:v>
                </c:pt>
                <c:pt idx="1244">
                  <c:v>7.5636309183870276</c:v>
                </c:pt>
                <c:pt idx="1245">
                  <c:v>7.5649553238795644</c:v>
                </c:pt>
                <c:pt idx="1246">
                  <c:v>7.5662768110031147</c:v>
                </c:pt>
                <c:pt idx="1247">
                  <c:v>7.5675953861884002</c:v>
                </c:pt>
                <c:pt idx="1248">
                  <c:v>7.5689110558519666</c:v>
                </c:pt>
                <c:pt idx="1249">
                  <c:v>7.5702238263962203</c:v>
                </c:pt>
                <c:pt idx="1250">
                  <c:v>7.5715337042094646</c:v>
                </c:pt>
                <c:pt idx="1251">
                  <c:v>7.5728406956659207</c:v>
                </c:pt>
                <c:pt idx="1252">
                  <c:v>7.5741448071257667</c:v>
                </c:pt>
                <c:pt idx="1253">
                  <c:v>7.5754460449351653</c:v>
                </c:pt>
                <c:pt idx="1254">
                  <c:v>7.5767444154262957</c:v>
                </c:pt>
                <c:pt idx="1255">
                  <c:v>7.5780399249173831</c:v>
                </c:pt>
                <c:pt idx="1256">
                  <c:v>7.5793325797127311</c:v>
                </c:pt>
                <c:pt idx="1257">
                  <c:v>7.5806223861027497</c:v>
                </c:pt>
                <c:pt idx="1258">
                  <c:v>7.5819093503639925</c:v>
                </c:pt>
                <c:pt idx="1259">
                  <c:v>7.583193478759175</c:v>
                </c:pt>
                <c:pt idx="1260">
                  <c:v>7.5844747775372205</c:v>
                </c:pt>
                <c:pt idx="1261">
                  <c:v>7.5857532529332774</c:v>
                </c:pt>
                <c:pt idx="1262">
                  <c:v>7.5870289111687566</c:v>
                </c:pt>
                <c:pt idx="1263">
                  <c:v>7.5883017584513599</c:v>
                </c:pt>
                <c:pt idx="1264">
                  <c:v>7.5895718009751088</c:v>
                </c:pt>
                <c:pt idx="1265">
                  <c:v>7.5908390449203784</c:v>
                </c:pt>
                <c:pt idx="1266">
                  <c:v>7.5921034964539249</c:v>
                </c:pt>
                <c:pt idx="1267">
                  <c:v>7.5933651617289124</c:v>
                </c:pt>
                <c:pt idx="1268">
                  <c:v>7.5946240468849506</c:v>
                </c:pt>
                <c:pt idx="1269">
                  <c:v>7.5958801580481197</c:v>
                </c:pt>
                <c:pt idx="1270">
                  <c:v>7.5971335013309975</c:v>
                </c:pt>
                <c:pt idx="1271">
                  <c:v>7.5983840828326965</c:v>
                </c:pt>
                <c:pt idx="1272">
                  <c:v>7.5996319086388873</c:v>
                </c:pt>
                <c:pt idx="1273">
                  <c:v>7.6008769848218325</c:v>
                </c:pt>
                <c:pt idx="1274">
                  <c:v>7.6021193174404109</c:v>
                </c:pt>
                <c:pt idx="1275">
                  <c:v>7.6033589125401546</c:v>
                </c:pt>
                <c:pt idx="1276">
                  <c:v>7.6045957761532703</c:v>
                </c:pt>
                <c:pt idx="1277">
                  <c:v>7.6058299142986767</c:v>
                </c:pt>
                <c:pt idx="1278">
                  <c:v>7.6070613329820249</c:v>
                </c:pt>
                <c:pt idx="1279">
                  <c:v>7.6082900381957348</c:v>
                </c:pt>
                <c:pt idx="1280">
                  <c:v>7.6095160359190244</c:v>
                </c:pt>
                <c:pt idx="1281">
                  <c:v>7.6107393321179302</c:v>
                </c:pt>
                <c:pt idx="1282">
                  <c:v>7.6119599327453482</c:v>
                </c:pt>
                <c:pt idx="1283">
                  <c:v>7.6131778437410533</c:v>
                </c:pt>
                <c:pt idx="1284">
                  <c:v>7.614393071031734</c:v>
                </c:pt>
                <c:pt idx="1285">
                  <c:v>7.6156056205310181</c:v>
                </c:pt>
                <c:pt idx="1286">
                  <c:v>7.6168154981395029</c:v>
                </c:pt>
                <c:pt idx="1287">
                  <c:v>7.6180227097447837</c:v>
                </c:pt>
                <c:pt idx="1288">
                  <c:v>7.6192272612214813</c:v>
                </c:pt>
                <c:pt idx="1289">
                  <c:v>7.6204291584312722</c:v>
                </c:pt>
                <c:pt idx="1290">
                  <c:v>7.6216284072229188</c:v>
                </c:pt>
                <c:pt idx="1291">
                  <c:v>7.6228250134322906</c:v>
                </c:pt>
                <c:pt idx="1292">
                  <c:v>7.6240189828824025</c:v>
                </c:pt>
                <c:pt idx="1293">
                  <c:v>7.6252103213834346</c:v>
                </c:pt>
                <c:pt idx="1294">
                  <c:v>7.6263990347327661</c:v>
                </c:pt>
                <c:pt idx="1295">
                  <c:v>7.627585128715002</c:v>
                </c:pt>
                <c:pt idx="1296">
                  <c:v>7.6287686091019982</c:v>
                </c:pt>
                <c:pt idx="1297">
                  <c:v>7.6299494816528943</c:v>
                </c:pt>
                <c:pt idx="1298">
                  <c:v>7.6311277521141401</c:v>
                </c:pt>
                <c:pt idx="1299">
                  <c:v>7.6323034262195195</c:v>
                </c:pt>
                <c:pt idx="1300">
                  <c:v>7.6334765096901851</c:v>
                </c:pt>
                <c:pt idx="1301">
                  <c:v>7.6346470082346816</c:v>
                </c:pt>
                <c:pt idx="1302">
                  <c:v>7.6358149275489744</c:v>
                </c:pt>
                <c:pt idx="1303">
                  <c:v>7.6369802733164782</c:v>
                </c:pt>
                <c:pt idx="1304">
                  <c:v>7.6381430512080843</c:v>
                </c:pt>
                <c:pt idx="1305">
                  <c:v>7.6393032668821874</c:v>
                </c:pt>
                <c:pt idx="1306">
                  <c:v>7.6404609259847147</c:v>
                </c:pt>
                <c:pt idx="1307">
                  <c:v>7.6416160341491493</c:v>
                </c:pt>
                <c:pt idx="1308">
                  <c:v>7.6427685969965662</c:v>
                </c:pt>
                <c:pt idx="1309">
                  <c:v>7.6439186201356497</c:v>
                </c:pt>
                <c:pt idx="1310">
                  <c:v>7.6450661091627268</c:v>
                </c:pt>
                <c:pt idx="1311">
                  <c:v>7.646211069661792</c:v>
                </c:pt>
                <c:pt idx="1312">
                  <c:v>7.6473535072045387</c:v>
                </c:pt>
                <c:pt idx="1313">
                  <c:v>7.6484934273503775</c:v>
                </c:pt>
                <c:pt idx="1314">
                  <c:v>7.6496308356464713</c:v>
                </c:pt>
                <c:pt idx="1315">
                  <c:v>7.6507657376277605</c:v>
                </c:pt>
                <c:pt idx="1316">
                  <c:v>7.6518981388169873</c:v>
                </c:pt>
                <c:pt idx="1317">
                  <c:v>7.6530280447247279</c:v>
                </c:pt>
                <c:pt idx="1318">
                  <c:v>7.6541554608494105</c:v>
                </c:pt>
                <c:pt idx="1319">
                  <c:v>7.6552803926773514</c:v>
                </c:pt>
                <c:pt idx="1320">
                  <c:v>7.6564028456827762</c:v>
                </c:pt>
                <c:pt idx="1321">
                  <c:v>7.6575228253278471</c:v>
                </c:pt>
                <c:pt idx="1322">
                  <c:v>7.6586403370626916</c:v>
                </c:pt>
                <c:pt idx="1323">
                  <c:v>7.6597553863254282</c:v>
                </c:pt>
                <c:pt idx="1324">
                  <c:v>7.66086797854219</c:v>
                </c:pt>
                <c:pt idx="1325">
                  <c:v>7.6619781191271548</c:v>
                </c:pt>
                <c:pt idx="1326">
                  <c:v>7.6630858134825699</c:v>
                </c:pt>
                <c:pt idx="1327">
                  <c:v>7.6641910669987805</c:v>
                </c:pt>
                <c:pt idx="1328">
                  <c:v>7.6652938850542505</c:v>
                </c:pt>
                <c:pt idx="1329">
                  <c:v>7.6663942730155945</c:v>
                </c:pt>
                <c:pt idx="1330">
                  <c:v>7.6674922362376003</c:v>
                </c:pt>
                <c:pt idx="1331">
                  <c:v>7.6685877800632589</c:v>
                </c:pt>
                <c:pt idx="1332">
                  <c:v>7.669680909823783</c:v>
                </c:pt>
                <c:pt idx="1333">
                  <c:v>7.6707716308386438</c:v>
                </c:pt>
                <c:pt idx="1334">
                  <c:v>7.6718599484155856</c:v>
                </c:pt>
                <c:pt idx="1335">
                  <c:v>7.6729458678506601</c:v>
                </c:pt>
                <c:pt idx="1336">
                  <c:v>7.6740293944282474</c:v>
                </c:pt>
                <c:pt idx="1337">
                  <c:v>7.6751105334210852</c:v>
                </c:pt>
                <c:pt idx="1338">
                  <c:v>7.6761892900902895</c:v>
                </c:pt>
                <c:pt idx="1339">
                  <c:v>7.6772656696853874</c:v>
                </c:pt>
                <c:pt idx="1340">
                  <c:v>7.6783396774443329</c:v>
                </c:pt>
                <c:pt idx="1341">
                  <c:v>7.6794113185935435</c:v>
                </c:pt>
                <c:pt idx="1342">
                  <c:v>7.6804805983479181</c:v>
                </c:pt>
                <c:pt idx="1343">
                  <c:v>7.6815475219108631</c:v>
                </c:pt>
                <c:pt idx="1344">
                  <c:v>7.6826120944743206</c:v>
                </c:pt>
                <c:pt idx="1345">
                  <c:v>7.6836743212187919</c:v>
                </c:pt>
                <c:pt idx="1346">
                  <c:v>7.6847342073133618</c:v>
                </c:pt>
                <c:pt idx="1347">
                  <c:v>7.6857917579157249</c:v>
                </c:pt>
                <c:pt idx="1348">
                  <c:v>7.6868469781722144</c:v>
                </c:pt>
                <c:pt idx="1349">
                  <c:v>7.6878998732178179</c:v>
                </c:pt>
                <c:pt idx="1350">
                  <c:v>7.6889504481762119</c:v>
                </c:pt>
                <c:pt idx="1351">
                  <c:v>7.6899987081597798</c:v>
                </c:pt>
                <c:pt idx="1352">
                  <c:v>7.6910446582696412</c:v>
                </c:pt>
                <c:pt idx="1353">
                  <c:v>7.6920883035956766</c:v>
                </c:pt>
                <c:pt idx="1354">
                  <c:v>7.6931296492165488</c:v>
                </c:pt>
                <c:pt idx="1355">
                  <c:v>7.6941687001997296</c:v>
                </c:pt>
                <c:pt idx="1356">
                  <c:v>7.6952054616015246</c:v>
                </c:pt>
                <c:pt idx="1357">
                  <c:v>7.6962399384670999</c:v>
                </c:pt>
                <c:pt idx="1358">
                  <c:v>7.6972721358305014</c:v>
                </c:pt>
                <c:pt idx="1359">
                  <c:v>7.6983020587146838</c:v>
                </c:pt>
                <c:pt idx="1360">
                  <c:v>7.6993297121315321</c:v>
                </c:pt>
                <c:pt idx="1361">
                  <c:v>7.7003551010818905</c:v>
                </c:pt>
                <c:pt idx="1362">
                  <c:v>7.70137823055558</c:v>
                </c:pt>
                <c:pt idx="1363">
                  <c:v>7.7023991055314305</c:v>
                </c:pt>
                <c:pt idx="1364">
                  <c:v>7.7034177309772964</c:v>
                </c:pt>
                <c:pt idx="1365">
                  <c:v>7.7044341118500892</c:v>
                </c:pt>
                <c:pt idx="1366">
                  <c:v>7.7054482530957955</c:v>
                </c:pt>
                <c:pt idx="1367">
                  <c:v>7.7064601596495024</c:v>
                </c:pt>
                <c:pt idx="1368">
                  <c:v>7.7074698364354246</c:v>
                </c:pt>
                <c:pt idx="1369">
                  <c:v>7.7084772883669261</c:v>
                </c:pt>
                <c:pt idx="1370">
                  <c:v>7.7094825203465431</c:v>
                </c:pt>
                <c:pt idx="1371">
                  <c:v>7.7104855372660079</c:v>
                </c:pt>
                <c:pt idx="1372">
                  <c:v>7.7114863440062749</c:v>
                </c:pt>
                <c:pt idx="1373">
                  <c:v>7.7124849454375459</c:v>
                </c:pt>
                <c:pt idx="1374">
                  <c:v>7.7134813464192842</c:v>
                </c:pt>
                <c:pt idx="1375">
                  <c:v>7.7144755518002528</c:v>
                </c:pt>
                <c:pt idx="1376">
                  <c:v>7.7154675664185248</c:v>
                </c:pt>
                <c:pt idx="1377">
                  <c:v>7.7164573951015152</c:v>
                </c:pt>
                <c:pt idx="1378">
                  <c:v>7.7174450426660002</c:v>
                </c:pt>
                <c:pt idx="1379">
                  <c:v>7.7184305139181433</c:v>
                </c:pt>
                <c:pt idx="1380">
                  <c:v>7.7194138136535173</c:v>
                </c:pt>
                <c:pt idx="1381">
                  <c:v>7.7203949466571258</c:v>
                </c:pt>
                <c:pt idx="1382">
                  <c:v>7.7213739177034322</c:v>
                </c:pt>
                <c:pt idx="1383">
                  <c:v>7.722350731556376</c:v>
                </c:pt>
                <c:pt idx="1384">
                  <c:v>7.723325392969401</c:v>
                </c:pt>
                <c:pt idx="1385">
                  <c:v>7.7242979066854751</c:v>
                </c:pt>
                <c:pt idx="1386">
                  <c:v>7.7252682774371157</c:v>
                </c:pt>
                <c:pt idx="1387">
                  <c:v>7.7262365099464132</c:v>
                </c:pt>
                <c:pt idx="1388">
                  <c:v>7.727202608925051</c:v>
                </c:pt>
                <c:pt idx="1389">
                  <c:v>7.7281665790743288</c:v>
                </c:pt>
                <c:pt idx="1390">
                  <c:v>7.729128425085193</c:v>
                </c:pt>
                <c:pt idx="1391">
                  <c:v>7.7300881516382454</c:v>
                </c:pt>
                <c:pt idx="1392">
                  <c:v>7.7310457634037792</c:v>
                </c:pt>
                <c:pt idx="1393">
                  <c:v>7.7320012650417942</c:v>
                </c:pt>
                <c:pt idx="1394">
                  <c:v>7.7329546612020232</c:v>
                </c:pt>
                <c:pt idx="1395">
                  <c:v>7.7339059565239525</c:v>
                </c:pt>
                <c:pt idx="1396">
                  <c:v>7.7348551556368452</c:v>
                </c:pt>
                <c:pt idx="1397">
                  <c:v>7.7358022631597638</c:v>
                </c:pt>
                <c:pt idx="1398">
                  <c:v>7.7367472837015905</c:v>
                </c:pt>
                <c:pt idx="1399">
                  <c:v>7.7376902218610546</c:v>
                </c:pt>
                <c:pt idx="1400">
                  <c:v>7.7386310822267514</c:v>
                </c:pt>
                <c:pt idx="1401">
                  <c:v>7.7395698693771644</c:v>
                </c:pt>
                <c:pt idx="1402">
                  <c:v>7.7405065878806871</c:v>
                </c:pt>
                <c:pt idx="1403">
                  <c:v>7.7414412422956493</c:v>
                </c:pt>
                <c:pt idx="1404">
                  <c:v>7.7423738371703346</c:v>
                </c:pt>
                <c:pt idx="1405">
                  <c:v>7.7433043770430041</c:v>
                </c:pt>
                <c:pt idx="1406">
                  <c:v>7.7442328664419193</c:v>
                </c:pt>
                <c:pt idx="1407">
                  <c:v>7.7451593098853628</c:v>
                </c:pt>
                <c:pt idx="1408">
                  <c:v>7.7460837118816617</c:v>
                </c:pt>
                <c:pt idx="1409">
                  <c:v>7.7470060769292095</c:v>
                </c:pt>
                <c:pt idx="1410">
                  <c:v>7.7479264095164861</c:v>
                </c:pt>
                <c:pt idx="1411">
                  <c:v>7.7488447141220806</c:v>
                </c:pt>
                <c:pt idx="1412">
                  <c:v>7.7497609952147162</c:v>
                </c:pt>
                <c:pt idx="1413">
                  <c:v>7.7506752572532651</c:v>
                </c:pt>
                <c:pt idx="1414">
                  <c:v>7.7515875046867757</c:v>
                </c:pt>
                <c:pt idx="1415">
                  <c:v>7.752497741954496</c:v>
                </c:pt>
                <c:pt idx="1416">
                  <c:v>7.7534059734858873</c:v>
                </c:pt>
                <c:pt idx="1417">
                  <c:v>7.7543122037006524</c:v>
                </c:pt>
                <c:pt idx="1418">
                  <c:v>7.7552164370087562</c:v>
                </c:pt>
                <c:pt idx="1419">
                  <c:v>7.7561186778104441</c:v>
                </c:pt>
                <c:pt idx="1420">
                  <c:v>7.7570189304962671</c:v>
                </c:pt>
                <c:pt idx="1421">
                  <c:v>7.7579171994471006</c:v>
                </c:pt>
                <c:pt idx="1422">
                  <c:v>7.758813489034166</c:v>
                </c:pt>
                <c:pt idx="1423">
                  <c:v>7.7597078036190545</c:v>
                </c:pt>
                <c:pt idx="1424">
                  <c:v>7.7606001475537445</c:v>
                </c:pt>
                <c:pt idx="1425">
                  <c:v>7.7614905251806263</c:v>
                </c:pt>
                <c:pt idx="1426">
                  <c:v>7.7623789408325194</c:v>
                </c:pt>
                <c:pt idx="1427">
                  <c:v>7.7632653988326981</c:v>
                </c:pt>
                <c:pt idx="1428">
                  <c:v>7.7641499034949097</c:v>
                </c:pt>
                <c:pt idx="1429">
                  <c:v>7.7650324591233941</c:v>
                </c:pt>
                <c:pt idx="1430">
                  <c:v>7.7659130700129095</c:v>
                </c:pt>
                <c:pt idx="1431">
                  <c:v>7.766791740448749</c:v>
                </c:pt>
                <c:pt idx="1432">
                  <c:v>7.7676684747067615</c:v>
                </c:pt>
                <c:pt idx="1433">
                  <c:v>7.7685432770533778</c:v>
                </c:pt>
                <c:pt idx="1434">
                  <c:v>7.7694161517456237</c:v>
                </c:pt>
                <c:pt idx="1435">
                  <c:v>7.7702871030311451</c:v>
                </c:pt>
                <c:pt idx="1436">
                  <c:v>7.7711561351482317</c:v>
                </c:pt>
                <c:pt idx="1437">
                  <c:v>7.7720232523258295</c:v>
                </c:pt>
                <c:pt idx="1438">
                  <c:v>7.7728884587835676</c:v>
                </c:pt>
                <c:pt idx="1439">
                  <c:v>7.7737517587317777</c:v>
                </c:pt>
                <c:pt idx="1440">
                  <c:v>7.7746131563715117</c:v>
                </c:pt>
                <c:pt idx="1441">
                  <c:v>7.7754726558945686</c:v>
                </c:pt>
                <c:pt idx="1442">
                  <c:v>7.7763302614835057</c:v>
                </c:pt>
                <c:pt idx="1443">
                  <c:v>7.7771859773116674</c:v>
                </c:pt>
                <c:pt idx="1444">
                  <c:v>7.7780398075431991</c:v>
                </c:pt>
                <c:pt idx="1445">
                  <c:v>7.7788917563330742</c:v>
                </c:pt>
                <c:pt idx="1446">
                  <c:v>7.7797418278271078</c:v>
                </c:pt>
                <c:pt idx="1447">
                  <c:v>7.7805900261619785</c:v>
                </c:pt>
                <c:pt idx="1448">
                  <c:v>7.7814363554652521</c:v>
                </c:pt>
                <c:pt idx="1449">
                  <c:v>7.7822808198553997</c:v>
                </c:pt>
                <c:pt idx="1450">
                  <c:v>7.783123423441813</c:v>
                </c:pt>
                <c:pt idx="1451">
                  <c:v>7.7839641703248343</c:v>
                </c:pt>
                <c:pt idx="1452">
                  <c:v>7.7848030645957653</c:v>
                </c:pt>
                <c:pt idx="1453">
                  <c:v>7.7856401103368951</c:v>
                </c:pt>
                <c:pt idx="1454">
                  <c:v>7.7864753116215191</c:v>
                </c:pt>
                <c:pt idx="1455">
                  <c:v>7.7873086725139524</c:v>
                </c:pt>
                <c:pt idx="1456">
                  <c:v>7.7881401970695583</c:v>
                </c:pt>
                <c:pt idx="1457">
                  <c:v>7.7889698893347621</c:v>
                </c:pt>
                <c:pt idx="1458">
                  <c:v>7.7897977533470728</c:v>
                </c:pt>
                <c:pt idx="1459">
                  <c:v>7.7906237931351034</c:v>
                </c:pt>
                <c:pt idx="1460">
                  <c:v>7.7914480127185897</c:v>
                </c:pt>
                <c:pt idx="1461">
                  <c:v>7.7922704161084075</c:v>
                </c:pt>
                <c:pt idx="1462">
                  <c:v>7.7930910073065984</c:v>
                </c:pt>
                <c:pt idx="1463">
                  <c:v>7.7939097903063823</c:v>
                </c:pt>
                <c:pt idx="1464">
                  <c:v>7.7947267690921826</c:v>
                </c:pt>
                <c:pt idx="1465">
                  <c:v>7.7955419476396388</c:v>
                </c:pt>
                <c:pt idx="1466">
                  <c:v>7.7963553299156345</c:v>
                </c:pt>
                <c:pt idx="1467">
                  <c:v>7.7971669198783093</c:v>
                </c:pt>
                <c:pt idx="1468">
                  <c:v>7.7979767214770819</c:v>
                </c:pt>
                <c:pt idx="1469">
                  <c:v>7.7987847386526692</c:v>
                </c:pt>
                <c:pt idx="1470">
                  <c:v>7.7995909753371011</c:v>
                </c:pt>
                <c:pt idx="1471">
                  <c:v>7.8003954354537477</c:v>
                </c:pt>
                <c:pt idx="1472">
                  <c:v>7.8011981229173317</c:v>
                </c:pt>
                <c:pt idx="1473">
                  <c:v>7.8019990416339482</c:v>
                </c:pt>
                <c:pt idx="1474">
                  <c:v>7.8027981955010874</c:v>
                </c:pt>
                <c:pt idx="1475">
                  <c:v>7.8035955884076511</c:v>
                </c:pt>
                <c:pt idx="1476">
                  <c:v>7.8043912242339699</c:v>
                </c:pt>
                <c:pt idx="1477">
                  <c:v>7.805185106851825</c:v>
                </c:pt>
                <c:pt idx="1478">
                  <c:v>7.8059772401244674</c:v>
                </c:pt>
                <c:pt idx="1479">
                  <c:v>7.806767627906634</c:v>
                </c:pt>
                <c:pt idx="1480">
                  <c:v>7.8075562740445665</c:v>
                </c:pt>
                <c:pt idx="1481">
                  <c:v>7.8083431823760332</c:v>
                </c:pt>
                <c:pt idx="1482">
                  <c:v>7.809128356730346</c:v>
                </c:pt>
                <c:pt idx="1483">
                  <c:v>7.8099118009283757</c:v>
                </c:pt>
                <c:pt idx="1484">
                  <c:v>7.8106935187825783</c:v>
                </c:pt>
                <c:pt idx="1485">
                  <c:v>7.8114735140970044</c:v>
                </c:pt>
                <c:pt idx="1486">
                  <c:v>7.8122517906673261</c:v>
                </c:pt>
                <c:pt idx="1487">
                  <c:v>7.813028352280849</c:v>
                </c:pt>
                <c:pt idx="1488">
                  <c:v>7.8138032027165343</c:v>
                </c:pt>
                <c:pt idx="1489">
                  <c:v>7.8145763457450146</c:v>
                </c:pt>
                <c:pt idx="1490">
                  <c:v>7.8153477851286173</c:v>
                </c:pt>
                <c:pt idx="1491">
                  <c:v>7.8161175246213768</c:v>
                </c:pt>
                <c:pt idx="1492">
                  <c:v>7.816885567969055</c:v>
                </c:pt>
                <c:pt idx="1493">
                  <c:v>7.8176519189091609</c:v>
                </c:pt>
                <c:pt idx="1494">
                  <c:v>7.8184165811709665</c:v>
                </c:pt>
                <c:pt idx="1495">
                  <c:v>7.8191795584755299</c:v>
                </c:pt>
                <c:pt idx="1496">
                  <c:v>7.8199408545357061</c:v>
                </c:pt>
                <c:pt idx="1497">
                  <c:v>7.8207004730561689</c:v>
                </c:pt>
                <c:pt idx="1498">
                  <c:v>7.8214584177334299</c:v>
                </c:pt>
                <c:pt idx="1499">
                  <c:v>7.822214692255856</c:v>
                </c:pt>
                <c:pt idx="1500">
                  <c:v>7.8229693003036846</c:v>
                </c:pt>
                <c:pt idx="1501">
                  <c:v>7.8237222455490452</c:v>
                </c:pt>
                <c:pt idx="1502">
                  <c:v>7.8244735316559746</c:v>
                </c:pt>
                <c:pt idx="1503">
                  <c:v>7.8252231622804374</c:v>
                </c:pt>
                <c:pt idx="1504">
                  <c:v>7.8259711410703394</c:v>
                </c:pt>
                <c:pt idx="1505">
                  <c:v>7.8267174716655514</c:v>
                </c:pt>
                <c:pt idx="1506">
                  <c:v>7.827462157697922</c:v>
                </c:pt>
                <c:pt idx="1507">
                  <c:v>7.8282052027912954</c:v>
                </c:pt>
                <c:pt idx="1508">
                  <c:v>7.8289466105615331</c:v>
                </c:pt>
                <c:pt idx="1509">
                  <c:v>7.8296863846165277</c:v>
                </c:pt>
                <c:pt idx="1510">
                  <c:v>7.8304245285562217</c:v>
                </c:pt>
                <c:pt idx="1511">
                  <c:v>7.8311610459726255</c:v>
                </c:pt>
                <c:pt idx="1512">
                  <c:v>7.8318959404498356</c:v>
                </c:pt>
                <c:pt idx="1513">
                  <c:v>7.8326292155640465</c:v>
                </c:pt>
                <c:pt idx="1514">
                  <c:v>7.833360874883577</c:v>
                </c:pt>
                <c:pt idx="1515">
                  <c:v>7.8340909219688815</c:v>
                </c:pt>
                <c:pt idx="1516">
                  <c:v>7.8348193603725669</c:v>
                </c:pt>
                <c:pt idx="1517">
                  <c:v>7.8355461936394155</c:v>
                </c:pt>
                <c:pt idx="1518">
                  <c:v>7.8362714253063954</c:v>
                </c:pt>
                <c:pt idx="1519">
                  <c:v>7.8369950589026827</c:v>
                </c:pt>
                <c:pt idx="1520">
                  <c:v>7.8377170979496755</c:v>
                </c:pt>
                <c:pt idx="1521">
                  <c:v>7.8384375459610141</c:v>
                </c:pt>
                <c:pt idx="1522">
                  <c:v>7.8391564064425951</c:v>
                </c:pt>
                <c:pt idx="1523">
                  <c:v>7.8398736828925895</c:v>
                </c:pt>
                <c:pt idx="1524">
                  <c:v>7.84058937880146</c:v>
                </c:pt>
                <c:pt idx="1525">
                  <c:v>7.8413034976519809</c:v>
                </c:pt>
                <c:pt idx="1526">
                  <c:v>7.8420160429192469</c:v>
                </c:pt>
                <c:pt idx="1527">
                  <c:v>7.8427270180706996</c:v>
                </c:pt>
                <c:pt idx="1528">
                  <c:v>7.8434364265661376</c:v>
                </c:pt>
                <c:pt idx="1529">
                  <c:v>7.8441442718577381</c:v>
                </c:pt>
                <c:pt idx="1530">
                  <c:v>7.8448505573900666</c:v>
                </c:pt>
                <c:pt idx="1531">
                  <c:v>7.8455552866001037</c:v>
                </c:pt>
                <c:pt idx="1532">
                  <c:v>7.8462584629172554</c:v>
                </c:pt>
                <c:pt idx="1533">
                  <c:v>7.8469600897633676</c:v>
                </c:pt>
                <c:pt idx="1534">
                  <c:v>7.8476601705527491</c:v>
                </c:pt>
                <c:pt idx="1535">
                  <c:v>7.8483587086921842</c:v>
                </c:pt>
                <c:pt idx="1536">
                  <c:v>7.8490557075809502</c:v>
                </c:pt>
                <c:pt idx="1537">
                  <c:v>7.8497511706108343</c:v>
                </c:pt>
                <c:pt idx="1538">
                  <c:v>7.8504451011661507</c:v>
                </c:pt>
                <c:pt idx="1539">
                  <c:v>7.8511375026237529</c:v>
                </c:pt>
                <c:pt idx="1540">
                  <c:v>7.8518283783530576</c:v>
                </c:pt>
                <c:pt idx="1541">
                  <c:v>7.8525177317160537</c:v>
                </c:pt>
                <c:pt idx="1542">
                  <c:v>7.8532055660673246</c:v>
                </c:pt>
                <c:pt idx="1543">
                  <c:v>7.8538918847540584</c:v>
                </c:pt>
                <c:pt idx="1544">
                  <c:v>7.8545766911160699</c:v>
                </c:pt>
                <c:pt idx="1545">
                  <c:v>7.8552599884858143</c:v>
                </c:pt>
                <c:pt idx="1546">
                  <c:v>7.8559417801884033</c:v>
                </c:pt>
                <c:pt idx="1547">
                  <c:v>7.856622069541622</c:v>
                </c:pt>
                <c:pt idx="1548">
                  <c:v>7.8573008598559433</c:v>
                </c:pt>
                <c:pt idx="1549">
                  <c:v>7.8579781544345462</c:v>
                </c:pt>
                <c:pt idx="1550">
                  <c:v>7.8586539565733338</c:v>
                </c:pt>
                <c:pt idx="1551">
                  <c:v>7.8593282695609403</c:v>
                </c:pt>
                <c:pt idx="1552">
                  <c:v>7.8600010966787597</c:v>
                </c:pt>
                <c:pt idx="1553">
                  <c:v>7.8606724412009514</c:v>
                </c:pt>
                <c:pt idx="1554">
                  <c:v>7.8613423063944614</c:v>
                </c:pt>
                <c:pt idx="1555">
                  <c:v>7.8620106955190376</c:v>
                </c:pt>
                <c:pt idx="1556">
                  <c:v>7.8626776118272428</c:v>
                </c:pt>
                <c:pt idx="1557">
                  <c:v>7.8633430585644746</c:v>
                </c:pt>
                <c:pt idx="1558">
                  <c:v>7.8640070389689791</c:v>
                </c:pt>
                <c:pt idx="1559">
                  <c:v>7.8646695562718669</c:v>
                </c:pt>
                <c:pt idx="1560">
                  <c:v>7.8653306136971262</c:v>
                </c:pt>
                <c:pt idx="1561">
                  <c:v>7.865990214461644</c:v>
                </c:pt>
                <c:pt idx="1562">
                  <c:v>7.8666483617752192</c:v>
                </c:pt>
                <c:pt idx="1563">
                  <c:v>7.8673050588405751</c:v>
                </c:pt>
                <c:pt idx="1564">
                  <c:v>7.8679603088533785</c:v>
                </c:pt>
                <c:pt idx="1565">
                  <c:v>7.8686141150022566</c:v>
                </c:pt>
                <c:pt idx="1566">
                  <c:v>7.8692664804688084</c:v>
                </c:pt>
                <c:pt idx="1567">
                  <c:v>7.8699174084276216</c:v>
                </c:pt>
                <c:pt idx="1568">
                  <c:v>7.8705669020462912</c:v>
                </c:pt>
                <c:pt idx="1569">
                  <c:v>7.8712149644854277</c:v>
                </c:pt>
                <c:pt idx="1570">
                  <c:v>7.8718615988986826</c:v>
                </c:pt>
                <c:pt idx="1571">
                  <c:v>7.8725068084327559</c:v>
                </c:pt>
                <c:pt idx="1572">
                  <c:v>7.8731505962274122</c:v>
                </c:pt>
                <c:pt idx="1573">
                  <c:v>7.8737929654154986</c:v>
                </c:pt>
                <c:pt idx="1574">
                  <c:v>7.8744339191229598</c:v>
                </c:pt>
                <c:pt idx="1575">
                  <c:v>7.8750734604688519</c:v>
                </c:pt>
                <c:pt idx="1576">
                  <c:v>7.8757115925653576</c:v>
                </c:pt>
                <c:pt idx="1577">
                  <c:v>7.8763483185178016</c:v>
                </c:pt>
                <c:pt idx="1578">
                  <c:v>7.8769836414246672</c:v>
                </c:pt>
                <c:pt idx="1579">
                  <c:v>7.8776175643776085</c:v>
                </c:pt>
                <c:pt idx="1580">
                  <c:v>7.8782500904614681</c:v>
                </c:pt>
                <c:pt idx="1581">
                  <c:v>7.8788812227542913</c:v>
                </c:pt>
                <c:pt idx="1582">
                  <c:v>7.8795109643273404</c:v>
                </c:pt>
                <c:pt idx="1583">
                  <c:v>7.8801393182451083</c:v>
                </c:pt>
                <c:pt idx="1584">
                  <c:v>7.8807662875653381</c:v>
                </c:pt>
                <c:pt idx="1585">
                  <c:v>7.881391875339034</c:v>
                </c:pt>
                <c:pt idx="1586">
                  <c:v>7.8820160846104761</c:v>
                </c:pt>
                <c:pt idx="1587">
                  <c:v>7.8826389184172392</c:v>
                </c:pt>
                <c:pt idx="1588">
                  <c:v>7.883260379790201</c:v>
                </c:pt>
                <c:pt idx="1589">
                  <c:v>7.8838804717535629</c:v>
                </c:pt>
                <c:pt idx="1590">
                  <c:v>7.8844991973248622</c:v>
                </c:pt>
                <c:pt idx="1591">
                  <c:v>7.8851165595149864</c:v>
                </c:pt>
                <c:pt idx="1592">
                  <c:v>7.8857325613281883</c:v>
                </c:pt>
                <c:pt idx="1593">
                  <c:v>7.8863472057621014</c:v>
                </c:pt>
                <c:pt idx="1594">
                  <c:v>7.8869604958077533</c:v>
                </c:pt>
                <c:pt idx="1595">
                  <c:v>7.8875724344495808</c:v>
                </c:pt>
                <c:pt idx="1596">
                  <c:v>7.8881830246654445</c:v>
                </c:pt>
                <c:pt idx="1597">
                  <c:v>7.8887922694266441</c:v>
                </c:pt>
                <c:pt idx="1598">
                  <c:v>7.8894001716979316</c:v>
                </c:pt>
                <c:pt idx="1599">
                  <c:v>7.8900067344375229</c:v>
                </c:pt>
                <c:pt idx="1600">
                  <c:v>7.8906119605971199</c:v>
                </c:pt>
                <c:pt idx="1601">
                  <c:v>7.8912158531219188</c:v>
                </c:pt>
                <c:pt idx="1602">
                  <c:v>7.8918184149506247</c:v>
                </c:pt>
                <c:pt idx="1603">
                  <c:v>7.8924196490154683</c:v>
                </c:pt>
                <c:pt idx="1604">
                  <c:v>7.8930195582422185</c:v>
                </c:pt>
                <c:pt idx="1605">
                  <c:v>7.8936181455501986</c:v>
                </c:pt>
                <c:pt idx="1606">
                  <c:v>7.8942154138522982</c:v>
                </c:pt>
                <c:pt idx="1607">
                  <c:v>7.8948113660549861</c:v>
                </c:pt>
                <c:pt idx="1608">
                  <c:v>7.895406005058331</c:v>
                </c:pt>
                <c:pt idx="1609">
                  <c:v>7.8959993337560066</c:v>
                </c:pt>
                <c:pt idx="1610">
                  <c:v>7.896591355035314</c:v>
                </c:pt>
                <c:pt idx="1611">
                  <c:v>7.8971820717771903</c:v>
                </c:pt>
                <c:pt idx="1612">
                  <c:v>7.8977714868562234</c:v>
                </c:pt>
                <c:pt idx="1613">
                  <c:v>7.89835960314067</c:v>
                </c:pt>
                <c:pt idx="1614">
                  <c:v>7.8989464234924629</c:v>
                </c:pt>
                <c:pt idx="1615">
                  <c:v>7.8995319507672326</c:v>
                </c:pt>
                <c:pt idx="1616">
                  <c:v>7.9001161878143114</c:v>
                </c:pt>
                <c:pt idx="1617">
                  <c:v>7.9006991374767592</c:v>
                </c:pt>
                <c:pt idx="1618">
                  <c:v>7.9012808025913674</c:v>
                </c:pt>
                <c:pt idx="1619">
                  <c:v>7.901861185988678</c:v>
                </c:pt>
                <c:pt idx="1620">
                  <c:v>7.9024402904929936</c:v>
                </c:pt>
                <c:pt idx="1621">
                  <c:v>7.9030181189223967</c:v>
                </c:pt>
                <c:pt idx="1622">
                  <c:v>7.9035946740887573</c:v>
                </c:pt>
                <c:pt idx="1623">
                  <c:v>7.9041699587977519</c:v>
                </c:pt>
                <c:pt idx="1624">
                  <c:v>7.9047439758488709</c:v>
                </c:pt>
                <c:pt idx="1625">
                  <c:v>7.9053167280354399</c:v>
                </c:pt>
                <c:pt idx="1626">
                  <c:v>7.9058882181446259</c:v>
                </c:pt>
                <c:pt idx="1627">
                  <c:v>7.9064584489574576</c:v>
                </c:pt>
                <c:pt idx="1628">
                  <c:v>7.9070274232488336</c:v>
                </c:pt>
                <c:pt idx="1629">
                  <c:v>7.907595143787538</c:v>
                </c:pt>
                <c:pt idx="1630">
                  <c:v>7.9081616133362536</c:v>
                </c:pt>
                <c:pt idx="1631">
                  <c:v>7.908726834651576</c:v>
                </c:pt>
                <c:pt idx="1632">
                  <c:v>7.9092908104840287</c:v>
                </c:pt>
                <c:pt idx="1633">
                  <c:v>7.9098535435780679</c:v>
                </c:pt>
                <c:pt idx="1634">
                  <c:v>7.910415036672112</c:v>
                </c:pt>
                <c:pt idx="1635">
                  <c:v>7.9109752924985361</c:v>
                </c:pt>
                <c:pt idx="1636">
                  <c:v>7.9115343137836982</c:v>
                </c:pt>
                <c:pt idx="1637">
                  <c:v>7.9120921032479501</c:v>
                </c:pt>
                <c:pt idx="1638">
                  <c:v>7.9126486636056477</c:v>
                </c:pt>
                <c:pt idx="1639">
                  <c:v>7.9132039975651658</c:v>
                </c:pt>
                <c:pt idx="1640">
                  <c:v>7.9137581078289099</c:v>
                </c:pt>
                <c:pt idx="1641">
                  <c:v>7.9143109970933327</c:v>
                </c:pt>
                <c:pt idx="1642">
                  <c:v>7.9148626680489444</c:v>
                </c:pt>
                <c:pt idx="1643">
                  <c:v>7.9154131233803273</c:v>
                </c:pt>
                <c:pt idx="1644">
                  <c:v>7.9159623657661466</c:v>
                </c:pt>
                <c:pt idx="1645">
                  <c:v>7.9165103978791667</c:v>
                </c:pt>
                <c:pt idx="1646">
                  <c:v>7.9170572223862612</c:v>
                </c:pt>
                <c:pt idx="1647">
                  <c:v>7.917602841948427</c:v>
                </c:pt>
                <c:pt idx="1648">
                  <c:v>7.918147259220798</c:v>
                </c:pt>
                <c:pt idx="1649">
                  <c:v>7.9186904768526594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B9-4B10-9F28-9ACB87614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321024"/>
        <c:axId val="314317280"/>
      </c:scatterChart>
      <c:valAx>
        <c:axId val="31432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17280"/>
        <c:crosses val="autoZero"/>
        <c:crossBetween val="midCat"/>
      </c:valAx>
      <c:valAx>
        <c:axId val="314317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2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'n240'!$B$5:$B$662</c:f>
              <c:numCache>
                <c:formatCode>General</c:formatCode>
                <c:ptCount val="6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</c:numCache>
            </c:numRef>
          </c:xVal>
          <c:yVal>
            <c:numRef>
              <c:f>'n240'!$C$5:$C$662</c:f>
              <c:numCache>
                <c:formatCode>General</c:formatCode>
                <c:ptCount val="6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0.19</c:v>
                </c:pt>
                <c:pt idx="56">
                  <c:v>0.19</c:v>
                </c:pt>
                <c:pt idx="57">
                  <c:v>0.26</c:v>
                </c:pt>
                <c:pt idx="58">
                  <c:v>0.26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0.46</c:v>
                </c:pt>
                <c:pt idx="63">
                  <c:v>0.46</c:v>
                </c:pt>
                <c:pt idx="64">
                  <c:v>0.46</c:v>
                </c:pt>
                <c:pt idx="65">
                  <c:v>0.57999999999999996</c:v>
                </c:pt>
                <c:pt idx="66">
                  <c:v>0.57999999999999996</c:v>
                </c:pt>
                <c:pt idx="67">
                  <c:v>0.66</c:v>
                </c:pt>
                <c:pt idx="68">
                  <c:v>0.66</c:v>
                </c:pt>
                <c:pt idx="69">
                  <c:v>0.74</c:v>
                </c:pt>
                <c:pt idx="70">
                  <c:v>0.74</c:v>
                </c:pt>
                <c:pt idx="71">
                  <c:v>0.8</c:v>
                </c:pt>
                <c:pt idx="72">
                  <c:v>0.8</c:v>
                </c:pt>
                <c:pt idx="73">
                  <c:v>0.9</c:v>
                </c:pt>
                <c:pt idx="74">
                  <c:v>0.96</c:v>
                </c:pt>
                <c:pt idx="75">
                  <c:v>0.96</c:v>
                </c:pt>
                <c:pt idx="76">
                  <c:v>1.02</c:v>
                </c:pt>
                <c:pt idx="77">
                  <c:v>1.02</c:v>
                </c:pt>
                <c:pt idx="78">
                  <c:v>1.1100000000000001</c:v>
                </c:pt>
                <c:pt idx="79">
                  <c:v>1.1100000000000001</c:v>
                </c:pt>
                <c:pt idx="80">
                  <c:v>1.18</c:v>
                </c:pt>
                <c:pt idx="81">
                  <c:v>1.18</c:v>
                </c:pt>
                <c:pt idx="82">
                  <c:v>1.18</c:v>
                </c:pt>
                <c:pt idx="83">
                  <c:v>1.26</c:v>
                </c:pt>
                <c:pt idx="84">
                  <c:v>1.26</c:v>
                </c:pt>
                <c:pt idx="85">
                  <c:v>1.26</c:v>
                </c:pt>
                <c:pt idx="86">
                  <c:v>1.37</c:v>
                </c:pt>
                <c:pt idx="87">
                  <c:v>1.37</c:v>
                </c:pt>
                <c:pt idx="88">
                  <c:v>1.48</c:v>
                </c:pt>
                <c:pt idx="89">
                  <c:v>1.48</c:v>
                </c:pt>
                <c:pt idx="90">
                  <c:v>1.56</c:v>
                </c:pt>
                <c:pt idx="91">
                  <c:v>1.56</c:v>
                </c:pt>
                <c:pt idx="92">
                  <c:v>1.64</c:v>
                </c:pt>
                <c:pt idx="93">
                  <c:v>1.64</c:v>
                </c:pt>
                <c:pt idx="94">
                  <c:v>1.71</c:v>
                </c:pt>
                <c:pt idx="95">
                  <c:v>1.71</c:v>
                </c:pt>
                <c:pt idx="96">
                  <c:v>1.77</c:v>
                </c:pt>
                <c:pt idx="97">
                  <c:v>1.77</c:v>
                </c:pt>
                <c:pt idx="98">
                  <c:v>1.85</c:v>
                </c:pt>
                <c:pt idx="99">
                  <c:v>1.85</c:v>
                </c:pt>
                <c:pt idx="100">
                  <c:v>1.85</c:v>
                </c:pt>
                <c:pt idx="101">
                  <c:v>1.99</c:v>
                </c:pt>
                <c:pt idx="102">
                  <c:v>1.99</c:v>
                </c:pt>
                <c:pt idx="103">
                  <c:v>1.99</c:v>
                </c:pt>
                <c:pt idx="104">
                  <c:v>2.09</c:v>
                </c:pt>
                <c:pt idx="105">
                  <c:v>2.09</c:v>
                </c:pt>
                <c:pt idx="106">
                  <c:v>2.17</c:v>
                </c:pt>
                <c:pt idx="107">
                  <c:v>2.17</c:v>
                </c:pt>
                <c:pt idx="108">
                  <c:v>2.23</c:v>
                </c:pt>
                <c:pt idx="109">
                  <c:v>2.23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2.38</c:v>
                </c:pt>
                <c:pt idx="113">
                  <c:v>2.38</c:v>
                </c:pt>
                <c:pt idx="114">
                  <c:v>2.4500000000000002</c:v>
                </c:pt>
                <c:pt idx="115">
                  <c:v>2.4500000000000002</c:v>
                </c:pt>
                <c:pt idx="116">
                  <c:v>2.52</c:v>
                </c:pt>
                <c:pt idx="117">
                  <c:v>2.52</c:v>
                </c:pt>
                <c:pt idx="118">
                  <c:v>2.57</c:v>
                </c:pt>
                <c:pt idx="119">
                  <c:v>2.57</c:v>
                </c:pt>
                <c:pt idx="120">
                  <c:v>2.65</c:v>
                </c:pt>
                <c:pt idx="121">
                  <c:v>2.65</c:v>
                </c:pt>
                <c:pt idx="122">
                  <c:v>2.72</c:v>
                </c:pt>
                <c:pt idx="123">
                  <c:v>2.72</c:v>
                </c:pt>
                <c:pt idx="124">
                  <c:v>2.78</c:v>
                </c:pt>
                <c:pt idx="125">
                  <c:v>2.78</c:v>
                </c:pt>
                <c:pt idx="126">
                  <c:v>2.83</c:v>
                </c:pt>
                <c:pt idx="127">
                  <c:v>2.83</c:v>
                </c:pt>
                <c:pt idx="128">
                  <c:v>2.91</c:v>
                </c:pt>
                <c:pt idx="129">
                  <c:v>2.91</c:v>
                </c:pt>
                <c:pt idx="130">
                  <c:v>2.97</c:v>
                </c:pt>
                <c:pt idx="131">
                  <c:v>2.97</c:v>
                </c:pt>
                <c:pt idx="132">
                  <c:v>3.04</c:v>
                </c:pt>
                <c:pt idx="133">
                  <c:v>3.04</c:v>
                </c:pt>
                <c:pt idx="134">
                  <c:v>3.12</c:v>
                </c:pt>
                <c:pt idx="135">
                  <c:v>3.12</c:v>
                </c:pt>
                <c:pt idx="136">
                  <c:v>3.15</c:v>
                </c:pt>
                <c:pt idx="137">
                  <c:v>3.23</c:v>
                </c:pt>
                <c:pt idx="138">
                  <c:v>3.23</c:v>
                </c:pt>
                <c:pt idx="139">
                  <c:v>3.28</c:v>
                </c:pt>
                <c:pt idx="140">
                  <c:v>3.28</c:v>
                </c:pt>
                <c:pt idx="141">
                  <c:v>3.28</c:v>
                </c:pt>
                <c:pt idx="142">
                  <c:v>3.41</c:v>
                </c:pt>
                <c:pt idx="143">
                  <c:v>3.41</c:v>
                </c:pt>
                <c:pt idx="144">
                  <c:v>3.44</c:v>
                </c:pt>
                <c:pt idx="145">
                  <c:v>3.44</c:v>
                </c:pt>
                <c:pt idx="146">
                  <c:v>3.44</c:v>
                </c:pt>
                <c:pt idx="147">
                  <c:v>3.51</c:v>
                </c:pt>
                <c:pt idx="148">
                  <c:v>3.51</c:v>
                </c:pt>
                <c:pt idx="149">
                  <c:v>3.56</c:v>
                </c:pt>
                <c:pt idx="150">
                  <c:v>3.56</c:v>
                </c:pt>
                <c:pt idx="151">
                  <c:v>3.63</c:v>
                </c:pt>
                <c:pt idx="152">
                  <c:v>3.63</c:v>
                </c:pt>
                <c:pt idx="153">
                  <c:v>3.73</c:v>
                </c:pt>
                <c:pt idx="154">
                  <c:v>3.73</c:v>
                </c:pt>
                <c:pt idx="155">
                  <c:v>3.8</c:v>
                </c:pt>
                <c:pt idx="156">
                  <c:v>3.8</c:v>
                </c:pt>
                <c:pt idx="157">
                  <c:v>3.83</c:v>
                </c:pt>
                <c:pt idx="158">
                  <c:v>3.83</c:v>
                </c:pt>
                <c:pt idx="159">
                  <c:v>3.91</c:v>
                </c:pt>
                <c:pt idx="160">
                  <c:v>3.91</c:v>
                </c:pt>
                <c:pt idx="161">
                  <c:v>3.91</c:v>
                </c:pt>
                <c:pt idx="162">
                  <c:v>3.93</c:v>
                </c:pt>
                <c:pt idx="163">
                  <c:v>3.93</c:v>
                </c:pt>
                <c:pt idx="164">
                  <c:v>3.93</c:v>
                </c:pt>
                <c:pt idx="165">
                  <c:v>3.99</c:v>
                </c:pt>
                <c:pt idx="166">
                  <c:v>3.99</c:v>
                </c:pt>
                <c:pt idx="167">
                  <c:v>4.07</c:v>
                </c:pt>
                <c:pt idx="168">
                  <c:v>4.07</c:v>
                </c:pt>
                <c:pt idx="169">
                  <c:v>4.12</c:v>
                </c:pt>
                <c:pt idx="170">
                  <c:v>4.12</c:v>
                </c:pt>
                <c:pt idx="171">
                  <c:v>4.12</c:v>
                </c:pt>
                <c:pt idx="172">
                  <c:v>4.1900000000000004</c:v>
                </c:pt>
                <c:pt idx="173">
                  <c:v>4.1900000000000004</c:v>
                </c:pt>
                <c:pt idx="174">
                  <c:v>4.1900000000000004</c:v>
                </c:pt>
                <c:pt idx="175">
                  <c:v>4.33</c:v>
                </c:pt>
                <c:pt idx="176">
                  <c:v>4.33</c:v>
                </c:pt>
                <c:pt idx="177">
                  <c:v>4.38</c:v>
                </c:pt>
                <c:pt idx="178">
                  <c:v>4.38</c:v>
                </c:pt>
                <c:pt idx="179">
                  <c:v>4.43</c:v>
                </c:pt>
                <c:pt idx="180">
                  <c:v>4.43</c:v>
                </c:pt>
                <c:pt idx="181">
                  <c:v>4.5199999999999996</c:v>
                </c:pt>
                <c:pt idx="182">
                  <c:v>4.5199999999999996</c:v>
                </c:pt>
                <c:pt idx="183">
                  <c:v>4.51</c:v>
                </c:pt>
                <c:pt idx="184">
                  <c:v>4.51</c:v>
                </c:pt>
                <c:pt idx="185">
                  <c:v>4.57</c:v>
                </c:pt>
                <c:pt idx="186">
                  <c:v>4.57</c:v>
                </c:pt>
                <c:pt idx="187">
                  <c:v>4.58</c:v>
                </c:pt>
                <c:pt idx="188">
                  <c:v>4.58</c:v>
                </c:pt>
                <c:pt idx="189">
                  <c:v>4.6399999999999997</c:v>
                </c:pt>
                <c:pt idx="190">
                  <c:v>4.6399999999999997</c:v>
                </c:pt>
                <c:pt idx="191">
                  <c:v>4.71</c:v>
                </c:pt>
                <c:pt idx="192">
                  <c:v>4.71</c:v>
                </c:pt>
                <c:pt idx="193">
                  <c:v>4.74</c:v>
                </c:pt>
                <c:pt idx="194">
                  <c:v>4.74</c:v>
                </c:pt>
                <c:pt idx="195">
                  <c:v>4.74</c:v>
                </c:pt>
                <c:pt idx="196">
                  <c:v>4.83</c:v>
                </c:pt>
                <c:pt idx="197">
                  <c:v>4.83</c:v>
                </c:pt>
                <c:pt idx="198">
                  <c:v>4.88</c:v>
                </c:pt>
                <c:pt idx="199">
                  <c:v>4.88</c:v>
                </c:pt>
                <c:pt idx="200">
                  <c:v>4.93</c:v>
                </c:pt>
                <c:pt idx="201">
                  <c:v>4.93</c:v>
                </c:pt>
                <c:pt idx="202">
                  <c:v>4.99</c:v>
                </c:pt>
                <c:pt idx="203">
                  <c:v>4.99</c:v>
                </c:pt>
                <c:pt idx="204">
                  <c:v>5.04</c:v>
                </c:pt>
                <c:pt idx="205">
                  <c:v>5.04</c:v>
                </c:pt>
                <c:pt idx="206">
                  <c:v>5.05</c:v>
                </c:pt>
                <c:pt idx="207">
                  <c:v>5.05</c:v>
                </c:pt>
                <c:pt idx="208">
                  <c:v>5.05</c:v>
                </c:pt>
                <c:pt idx="209">
                  <c:v>5.05</c:v>
                </c:pt>
                <c:pt idx="210">
                  <c:v>5.1100000000000003</c:v>
                </c:pt>
                <c:pt idx="211">
                  <c:v>5.1100000000000003</c:v>
                </c:pt>
                <c:pt idx="212">
                  <c:v>5.15</c:v>
                </c:pt>
                <c:pt idx="213">
                  <c:v>5.15</c:v>
                </c:pt>
                <c:pt idx="214">
                  <c:v>5.23</c:v>
                </c:pt>
                <c:pt idx="215">
                  <c:v>5.23</c:v>
                </c:pt>
                <c:pt idx="216">
                  <c:v>5.26</c:v>
                </c:pt>
                <c:pt idx="217">
                  <c:v>5.26</c:v>
                </c:pt>
                <c:pt idx="218">
                  <c:v>5.3</c:v>
                </c:pt>
                <c:pt idx="219">
                  <c:v>5.3</c:v>
                </c:pt>
                <c:pt idx="220">
                  <c:v>5.34</c:v>
                </c:pt>
                <c:pt idx="221">
                  <c:v>5.34</c:v>
                </c:pt>
                <c:pt idx="222">
                  <c:v>5.42</c:v>
                </c:pt>
                <c:pt idx="223">
                  <c:v>5.42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5.52</c:v>
                </c:pt>
                <c:pt idx="228">
                  <c:v>5.52</c:v>
                </c:pt>
                <c:pt idx="229">
                  <c:v>5.57</c:v>
                </c:pt>
                <c:pt idx="230">
                  <c:v>5.57</c:v>
                </c:pt>
                <c:pt idx="231">
                  <c:v>5.59</c:v>
                </c:pt>
                <c:pt idx="232">
                  <c:v>5.59</c:v>
                </c:pt>
                <c:pt idx="233">
                  <c:v>5.65</c:v>
                </c:pt>
                <c:pt idx="234">
                  <c:v>5.65</c:v>
                </c:pt>
                <c:pt idx="235">
                  <c:v>5.72</c:v>
                </c:pt>
                <c:pt idx="236">
                  <c:v>5.72</c:v>
                </c:pt>
                <c:pt idx="237">
                  <c:v>5.8</c:v>
                </c:pt>
                <c:pt idx="238">
                  <c:v>5.8</c:v>
                </c:pt>
                <c:pt idx="239">
                  <c:v>5.87</c:v>
                </c:pt>
                <c:pt idx="240">
                  <c:v>5.87</c:v>
                </c:pt>
                <c:pt idx="241">
                  <c:v>5.87</c:v>
                </c:pt>
                <c:pt idx="242">
                  <c:v>5.92</c:v>
                </c:pt>
                <c:pt idx="243">
                  <c:v>5.92</c:v>
                </c:pt>
                <c:pt idx="244">
                  <c:v>5.92</c:v>
                </c:pt>
                <c:pt idx="245">
                  <c:v>6.02</c:v>
                </c:pt>
                <c:pt idx="246">
                  <c:v>6.02</c:v>
                </c:pt>
                <c:pt idx="247">
                  <c:v>6.11</c:v>
                </c:pt>
                <c:pt idx="248">
                  <c:v>6.11</c:v>
                </c:pt>
                <c:pt idx="249">
                  <c:v>6.12</c:v>
                </c:pt>
                <c:pt idx="250">
                  <c:v>6.12</c:v>
                </c:pt>
                <c:pt idx="251">
                  <c:v>6.18</c:v>
                </c:pt>
                <c:pt idx="252">
                  <c:v>6.18</c:v>
                </c:pt>
                <c:pt idx="253">
                  <c:v>6.2</c:v>
                </c:pt>
                <c:pt idx="254">
                  <c:v>6.2</c:v>
                </c:pt>
                <c:pt idx="255">
                  <c:v>6.23</c:v>
                </c:pt>
                <c:pt idx="256">
                  <c:v>6.23</c:v>
                </c:pt>
                <c:pt idx="257">
                  <c:v>6.3</c:v>
                </c:pt>
                <c:pt idx="258">
                  <c:v>6.3</c:v>
                </c:pt>
                <c:pt idx="259">
                  <c:v>6.29</c:v>
                </c:pt>
                <c:pt idx="260">
                  <c:v>6.29</c:v>
                </c:pt>
                <c:pt idx="261">
                  <c:v>6.33</c:v>
                </c:pt>
                <c:pt idx="262">
                  <c:v>6.33</c:v>
                </c:pt>
                <c:pt idx="263">
                  <c:v>6.39</c:v>
                </c:pt>
                <c:pt idx="264">
                  <c:v>6.39</c:v>
                </c:pt>
                <c:pt idx="265">
                  <c:v>6.39</c:v>
                </c:pt>
                <c:pt idx="266">
                  <c:v>6.39</c:v>
                </c:pt>
                <c:pt idx="267">
                  <c:v>6.39</c:v>
                </c:pt>
                <c:pt idx="268">
                  <c:v>6.49</c:v>
                </c:pt>
                <c:pt idx="269">
                  <c:v>6.49</c:v>
                </c:pt>
                <c:pt idx="270">
                  <c:v>6.49</c:v>
                </c:pt>
                <c:pt idx="271">
                  <c:v>6.53</c:v>
                </c:pt>
                <c:pt idx="272">
                  <c:v>6.53</c:v>
                </c:pt>
                <c:pt idx="273">
                  <c:v>6.57</c:v>
                </c:pt>
                <c:pt idx="274">
                  <c:v>6.57</c:v>
                </c:pt>
                <c:pt idx="275">
                  <c:v>6.57</c:v>
                </c:pt>
                <c:pt idx="276">
                  <c:v>6.63</c:v>
                </c:pt>
                <c:pt idx="277">
                  <c:v>6.63</c:v>
                </c:pt>
                <c:pt idx="278">
                  <c:v>6.67</c:v>
                </c:pt>
                <c:pt idx="279">
                  <c:v>6.67</c:v>
                </c:pt>
                <c:pt idx="280">
                  <c:v>6.71</c:v>
                </c:pt>
                <c:pt idx="281">
                  <c:v>6.71</c:v>
                </c:pt>
                <c:pt idx="282">
                  <c:v>6.71</c:v>
                </c:pt>
                <c:pt idx="283">
                  <c:v>6.75</c:v>
                </c:pt>
                <c:pt idx="284">
                  <c:v>6.75</c:v>
                </c:pt>
                <c:pt idx="285">
                  <c:v>6.75</c:v>
                </c:pt>
                <c:pt idx="286">
                  <c:v>6.8</c:v>
                </c:pt>
                <c:pt idx="287">
                  <c:v>6.8</c:v>
                </c:pt>
                <c:pt idx="288">
                  <c:v>6.86</c:v>
                </c:pt>
                <c:pt idx="289">
                  <c:v>6.86</c:v>
                </c:pt>
                <c:pt idx="290">
                  <c:v>6.9</c:v>
                </c:pt>
                <c:pt idx="291">
                  <c:v>6.9</c:v>
                </c:pt>
                <c:pt idx="292">
                  <c:v>6.9</c:v>
                </c:pt>
                <c:pt idx="293">
                  <c:v>6.9</c:v>
                </c:pt>
                <c:pt idx="294">
                  <c:v>6.96</c:v>
                </c:pt>
                <c:pt idx="295">
                  <c:v>6.96</c:v>
                </c:pt>
                <c:pt idx="296">
                  <c:v>6.96</c:v>
                </c:pt>
                <c:pt idx="297">
                  <c:v>6.98</c:v>
                </c:pt>
                <c:pt idx="298">
                  <c:v>6.98</c:v>
                </c:pt>
                <c:pt idx="299">
                  <c:v>7.03</c:v>
                </c:pt>
                <c:pt idx="300">
                  <c:v>7.03</c:v>
                </c:pt>
                <c:pt idx="301">
                  <c:v>7.08</c:v>
                </c:pt>
                <c:pt idx="302">
                  <c:v>7.08</c:v>
                </c:pt>
                <c:pt idx="303">
                  <c:v>7.08</c:v>
                </c:pt>
                <c:pt idx="304">
                  <c:v>7.12</c:v>
                </c:pt>
                <c:pt idx="305">
                  <c:v>7.12</c:v>
                </c:pt>
                <c:pt idx="306">
                  <c:v>7.15</c:v>
                </c:pt>
                <c:pt idx="307">
                  <c:v>7.15</c:v>
                </c:pt>
                <c:pt idx="308">
                  <c:v>7.17</c:v>
                </c:pt>
                <c:pt idx="309">
                  <c:v>7.17</c:v>
                </c:pt>
                <c:pt idx="310">
                  <c:v>7.17</c:v>
                </c:pt>
                <c:pt idx="311">
                  <c:v>7.21</c:v>
                </c:pt>
                <c:pt idx="312">
                  <c:v>7.21</c:v>
                </c:pt>
                <c:pt idx="313">
                  <c:v>7.21</c:v>
                </c:pt>
                <c:pt idx="314">
                  <c:v>7.25</c:v>
                </c:pt>
                <c:pt idx="315">
                  <c:v>7.25</c:v>
                </c:pt>
                <c:pt idx="316">
                  <c:v>7.33</c:v>
                </c:pt>
                <c:pt idx="317">
                  <c:v>7.33</c:v>
                </c:pt>
                <c:pt idx="318">
                  <c:v>7.35</c:v>
                </c:pt>
                <c:pt idx="319">
                  <c:v>7.35</c:v>
                </c:pt>
                <c:pt idx="320">
                  <c:v>7.4</c:v>
                </c:pt>
                <c:pt idx="321">
                  <c:v>7.4</c:v>
                </c:pt>
                <c:pt idx="322">
                  <c:v>7.4</c:v>
                </c:pt>
                <c:pt idx="323">
                  <c:v>7.43</c:v>
                </c:pt>
                <c:pt idx="324">
                  <c:v>7.43</c:v>
                </c:pt>
                <c:pt idx="325">
                  <c:v>7.44</c:v>
                </c:pt>
                <c:pt idx="326">
                  <c:v>7.44</c:v>
                </c:pt>
                <c:pt idx="327">
                  <c:v>7.47</c:v>
                </c:pt>
                <c:pt idx="328">
                  <c:v>7.47</c:v>
                </c:pt>
                <c:pt idx="329">
                  <c:v>7.51</c:v>
                </c:pt>
                <c:pt idx="330">
                  <c:v>7.51</c:v>
                </c:pt>
                <c:pt idx="331">
                  <c:v>7.52</c:v>
                </c:pt>
                <c:pt idx="332">
                  <c:v>7.52</c:v>
                </c:pt>
                <c:pt idx="333">
                  <c:v>7.52</c:v>
                </c:pt>
                <c:pt idx="334">
                  <c:v>7.6</c:v>
                </c:pt>
                <c:pt idx="335">
                  <c:v>7.6</c:v>
                </c:pt>
                <c:pt idx="336">
                  <c:v>7.64</c:v>
                </c:pt>
                <c:pt idx="337">
                  <c:v>7.64</c:v>
                </c:pt>
                <c:pt idx="338">
                  <c:v>7.66</c:v>
                </c:pt>
                <c:pt idx="339">
                  <c:v>7.66</c:v>
                </c:pt>
                <c:pt idx="340">
                  <c:v>7.68</c:v>
                </c:pt>
                <c:pt idx="341">
                  <c:v>7.68</c:v>
                </c:pt>
                <c:pt idx="342">
                  <c:v>7.69</c:v>
                </c:pt>
                <c:pt idx="343">
                  <c:v>7.69</c:v>
                </c:pt>
                <c:pt idx="344">
                  <c:v>7.74</c:v>
                </c:pt>
                <c:pt idx="345">
                  <c:v>7.74</c:v>
                </c:pt>
                <c:pt idx="346">
                  <c:v>7.78</c:v>
                </c:pt>
                <c:pt idx="347">
                  <c:v>7.78</c:v>
                </c:pt>
                <c:pt idx="348">
                  <c:v>7.8</c:v>
                </c:pt>
                <c:pt idx="349">
                  <c:v>7.8</c:v>
                </c:pt>
                <c:pt idx="350">
                  <c:v>7.78</c:v>
                </c:pt>
                <c:pt idx="351">
                  <c:v>7.78</c:v>
                </c:pt>
                <c:pt idx="352">
                  <c:v>7.83</c:v>
                </c:pt>
                <c:pt idx="353">
                  <c:v>7.83</c:v>
                </c:pt>
                <c:pt idx="354">
                  <c:v>7.83</c:v>
                </c:pt>
                <c:pt idx="355">
                  <c:v>7.86</c:v>
                </c:pt>
                <c:pt idx="356">
                  <c:v>7.86</c:v>
                </c:pt>
                <c:pt idx="357">
                  <c:v>7.91</c:v>
                </c:pt>
                <c:pt idx="358">
                  <c:v>7.91</c:v>
                </c:pt>
                <c:pt idx="359">
                  <c:v>7.9</c:v>
                </c:pt>
                <c:pt idx="360">
                  <c:v>7.9</c:v>
                </c:pt>
                <c:pt idx="361">
                  <c:v>7.9</c:v>
                </c:pt>
                <c:pt idx="362">
                  <c:v>7.98</c:v>
                </c:pt>
                <c:pt idx="363">
                  <c:v>7.98</c:v>
                </c:pt>
                <c:pt idx="364">
                  <c:v>8</c:v>
                </c:pt>
                <c:pt idx="365">
                  <c:v>8</c:v>
                </c:pt>
                <c:pt idx="366">
                  <c:v>8.01</c:v>
                </c:pt>
                <c:pt idx="367">
                  <c:v>8.01</c:v>
                </c:pt>
                <c:pt idx="368">
                  <c:v>8.01</c:v>
                </c:pt>
                <c:pt idx="369">
                  <c:v>8.08</c:v>
                </c:pt>
                <c:pt idx="370">
                  <c:v>8.08</c:v>
                </c:pt>
                <c:pt idx="371">
                  <c:v>8.08</c:v>
                </c:pt>
                <c:pt idx="372">
                  <c:v>8.08</c:v>
                </c:pt>
                <c:pt idx="373">
                  <c:v>8.08</c:v>
                </c:pt>
                <c:pt idx="374">
                  <c:v>8.16</c:v>
                </c:pt>
                <c:pt idx="375">
                  <c:v>8.16</c:v>
                </c:pt>
                <c:pt idx="376">
                  <c:v>8.14</c:v>
                </c:pt>
                <c:pt idx="377">
                  <c:v>8.14</c:v>
                </c:pt>
                <c:pt idx="378">
                  <c:v>8.14</c:v>
                </c:pt>
                <c:pt idx="379">
                  <c:v>8.18</c:v>
                </c:pt>
                <c:pt idx="380">
                  <c:v>8.18</c:v>
                </c:pt>
                <c:pt idx="381">
                  <c:v>8.2200000000000006</c:v>
                </c:pt>
                <c:pt idx="382">
                  <c:v>8.2200000000000006</c:v>
                </c:pt>
                <c:pt idx="383">
                  <c:v>8.25</c:v>
                </c:pt>
                <c:pt idx="384">
                  <c:v>8.25</c:v>
                </c:pt>
                <c:pt idx="385">
                  <c:v>8.25</c:v>
                </c:pt>
                <c:pt idx="386">
                  <c:v>8.2799999999999994</c:v>
                </c:pt>
                <c:pt idx="387">
                  <c:v>8.2799999999999994</c:v>
                </c:pt>
                <c:pt idx="388">
                  <c:v>8.3000000000000007</c:v>
                </c:pt>
                <c:pt idx="389">
                  <c:v>8.3000000000000007</c:v>
                </c:pt>
                <c:pt idx="390">
                  <c:v>8.33</c:v>
                </c:pt>
                <c:pt idx="391">
                  <c:v>8.33</c:v>
                </c:pt>
                <c:pt idx="392">
                  <c:v>8.34</c:v>
                </c:pt>
                <c:pt idx="393">
                  <c:v>8.34</c:v>
                </c:pt>
                <c:pt idx="394">
                  <c:v>8.35</c:v>
                </c:pt>
                <c:pt idx="395">
                  <c:v>8.35</c:v>
                </c:pt>
                <c:pt idx="396">
                  <c:v>8.39</c:v>
                </c:pt>
                <c:pt idx="397">
                  <c:v>8.39</c:v>
                </c:pt>
                <c:pt idx="398">
                  <c:v>8.39</c:v>
                </c:pt>
                <c:pt idx="399">
                  <c:v>8.4</c:v>
                </c:pt>
                <c:pt idx="400">
                  <c:v>8.44</c:v>
                </c:pt>
                <c:pt idx="401">
                  <c:v>8.44</c:v>
                </c:pt>
                <c:pt idx="402">
                  <c:v>8.4499999999999993</c:v>
                </c:pt>
                <c:pt idx="403">
                  <c:v>8.4499999999999993</c:v>
                </c:pt>
                <c:pt idx="404">
                  <c:v>8.48</c:v>
                </c:pt>
                <c:pt idx="405">
                  <c:v>8.48</c:v>
                </c:pt>
                <c:pt idx="406">
                  <c:v>8.5</c:v>
                </c:pt>
                <c:pt idx="407">
                  <c:v>8.5</c:v>
                </c:pt>
                <c:pt idx="408">
                  <c:v>8.5</c:v>
                </c:pt>
                <c:pt idx="409">
                  <c:v>8.5399999999999991</c:v>
                </c:pt>
                <c:pt idx="410">
                  <c:v>8.5399999999999991</c:v>
                </c:pt>
                <c:pt idx="411">
                  <c:v>8.5500000000000007</c:v>
                </c:pt>
                <c:pt idx="412">
                  <c:v>8.5500000000000007</c:v>
                </c:pt>
                <c:pt idx="413">
                  <c:v>8.5500000000000007</c:v>
                </c:pt>
                <c:pt idx="414">
                  <c:v>8.56</c:v>
                </c:pt>
                <c:pt idx="415">
                  <c:v>8.56</c:v>
                </c:pt>
                <c:pt idx="416">
                  <c:v>8.56</c:v>
                </c:pt>
                <c:pt idx="417">
                  <c:v>8.64</c:v>
                </c:pt>
                <c:pt idx="418">
                  <c:v>8.64</c:v>
                </c:pt>
                <c:pt idx="419">
                  <c:v>8.6199999999999992</c:v>
                </c:pt>
                <c:pt idx="420">
                  <c:v>8.6199999999999992</c:v>
                </c:pt>
                <c:pt idx="421">
                  <c:v>8.65</c:v>
                </c:pt>
                <c:pt idx="422">
                  <c:v>8.65</c:v>
                </c:pt>
                <c:pt idx="423">
                  <c:v>8.65</c:v>
                </c:pt>
                <c:pt idx="424">
                  <c:v>8.64</c:v>
                </c:pt>
                <c:pt idx="425">
                  <c:v>8.64</c:v>
                </c:pt>
                <c:pt idx="426">
                  <c:v>8.68</c:v>
                </c:pt>
                <c:pt idx="427">
                  <c:v>8.68</c:v>
                </c:pt>
                <c:pt idx="428">
                  <c:v>8.73</c:v>
                </c:pt>
                <c:pt idx="429">
                  <c:v>8.73</c:v>
                </c:pt>
                <c:pt idx="430">
                  <c:v>8.73</c:v>
                </c:pt>
                <c:pt idx="431">
                  <c:v>8.73</c:v>
                </c:pt>
                <c:pt idx="432">
                  <c:v>8.76</c:v>
                </c:pt>
                <c:pt idx="433">
                  <c:v>8.76</c:v>
                </c:pt>
                <c:pt idx="434">
                  <c:v>8.81</c:v>
                </c:pt>
                <c:pt idx="435">
                  <c:v>8.81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8.83</c:v>
                </c:pt>
                <c:pt idx="439">
                  <c:v>8.83</c:v>
                </c:pt>
                <c:pt idx="440">
                  <c:v>8.89</c:v>
                </c:pt>
                <c:pt idx="441">
                  <c:v>8.89</c:v>
                </c:pt>
                <c:pt idx="442">
                  <c:v>8.8800000000000008</c:v>
                </c:pt>
                <c:pt idx="443">
                  <c:v>8.91</c:v>
                </c:pt>
                <c:pt idx="444">
                  <c:v>8.91</c:v>
                </c:pt>
                <c:pt idx="445">
                  <c:v>8.81</c:v>
                </c:pt>
                <c:pt idx="446">
                  <c:v>8.81</c:v>
                </c:pt>
                <c:pt idx="447">
                  <c:v>8.84</c:v>
                </c:pt>
                <c:pt idx="448">
                  <c:v>8.84</c:v>
                </c:pt>
                <c:pt idx="449">
                  <c:v>8.85</c:v>
                </c:pt>
                <c:pt idx="450">
                  <c:v>8.85</c:v>
                </c:pt>
                <c:pt idx="451">
                  <c:v>8.9700000000000006</c:v>
                </c:pt>
                <c:pt idx="452">
                  <c:v>8.9700000000000006</c:v>
                </c:pt>
                <c:pt idx="453">
                  <c:v>8.93</c:v>
                </c:pt>
                <c:pt idx="454">
                  <c:v>8.93</c:v>
                </c:pt>
                <c:pt idx="455">
                  <c:v>8.93</c:v>
                </c:pt>
                <c:pt idx="456">
                  <c:v>8.9499999999999993</c:v>
                </c:pt>
                <c:pt idx="457">
                  <c:v>8.9499999999999993</c:v>
                </c:pt>
                <c:pt idx="458">
                  <c:v>9.02</c:v>
                </c:pt>
                <c:pt idx="459">
                  <c:v>9.02</c:v>
                </c:pt>
                <c:pt idx="460">
                  <c:v>9.02</c:v>
                </c:pt>
                <c:pt idx="461">
                  <c:v>9.09</c:v>
                </c:pt>
                <c:pt idx="462">
                  <c:v>9.09</c:v>
                </c:pt>
                <c:pt idx="463">
                  <c:v>8.99</c:v>
                </c:pt>
                <c:pt idx="464">
                  <c:v>8.99</c:v>
                </c:pt>
                <c:pt idx="465">
                  <c:v>8.99</c:v>
                </c:pt>
                <c:pt idx="466">
                  <c:v>9.06</c:v>
                </c:pt>
                <c:pt idx="467">
                  <c:v>9.06</c:v>
                </c:pt>
                <c:pt idx="468">
                  <c:v>9.07</c:v>
                </c:pt>
                <c:pt idx="469">
                  <c:v>9.07</c:v>
                </c:pt>
                <c:pt idx="470">
                  <c:v>9.1300000000000008</c:v>
                </c:pt>
                <c:pt idx="471">
                  <c:v>9.1300000000000008</c:v>
                </c:pt>
                <c:pt idx="472">
                  <c:v>9.23</c:v>
                </c:pt>
                <c:pt idx="473">
                  <c:v>9.23</c:v>
                </c:pt>
                <c:pt idx="474">
                  <c:v>9.25</c:v>
                </c:pt>
                <c:pt idx="475">
                  <c:v>9.25</c:v>
                </c:pt>
                <c:pt idx="476">
                  <c:v>9.34</c:v>
                </c:pt>
                <c:pt idx="477">
                  <c:v>9.34</c:v>
                </c:pt>
                <c:pt idx="478">
                  <c:v>9.36</c:v>
                </c:pt>
                <c:pt idx="479">
                  <c:v>9.36</c:v>
                </c:pt>
                <c:pt idx="480">
                  <c:v>9.2200000000000006</c:v>
                </c:pt>
                <c:pt idx="481">
                  <c:v>9.2200000000000006</c:v>
                </c:pt>
                <c:pt idx="482">
                  <c:v>9.17</c:v>
                </c:pt>
                <c:pt idx="483">
                  <c:v>9.17</c:v>
                </c:pt>
                <c:pt idx="484">
                  <c:v>9.3000000000000007</c:v>
                </c:pt>
                <c:pt idx="485">
                  <c:v>9.3000000000000007</c:v>
                </c:pt>
                <c:pt idx="486">
                  <c:v>9.24</c:v>
                </c:pt>
                <c:pt idx="487">
                  <c:v>9.24</c:v>
                </c:pt>
                <c:pt idx="488">
                  <c:v>9.2200000000000006</c:v>
                </c:pt>
                <c:pt idx="489">
                  <c:v>9.2200000000000006</c:v>
                </c:pt>
                <c:pt idx="490">
                  <c:v>9.2200000000000006</c:v>
                </c:pt>
                <c:pt idx="491">
                  <c:v>9.2200000000000006</c:v>
                </c:pt>
                <c:pt idx="492">
                  <c:v>9.2200000000000006</c:v>
                </c:pt>
                <c:pt idx="493">
                  <c:v>9.2200000000000006</c:v>
                </c:pt>
                <c:pt idx="494">
                  <c:v>9.23</c:v>
                </c:pt>
                <c:pt idx="495">
                  <c:v>9.23</c:v>
                </c:pt>
                <c:pt idx="496">
                  <c:v>9.25</c:v>
                </c:pt>
                <c:pt idx="497">
                  <c:v>9.25</c:v>
                </c:pt>
                <c:pt idx="498">
                  <c:v>9.2100000000000009</c:v>
                </c:pt>
                <c:pt idx="499">
                  <c:v>9.2100000000000009</c:v>
                </c:pt>
                <c:pt idx="500">
                  <c:v>9.24</c:v>
                </c:pt>
                <c:pt idx="501">
                  <c:v>9.24</c:v>
                </c:pt>
                <c:pt idx="502">
                  <c:v>9.2799999999999994</c:v>
                </c:pt>
                <c:pt idx="503">
                  <c:v>9.2799999999999994</c:v>
                </c:pt>
                <c:pt idx="504">
                  <c:v>9.26</c:v>
                </c:pt>
                <c:pt idx="505">
                  <c:v>9.26</c:v>
                </c:pt>
                <c:pt idx="506">
                  <c:v>9.26</c:v>
                </c:pt>
                <c:pt idx="507">
                  <c:v>9.25</c:v>
                </c:pt>
                <c:pt idx="508">
                  <c:v>9.25</c:v>
                </c:pt>
                <c:pt idx="509">
                  <c:v>9.3000000000000007</c:v>
                </c:pt>
                <c:pt idx="510">
                  <c:v>9.3000000000000007</c:v>
                </c:pt>
                <c:pt idx="511">
                  <c:v>9.3000000000000007</c:v>
                </c:pt>
                <c:pt idx="512">
                  <c:v>9.3000000000000007</c:v>
                </c:pt>
                <c:pt idx="513">
                  <c:v>9.33</c:v>
                </c:pt>
                <c:pt idx="514">
                  <c:v>9.33</c:v>
                </c:pt>
                <c:pt idx="515">
                  <c:v>9.34</c:v>
                </c:pt>
                <c:pt idx="516">
                  <c:v>9.34</c:v>
                </c:pt>
                <c:pt idx="517">
                  <c:v>9.34</c:v>
                </c:pt>
                <c:pt idx="518">
                  <c:v>9.34</c:v>
                </c:pt>
                <c:pt idx="519">
                  <c:v>9.34</c:v>
                </c:pt>
                <c:pt idx="520">
                  <c:v>9.41</c:v>
                </c:pt>
                <c:pt idx="521">
                  <c:v>9.41</c:v>
                </c:pt>
                <c:pt idx="522">
                  <c:v>9.39</c:v>
                </c:pt>
                <c:pt idx="523">
                  <c:v>9.39</c:v>
                </c:pt>
                <c:pt idx="524">
                  <c:v>9.41</c:v>
                </c:pt>
                <c:pt idx="525">
                  <c:v>9.41</c:v>
                </c:pt>
                <c:pt idx="526">
                  <c:v>9.41</c:v>
                </c:pt>
                <c:pt idx="527">
                  <c:v>9.39</c:v>
                </c:pt>
                <c:pt idx="528">
                  <c:v>9.39</c:v>
                </c:pt>
                <c:pt idx="529">
                  <c:v>9.42</c:v>
                </c:pt>
                <c:pt idx="530">
                  <c:v>9.42</c:v>
                </c:pt>
                <c:pt idx="531">
                  <c:v>9.4600000000000009</c:v>
                </c:pt>
                <c:pt idx="532">
                  <c:v>9.4600000000000009</c:v>
                </c:pt>
                <c:pt idx="533">
                  <c:v>9.4600000000000009</c:v>
                </c:pt>
                <c:pt idx="534">
                  <c:v>9.51</c:v>
                </c:pt>
                <c:pt idx="535">
                  <c:v>9.51</c:v>
                </c:pt>
                <c:pt idx="536">
                  <c:v>9.4700000000000006</c:v>
                </c:pt>
                <c:pt idx="537">
                  <c:v>9.4700000000000006</c:v>
                </c:pt>
                <c:pt idx="538">
                  <c:v>9.51</c:v>
                </c:pt>
                <c:pt idx="539">
                  <c:v>9.51</c:v>
                </c:pt>
                <c:pt idx="540">
                  <c:v>9.49</c:v>
                </c:pt>
                <c:pt idx="541">
                  <c:v>9.49</c:v>
                </c:pt>
                <c:pt idx="542">
                  <c:v>9.5299999999999994</c:v>
                </c:pt>
                <c:pt idx="543">
                  <c:v>9.5299999999999994</c:v>
                </c:pt>
                <c:pt idx="544">
                  <c:v>9.56</c:v>
                </c:pt>
                <c:pt idx="545">
                  <c:v>9.56</c:v>
                </c:pt>
                <c:pt idx="546">
                  <c:v>9.56</c:v>
                </c:pt>
                <c:pt idx="547">
                  <c:v>9.57</c:v>
                </c:pt>
                <c:pt idx="548">
                  <c:v>9.57</c:v>
                </c:pt>
                <c:pt idx="549">
                  <c:v>9.6</c:v>
                </c:pt>
                <c:pt idx="550">
                  <c:v>9.6</c:v>
                </c:pt>
                <c:pt idx="551">
                  <c:v>9.58</c:v>
                </c:pt>
                <c:pt idx="552">
                  <c:v>9.58</c:v>
                </c:pt>
                <c:pt idx="553">
                  <c:v>9.6300000000000008</c:v>
                </c:pt>
                <c:pt idx="554">
                  <c:v>9.6300000000000008</c:v>
                </c:pt>
                <c:pt idx="555">
                  <c:v>9.6300000000000008</c:v>
                </c:pt>
                <c:pt idx="556">
                  <c:v>9.6300000000000008</c:v>
                </c:pt>
                <c:pt idx="557">
                  <c:v>9.6300000000000008</c:v>
                </c:pt>
                <c:pt idx="558">
                  <c:v>9.65</c:v>
                </c:pt>
                <c:pt idx="559">
                  <c:v>9.65</c:v>
                </c:pt>
                <c:pt idx="560">
                  <c:v>9.65</c:v>
                </c:pt>
                <c:pt idx="561">
                  <c:v>9.65</c:v>
                </c:pt>
                <c:pt idx="562">
                  <c:v>9.66</c:v>
                </c:pt>
                <c:pt idx="563">
                  <c:v>9.66</c:v>
                </c:pt>
                <c:pt idx="564">
                  <c:v>9.67</c:v>
                </c:pt>
                <c:pt idx="565">
                  <c:v>9.67</c:v>
                </c:pt>
                <c:pt idx="566">
                  <c:v>9.68</c:v>
                </c:pt>
                <c:pt idx="567">
                  <c:v>9.68</c:v>
                </c:pt>
                <c:pt idx="568">
                  <c:v>9.67</c:v>
                </c:pt>
                <c:pt idx="569">
                  <c:v>9.68</c:v>
                </c:pt>
                <c:pt idx="570">
                  <c:v>9.68</c:v>
                </c:pt>
                <c:pt idx="571">
                  <c:v>9.7100000000000009</c:v>
                </c:pt>
                <c:pt idx="572">
                  <c:v>9.7100000000000009</c:v>
                </c:pt>
                <c:pt idx="573">
                  <c:v>9.73</c:v>
                </c:pt>
                <c:pt idx="574">
                  <c:v>9.73</c:v>
                </c:pt>
                <c:pt idx="575">
                  <c:v>9.75</c:v>
                </c:pt>
                <c:pt idx="576">
                  <c:v>9.75</c:v>
                </c:pt>
                <c:pt idx="577">
                  <c:v>9.74</c:v>
                </c:pt>
                <c:pt idx="578">
                  <c:v>9.74</c:v>
                </c:pt>
                <c:pt idx="579">
                  <c:v>9.73</c:v>
                </c:pt>
                <c:pt idx="580">
                  <c:v>9.73</c:v>
                </c:pt>
                <c:pt idx="581">
                  <c:v>9.76</c:v>
                </c:pt>
                <c:pt idx="582">
                  <c:v>9.76</c:v>
                </c:pt>
                <c:pt idx="583">
                  <c:v>9.81</c:v>
                </c:pt>
                <c:pt idx="584">
                  <c:v>9.81</c:v>
                </c:pt>
                <c:pt idx="585">
                  <c:v>9.82</c:v>
                </c:pt>
                <c:pt idx="586">
                  <c:v>9.82</c:v>
                </c:pt>
                <c:pt idx="587">
                  <c:v>9.7899999999999991</c:v>
                </c:pt>
                <c:pt idx="588">
                  <c:v>9.7899999999999991</c:v>
                </c:pt>
                <c:pt idx="589">
                  <c:v>9.7899999999999991</c:v>
                </c:pt>
                <c:pt idx="590">
                  <c:v>9.82</c:v>
                </c:pt>
                <c:pt idx="591">
                  <c:v>9.82</c:v>
                </c:pt>
                <c:pt idx="592">
                  <c:v>9.84</c:v>
                </c:pt>
                <c:pt idx="593">
                  <c:v>9.84</c:v>
                </c:pt>
                <c:pt idx="594">
                  <c:v>9.84</c:v>
                </c:pt>
                <c:pt idx="595">
                  <c:v>9.86</c:v>
                </c:pt>
                <c:pt idx="596">
                  <c:v>9.86</c:v>
                </c:pt>
                <c:pt idx="597">
                  <c:v>9.8699999999999992</c:v>
                </c:pt>
                <c:pt idx="598">
                  <c:v>9.8699999999999992</c:v>
                </c:pt>
                <c:pt idx="599">
                  <c:v>9.8699999999999992</c:v>
                </c:pt>
                <c:pt idx="600">
                  <c:v>9.8800000000000008</c:v>
                </c:pt>
                <c:pt idx="601">
                  <c:v>9.8800000000000008</c:v>
                </c:pt>
                <c:pt idx="602">
                  <c:v>9.8800000000000008</c:v>
                </c:pt>
                <c:pt idx="603">
                  <c:v>9.89</c:v>
                </c:pt>
                <c:pt idx="604">
                  <c:v>9.89</c:v>
                </c:pt>
                <c:pt idx="605">
                  <c:v>9.93</c:v>
                </c:pt>
                <c:pt idx="606">
                  <c:v>9.93</c:v>
                </c:pt>
                <c:pt idx="607">
                  <c:v>9.94</c:v>
                </c:pt>
                <c:pt idx="608">
                  <c:v>9.94</c:v>
                </c:pt>
                <c:pt idx="609">
                  <c:v>9.9700000000000006</c:v>
                </c:pt>
                <c:pt idx="610">
                  <c:v>9.9700000000000006</c:v>
                </c:pt>
                <c:pt idx="611">
                  <c:v>9.9499999999999993</c:v>
                </c:pt>
                <c:pt idx="612">
                  <c:v>9.9499999999999993</c:v>
                </c:pt>
                <c:pt idx="613">
                  <c:v>9.9600000000000009</c:v>
                </c:pt>
                <c:pt idx="614">
                  <c:v>9.9600000000000009</c:v>
                </c:pt>
                <c:pt idx="615">
                  <c:v>9.9700000000000006</c:v>
                </c:pt>
                <c:pt idx="616">
                  <c:v>9.99</c:v>
                </c:pt>
                <c:pt idx="617">
                  <c:v>9.99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10.029999999999999</c:v>
                </c:pt>
                <c:pt idx="622">
                  <c:v>10.029999999999999</c:v>
                </c:pt>
                <c:pt idx="623">
                  <c:v>10.029999999999999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10.039999999999999</c:v>
                </c:pt>
                <c:pt idx="628">
                  <c:v>10.039999999999999</c:v>
                </c:pt>
                <c:pt idx="629">
                  <c:v>10.039999999999999</c:v>
                </c:pt>
                <c:pt idx="630">
                  <c:v>10.039999999999999</c:v>
                </c:pt>
                <c:pt idx="631">
                  <c:v>10.07</c:v>
                </c:pt>
                <c:pt idx="632">
                  <c:v>10.07</c:v>
                </c:pt>
                <c:pt idx="633">
                  <c:v>10.07</c:v>
                </c:pt>
                <c:pt idx="634">
                  <c:v>10.08</c:v>
                </c:pt>
                <c:pt idx="635">
                  <c:v>10.08</c:v>
                </c:pt>
                <c:pt idx="636">
                  <c:v>10.08</c:v>
                </c:pt>
                <c:pt idx="637">
                  <c:v>10.08</c:v>
                </c:pt>
                <c:pt idx="638">
                  <c:v>10.1</c:v>
                </c:pt>
                <c:pt idx="639">
                  <c:v>10.1</c:v>
                </c:pt>
                <c:pt idx="640">
                  <c:v>10.08</c:v>
                </c:pt>
                <c:pt idx="641">
                  <c:v>10.08</c:v>
                </c:pt>
                <c:pt idx="642">
                  <c:v>10.09</c:v>
                </c:pt>
                <c:pt idx="643">
                  <c:v>10.09</c:v>
                </c:pt>
                <c:pt idx="644">
                  <c:v>10.119999999999999</c:v>
                </c:pt>
                <c:pt idx="645">
                  <c:v>10.119999999999999</c:v>
                </c:pt>
                <c:pt idx="646">
                  <c:v>10.119999999999999</c:v>
                </c:pt>
                <c:pt idx="647">
                  <c:v>10.1</c:v>
                </c:pt>
                <c:pt idx="648">
                  <c:v>10.1</c:v>
                </c:pt>
                <c:pt idx="649">
                  <c:v>10.1</c:v>
                </c:pt>
                <c:pt idx="650">
                  <c:v>10.050000000000001</c:v>
                </c:pt>
                <c:pt idx="651">
                  <c:v>10.050000000000001</c:v>
                </c:pt>
                <c:pt idx="652">
                  <c:v>10.1</c:v>
                </c:pt>
                <c:pt idx="653">
                  <c:v>10.1</c:v>
                </c:pt>
                <c:pt idx="654">
                  <c:v>10.119999999999999</c:v>
                </c:pt>
                <c:pt idx="655">
                  <c:v>10.119999999999999</c:v>
                </c:pt>
                <c:pt idx="656">
                  <c:v>10.17</c:v>
                </c:pt>
                <c:pt idx="657">
                  <c:v>10.17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3-4284-9AFC-B9D0058B0AA4}"/>
            </c:ext>
          </c:extLst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'n240'!$B$5:$B$662</c:f>
              <c:numCache>
                <c:formatCode>General</c:formatCode>
                <c:ptCount val="6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</c:numCache>
            </c:numRef>
          </c:xVal>
          <c:yVal>
            <c:numRef>
              <c:f>'n240'!$D$5:$D$662</c:f>
              <c:numCache>
                <c:formatCode>0.00</c:formatCode>
                <c:ptCount val="6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2.9407329172085016E-2</c:v>
                </c:pt>
                <c:pt idx="55">
                  <c:v>7.4144971108892219E-2</c:v>
                </c:pt>
                <c:pt idx="56">
                  <c:v>0.11870217594835236</c:v>
                </c:pt>
                <c:pt idx="57">
                  <c:v>0.16307967143436863</c:v>
                </c:pt>
                <c:pt idx="58">
                  <c:v>0.20727818237568454</c:v>
                </c:pt>
                <c:pt idx="59">
                  <c:v>0.25129843065772778</c:v>
                </c:pt>
                <c:pt idx="60">
                  <c:v>0.29514113525439473</c:v>
                </c:pt>
                <c:pt idx="61">
                  <c:v>0.33880701223979892</c:v>
                </c:pt>
                <c:pt idx="62">
                  <c:v>0.38229677479996205</c:v>
                </c:pt>
                <c:pt idx="63">
                  <c:v>0.42561113324446476</c:v>
                </c:pt>
                <c:pt idx="64">
                  <c:v>0.46875079501804867</c:v>
                </c:pt>
                <c:pt idx="65">
                  <c:v>0.51171646471216725</c:v>
                </c:pt>
                <c:pt idx="66">
                  <c:v>0.55450884407649903</c:v>
                </c:pt>
                <c:pt idx="67">
                  <c:v>0.59712863203040323</c:v>
                </c:pt>
                <c:pt idx="68">
                  <c:v>0.63957652467434134</c:v>
                </c:pt>
                <c:pt idx="69">
                  <c:v>0.68185321530123943</c:v>
                </c:pt>
                <c:pt idx="70">
                  <c:v>0.72395939440781987</c:v>
                </c:pt>
                <c:pt idx="71">
                  <c:v>0.76589574970586993</c:v>
                </c:pt>
                <c:pt idx="72">
                  <c:v>0.80766296613348143</c:v>
                </c:pt>
                <c:pt idx="73">
                  <c:v>0.84926172586623594</c:v>
                </c:pt>
                <c:pt idx="74">
                  <c:v>0.89069270832834124</c:v>
                </c:pt>
                <c:pt idx="75">
                  <c:v>0.93195659020373656</c:v>
                </c:pt>
                <c:pt idx="76">
                  <c:v>0.97305404544713858</c:v>
                </c:pt>
                <c:pt idx="77">
                  <c:v>1.0139857452950534</c:v>
                </c:pt>
                <c:pt idx="78">
                  <c:v>1.0547523582767353</c:v>
                </c:pt>
                <c:pt idx="79">
                  <c:v>1.0953545502251072</c:v>
                </c:pt>
                <c:pt idx="80">
                  <c:v>1.13579298428764</c:v>
                </c:pt>
                <c:pt idx="81">
                  <c:v>1.1760683209371749</c:v>
                </c:pt>
                <c:pt idx="82">
                  <c:v>1.2161812179827185</c:v>
                </c:pt>
                <c:pt idx="83">
                  <c:v>1.2561323305801848</c:v>
                </c:pt>
                <c:pt idx="84">
                  <c:v>1.2959223112430931</c:v>
                </c:pt>
                <c:pt idx="85">
                  <c:v>1.3355518098532284</c:v>
                </c:pt>
                <c:pt idx="86">
                  <c:v>1.3750214736712514</c:v>
                </c:pt>
                <c:pt idx="87">
                  <c:v>1.4143319473472775</c:v>
                </c:pt>
                <c:pt idx="88">
                  <c:v>1.4534838729313981</c:v>
                </c:pt>
                <c:pt idx="89">
                  <c:v>1.4924778898841724</c:v>
                </c:pt>
                <c:pt idx="90">
                  <c:v>1.5313146350870683</c:v>
                </c:pt>
                <c:pt idx="91">
                  <c:v>1.5699947428528658</c:v>
                </c:pt>
                <c:pt idx="92">
                  <c:v>1.6085188449360182</c:v>
                </c:pt>
                <c:pt idx="93">
                  <c:v>1.6468875705429675</c:v>
                </c:pt>
                <c:pt idx="94">
                  <c:v>1.6851015463424248</c:v>
                </c:pt>
                <c:pt idx="95">
                  <c:v>1.7231613964756005</c:v>
                </c:pt>
                <c:pt idx="96">
                  <c:v>1.7610677425664056</c:v>
                </c:pt>
                <c:pt idx="97">
                  <c:v>1.7988212037315976</c:v>
                </c:pt>
                <c:pt idx="98">
                  <c:v>1.8364223965908948</c:v>
                </c:pt>
                <c:pt idx="99">
                  <c:v>1.8738719352770492</c:v>
                </c:pt>
                <c:pt idx="100">
                  <c:v>1.9111704314458742</c:v>
                </c:pt>
                <c:pt idx="101">
                  <c:v>1.9483184942862388</c:v>
                </c:pt>
                <c:pt idx="102">
                  <c:v>1.9853167305300095</c:v>
                </c:pt>
                <c:pt idx="103">
                  <c:v>2.0221657444619701</c:v>
                </c:pt>
                <c:pt idx="104">
                  <c:v>2.0588661379296846</c:v>
                </c:pt>
                <c:pt idx="105">
                  <c:v>2.0954185103533267</c:v>
                </c:pt>
                <c:pt idx="106">
                  <c:v>2.1318234587354756</c:v>
                </c:pt>
                <c:pt idx="107">
                  <c:v>2.16808157767086</c:v>
                </c:pt>
                <c:pt idx="108">
                  <c:v>2.2041934593560741</c:v>
                </c:pt>
                <c:pt idx="109">
                  <c:v>2.240159693599248</c:v>
                </c:pt>
                <c:pt idx="110">
                  <c:v>2.2759808678296816</c:v>
                </c:pt>
                <c:pt idx="111">
                  <c:v>2.3116575671074382</c:v>
                </c:pt>
                <c:pt idx="112">
                  <c:v>2.3471903741329032</c:v>
                </c:pt>
                <c:pt idx="113">
                  <c:v>2.3825798692562934</c:v>
                </c:pt>
                <c:pt idx="114">
                  <c:v>2.4178266304871459</c:v>
                </c:pt>
                <c:pt idx="115">
                  <c:v>2.452931233503751</c:v>
                </c:pt>
                <c:pt idx="116">
                  <c:v>2.4878942516625591</c:v>
                </c:pt>
                <c:pt idx="117">
                  <c:v>2.5227162560075427</c:v>
                </c:pt>
                <c:pt idx="118">
                  <c:v>2.5573978152795225</c:v>
                </c:pt>
                <c:pt idx="119">
                  <c:v>2.5919394959254616</c:v>
                </c:pt>
                <c:pt idx="120">
                  <c:v>2.6263418621077084</c:v>
                </c:pt>
                <c:pt idx="121">
                  <c:v>2.6606054757132211</c:v>
                </c:pt>
                <c:pt idx="122">
                  <c:v>2.6947308963627372</c:v>
                </c:pt>
                <c:pt idx="123">
                  <c:v>2.7287186814199162</c:v>
                </c:pt>
                <c:pt idx="124">
                  <c:v>2.7625693860004441</c:v>
                </c:pt>
                <c:pt idx="125">
                  <c:v>2.7962835629810985</c:v>
                </c:pt>
                <c:pt idx="126">
                  <c:v>2.829861763008779</c:v>
                </c:pt>
                <c:pt idx="127">
                  <c:v>2.8633045345095001</c:v>
                </c:pt>
                <c:pt idx="128">
                  <c:v>2.8966124236973507</c:v>
                </c:pt>
                <c:pt idx="129">
                  <c:v>2.9297859745834147</c:v>
                </c:pt>
                <c:pt idx="130">
                  <c:v>2.9628257289846509</c:v>
                </c:pt>
                <c:pt idx="131">
                  <c:v>2.9957322265327528</c:v>
                </c:pt>
                <c:pt idx="132">
                  <c:v>3.0285060046829524</c:v>
                </c:pt>
                <c:pt idx="133">
                  <c:v>3.061147598722803</c:v>
                </c:pt>
                <c:pt idx="134">
                  <c:v>3.0936575417809236</c:v>
                </c:pt>
                <c:pt idx="135">
                  <c:v>3.1260363648357012</c:v>
                </c:pt>
                <c:pt idx="136">
                  <c:v>3.1582845967239663</c:v>
                </c:pt>
                <c:pt idx="137">
                  <c:v>3.1904027641496335</c:v>
                </c:pt>
                <c:pt idx="138">
                  <c:v>3.2223913916922959</c:v>
                </c:pt>
                <c:pt idx="139">
                  <c:v>3.2542510018158008</c:v>
                </c:pt>
                <c:pt idx="140">
                  <c:v>3.2859821148767794</c:v>
                </c:pt>
                <c:pt idx="141">
                  <c:v>3.3175852491331441</c:v>
                </c:pt>
                <c:pt idx="142">
                  <c:v>3.3490609207525561</c:v>
                </c:pt>
                <c:pt idx="143">
                  <c:v>3.3804096438208568</c:v>
                </c:pt>
                <c:pt idx="144">
                  <c:v>3.411631930350461</c:v>
                </c:pt>
                <c:pt idx="145">
                  <c:v>3.4427282902887195</c:v>
                </c:pt>
                <c:pt idx="146">
                  <c:v>3.4736992315262514</c:v>
                </c:pt>
                <c:pt idx="147">
                  <c:v>3.5045452599052362</c:v>
                </c:pt>
                <c:pt idx="148">
                  <c:v>3.5352668792276778</c:v>
                </c:pt>
                <c:pt idx="149">
                  <c:v>3.5658645912636286</c:v>
                </c:pt>
                <c:pt idx="150">
                  <c:v>3.5963388957593927</c:v>
                </c:pt>
                <c:pt idx="151">
                  <c:v>3.6266902904456804</c:v>
                </c:pt>
                <c:pt idx="152">
                  <c:v>3.6569192710457417</c:v>
                </c:pt>
                <c:pt idx="153">
                  <c:v>3.6870263312834628</c:v>
                </c:pt>
                <c:pt idx="154">
                  <c:v>3.7170119628914273</c:v>
                </c:pt>
                <c:pt idx="155">
                  <c:v>3.7468766556189501</c:v>
                </c:pt>
                <c:pt idx="156">
                  <c:v>3.776620897240075</c:v>
                </c:pt>
                <c:pt idx="157">
                  <c:v>3.8062451735615439</c:v>
                </c:pt>
                <c:pt idx="158">
                  <c:v>3.8357499684307266</c:v>
                </c:pt>
                <c:pt idx="159">
                  <c:v>3.8651357637435297</c:v>
                </c:pt>
                <c:pt idx="160">
                  <c:v>3.8944030394522602</c:v>
                </c:pt>
                <c:pt idx="161">
                  <c:v>3.9235522735734714</c:v>
                </c:pt>
                <c:pt idx="162">
                  <c:v>3.9525839421957643</c:v>
                </c:pt>
                <c:pt idx="163">
                  <c:v>3.9814985194875678</c:v>
                </c:pt>
                <c:pt idx="164">
                  <c:v>4.0102964777048831</c:v>
                </c:pt>
                <c:pt idx="165">
                  <c:v>4.0389782871989901</c:v>
                </c:pt>
                <c:pt idx="166">
                  <c:v>4.0675444164241403</c:v>
                </c:pt>
                <c:pt idx="167">
                  <c:v>4.0959953319452005</c:v>
                </c:pt>
                <c:pt idx="168">
                  <c:v>4.1243314984452741</c:v>
                </c:pt>
                <c:pt idx="169">
                  <c:v>4.1525533787332947</c:v>
                </c:pt>
                <c:pt idx="170">
                  <c:v>4.1806614337515775</c:v>
                </c:pt>
                <c:pt idx="171">
                  <c:v>4.2086561225833581</c:v>
                </c:pt>
                <c:pt idx="172">
                  <c:v>4.2365379024602783</c:v>
                </c:pt>
                <c:pt idx="173">
                  <c:v>4.2643072287698667</c:v>
                </c:pt>
                <c:pt idx="174">
                  <c:v>4.2919645550629673</c:v>
                </c:pt>
                <c:pt idx="175">
                  <c:v>4.3195103330611495</c:v>
                </c:pt>
                <c:pt idx="176">
                  <c:v>4.3469450126640892</c:v>
                </c:pt>
                <c:pt idx="177">
                  <c:v>4.3742690419569126</c:v>
                </c:pt>
                <c:pt idx="178">
                  <c:v>4.401482867217517</c:v>
                </c:pt>
                <c:pt idx="179">
                  <c:v>4.4285869329238592</c:v>
                </c:pt>
                <c:pt idx="180">
                  <c:v>4.4555816817612159</c:v>
                </c:pt>
                <c:pt idx="181">
                  <c:v>4.4824675546294133</c:v>
                </c:pt>
                <c:pt idx="182">
                  <c:v>4.5092449906500258</c:v>
                </c:pt>
                <c:pt idx="183">
                  <c:v>4.5359144271735534</c:v>
                </c:pt>
                <c:pt idx="184">
                  <c:v>4.5624762997865602</c:v>
                </c:pt>
                <c:pt idx="185">
                  <c:v>4.5889310423187943</c:v>
                </c:pt>
                <c:pt idx="186">
                  <c:v>4.6152790868502622</c:v>
                </c:pt>
                <c:pt idx="187">
                  <c:v>4.6415208637183021</c:v>
                </c:pt>
                <c:pt idx="188">
                  <c:v>4.6676568015245934</c:v>
                </c:pt>
                <c:pt idx="189">
                  <c:v>4.6936873271421788</c:v>
                </c:pt>
                <c:pt idx="190">
                  <c:v>4.719612865722417</c:v>
                </c:pt>
                <c:pt idx="191">
                  <c:v>4.7454338407019367</c:v>
                </c:pt>
                <c:pt idx="192">
                  <c:v>4.7711506738095508</c:v>
                </c:pt>
                <c:pt idx="193">
                  <c:v>4.7967637850731428</c:v>
                </c:pt>
                <c:pt idx="194">
                  <c:v>4.8222735928265283</c:v>
                </c:pt>
                <c:pt idx="195">
                  <c:v>4.8476805137162886</c:v>
                </c:pt>
                <c:pt idx="196">
                  <c:v>4.872984962708574</c:v>
                </c:pt>
                <c:pt idx="197">
                  <c:v>4.8981873530958779</c:v>
                </c:pt>
                <c:pt idx="198">
                  <c:v>4.9232880965038008</c:v>
                </c:pt>
                <c:pt idx="199">
                  <c:v>4.94828760289775</c:v>
                </c:pt>
                <c:pt idx="200">
                  <c:v>4.9731862805896609</c:v>
                </c:pt>
                <c:pt idx="201">
                  <c:v>4.9979845362446467</c:v>
                </c:pt>
                <c:pt idx="202">
                  <c:v>5.0226827748876506</c:v>
                </c:pt>
                <c:pt idx="203">
                  <c:v>5.047281399910057</c:v>
                </c:pt>
                <c:pt idx="204">
                  <c:v>5.0717808130762823</c:v>
                </c:pt>
                <c:pt idx="205">
                  <c:v>5.0961814145303324</c:v>
                </c:pt>
                <c:pt idx="206">
                  <c:v>5.1204836028023459</c:v>
                </c:pt>
                <c:pt idx="207">
                  <c:v>5.1446877748150941</c:v>
                </c:pt>
                <c:pt idx="208">
                  <c:v>5.1687943258904712</c:v>
                </c:pt>
                <c:pt idx="209">
                  <c:v>5.1928036497559455</c:v>
                </c:pt>
                <c:pt idx="210">
                  <c:v>5.216716138550999</c:v>
                </c:pt>
                <c:pt idx="211">
                  <c:v>5.2405321828335172</c:v>
                </c:pt>
                <c:pt idx="212">
                  <c:v>5.2642521715861825</c:v>
                </c:pt>
                <c:pt idx="213">
                  <c:v>5.2878764922228205</c:v>
                </c:pt>
                <c:pt idx="214">
                  <c:v>5.3114055305947279</c:v>
                </c:pt>
                <c:pt idx="215">
                  <c:v>5.334839670996975</c:v>
                </c:pt>
                <c:pt idx="216">
                  <c:v>5.3581792961746828</c:v>
                </c:pt>
                <c:pt idx="217">
                  <c:v>5.3814247873292755</c:v>
                </c:pt>
                <c:pt idx="218">
                  <c:v>5.4045765241247032</c:v>
                </c:pt>
                <c:pt idx="219">
                  <c:v>5.4276348846936466</c:v>
                </c:pt>
                <c:pt idx="220">
                  <c:v>5.4506002456436891</c:v>
                </c:pt>
                <c:pt idx="221">
                  <c:v>5.4734729820634715</c:v>
                </c:pt>
                <c:pt idx="222">
                  <c:v>5.4962534675288168</c:v>
                </c:pt>
                <c:pt idx="223">
                  <c:v>5.5189420741088311</c:v>
                </c:pt>
                <c:pt idx="224">
                  <c:v>5.5415391723719791</c:v>
                </c:pt>
                <c:pt idx="225">
                  <c:v>5.5640451313921435</c:v>
                </c:pt>
                <c:pt idx="226">
                  <c:v>5.586460318754642</c:v>
                </c:pt>
                <c:pt idx="227">
                  <c:v>5.608785100562244</c:v>
                </c:pt>
                <c:pt idx="228">
                  <c:v>5.6310198414411357</c:v>
                </c:pt>
                <c:pt idx="229">
                  <c:v>5.6531649045468875</c:v>
                </c:pt>
                <c:pt idx="230">
                  <c:v>5.6752206515703794</c:v>
                </c:pt>
                <c:pt idx="231">
                  <c:v>5.6971874427437088</c:v>
                </c:pt>
                <c:pt idx="232">
                  <c:v>5.7190656368460759</c:v>
                </c:pt>
                <c:pt idx="233">
                  <c:v>5.7408555912096455</c:v>
                </c:pt>
                <c:pt idx="234">
                  <c:v>5.7625576617253733</c:v>
                </c:pt>
                <c:pt idx="235">
                  <c:v>5.7841722028488345</c:v>
                </c:pt>
                <c:pt idx="236">
                  <c:v>5.8056995676059957</c:v>
                </c:pt>
                <c:pt idx="237">
                  <c:v>5.8271401075989973</c:v>
                </c:pt>
                <c:pt idx="238">
                  <c:v>5.8484941730118809</c:v>
                </c:pt>
                <c:pt idx="239">
                  <c:v>5.8697621126163231</c:v>
                </c:pt>
                <c:pt idx="240">
                  <c:v>5.8909442737773192</c:v>
                </c:pt>
                <c:pt idx="241">
                  <c:v>5.9120410024588654</c:v>
                </c:pt>
                <c:pt idx="242">
                  <c:v>5.9330526432296047</c:v>
                </c:pt>
                <c:pt idx="243">
                  <c:v>5.9539795392684578</c:v>
                </c:pt>
                <c:pt idx="244">
                  <c:v>5.9748220323702261</c:v>
                </c:pt>
                <c:pt idx="245">
                  <c:v>5.9955804629511755</c:v>
                </c:pt>
                <c:pt idx="246">
                  <c:v>6.0162551700545919</c:v>
                </c:pt>
                <c:pt idx="247">
                  <c:v>6.0368464913563287</c:v>
                </c:pt>
                <c:pt idx="248">
                  <c:v>6.0573547631703102</c:v>
                </c:pt>
                <c:pt idx="249">
                  <c:v>6.0777803204540337</c:v>
                </c:pt>
                <c:pt idx="250">
                  <c:v>6.0981234968140319</c:v>
                </c:pt>
                <c:pt idx="251">
                  <c:v>6.1183846245113322</c:v>
                </c:pt>
                <c:pt idx="252">
                  <c:v>6.1385640344668753</c:v>
                </c:pt>
                <c:pt idx="253">
                  <c:v>6.1586620562669196</c:v>
                </c:pt>
                <c:pt idx="254">
                  <c:v>6.178679018168431</c:v>
                </c:pt>
                <c:pt idx="255">
                  <c:v>6.1986152471044385</c:v>
                </c:pt>
                <c:pt idx="256">
                  <c:v>6.218471068689376</c:v>
                </c:pt>
                <c:pt idx="257">
                  <c:v>6.2382468072244022</c:v>
                </c:pt>
                <c:pt idx="258">
                  <c:v>6.2579427857026912</c:v>
                </c:pt>
                <c:pt idx="259">
                  <c:v>6.277559325814714</c:v>
                </c:pt>
                <c:pt idx="260">
                  <c:v>6.2970967479534945</c:v>
                </c:pt>
                <c:pt idx="261">
                  <c:v>6.3165553712198292</c:v>
                </c:pt>
                <c:pt idx="262">
                  <c:v>6.3359355134275201</c:v>
                </c:pt>
                <c:pt idx="263">
                  <c:v>6.3552374911085447</c:v>
                </c:pt>
                <c:pt idx="264">
                  <c:v>6.3744616195182404</c:v>
                </c:pt>
                <c:pt idx="265">
                  <c:v>6.3936082126404434</c:v>
                </c:pt>
                <c:pt idx="266">
                  <c:v>6.4126775831926262</c:v>
                </c:pt>
                <c:pt idx="267">
                  <c:v>6.4316700426309952</c:v>
                </c:pt>
                <c:pt idx="268">
                  <c:v>6.4505859011555904</c:v>
                </c:pt>
                <c:pt idx="269">
                  <c:v>6.4694254677153387</c:v>
                </c:pt>
                <c:pt idx="270">
                  <c:v>6.4881890500131068</c:v>
                </c:pt>
                <c:pt idx="271">
                  <c:v>6.5068769545107248</c:v>
                </c:pt>
                <c:pt idx="272">
                  <c:v>6.5254894864339956</c:v>
                </c:pt>
                <c:pt idx="273">
                  <c:v>6.544026949777674</c:v>
                </c:pt>
                <c:pt idx="274">
                  <c:v>6.5624896473104366</c:v>
                </c:pt>
                <c:pt idx="275">
                  <c:v>6.5808778805798225</c:v>
                </c:pt>
                <c:pt idx="276">
                  <c:v>6.5991919499171638</c:v>
                </c:pt>
                <c:pt idx="277">
                  <c:v>6.6174321544424854</c:v>
                </c:pt>
                <c:pt idx="278">
                  <c:v>6.6355987920693957</c:v>
                </c:pt>
                <c:pt idx="279">
                  <c:v>6.653692159509947</c:v>
                </c:pt>
                <c:pt idx="280">
                  <c:v>6.6717125522794873</c:v>
                </c:pt>
                <c:pt idx="281">
                  <c:v>6.6896602647014811</c:v>
                </c:pt>
                <c:pt idx="282">
                  <c:v>6.7075355899123199</c:v>
                </c:pt>
                <c:pt idx="283">
                  <c:v>6.7253388198661108</c:v>
                </c:pt>
                <c:pt idx="284">
                  <c:v>6.7430702453394424</c:v>
                </c:pt>
                <c:pt idx="285">
                  <c:v>6.7607301559361348</c:v>
                </c:pt>
                <c:pt idx="286">
                  <c:v>6.7783188400919716</c:v>
                </c:pt>
                <c:pt idx="287">
                  <c:v>6.7958365850794067</c:v>
                </c:pt>
                <c:pt idx="288">
                  <c:v>6.8132836770122607</c:v>
                </c:pt>
                <c:pt idx="289">
                  <c:v>6.8306604008503911</c:v>
                </c:pt>
                <c:pt idx="290">
                  <c:v>6.8479670404043498</c:v>
                </c:pt>
                <c:pt idx="291">
                  <c:v>6.8652038783400107</c:v>
                </c:pt>
                <c:pt idx="292">
                  <c:v>6.8823711961831986</c:v>
                </c:pt>
                <c:pt idx="293">
                  <c:v>6.8994692743242751</c:v>
                </c:pt>
                <c:pt idx="294">
                  <c:v>6.9164983920227252</c:v>
                </c:pt>
                <c:pt idx="295">
                  <c:v>6.9334588274117195</c:v>
                </c:pt>
                <c:pt idx="296">
                  <c:v>6.9503508575026514</c:v>
                </c:pt>
                <c:pt idx="297">
                  <c:v>6.967174758189663</c:v>
                </c:pt>
                <c:pt idx="298">
                  <c:v>6.9839308042541566</c:v>
                </c:pt>
                <c:pt idx="299">
                  <c:v>7.0006192693692748</c:v>
                </c:pt>
                <c:pt idx="300">
                  <c:v>7.0172404261043768</c:v>
                </c:pt>
                <c:pt idx="301">
                  <c:v>7.0337945459294859</c:v>
                </c:pt>
                <c:pt idx="302">
                  <c:v>7.0502818992197245</c:v>
                </c:pt>
                <c:pt idx="303">
                  <c:v>7.0667027552597323</c:v>
                </c:pt>
                <c:pt idx="304">
                  <c:v>7.0830573822480609</c:v>
                </c:pt>
                <c:pt idx="305">
                  <c:v>7.0993460473015597</c:v>
                </c:pt>
                <c:pt idx="306">
                  <c:v>7.1155690164597294</c:v>
                </c:pt>
                <c:pt idx="307">
                  <c:v>7.1317265546890773</c:v>
                </c:pt>
                <c:pt idx="308">
                  <c:v>7.1478189258874369</c:v>
                </c:pt>
                <c:pt idx="309">
                  <c:v>7.1638463928882885</c:v>
                </c:pt>
                <c:pt idx="310">
                  <c:v>7.1798092174650341</c:v>
                </c:pt>
                <c:pt idx="311">
                  <c:v>7.1957076603352954</c:v>
                </c:pt>
                <c:pt idx="312">
                  <c:v>7.2115419811651522</c:v>
                </c:pt>
                <c:pt idx="313">
                  <c:v>7.227312438573394</c:v>
                </c:pt>
                <c:pt idx="314">
                  <c:v>7.2430192901357469</c:v>
                </c:pt>
                <c:pt idx="315">
                  <c:v>7.2586627923890683</c:v>
                </c:pt>
                <c:pt idx="316">
                  <c:v>7.2742432008355484</c:v>
                </c:pt>
                <c:pt idx="317">
                  <c:v>7.2897607699468754</c:v>
                </c:pt>
                <c:pt idx="318">
                  <c:v>7.305215753168401</c:v>
                </c:pt>
                <c:pt idx="319">
                  <c:v>7.3206084029232681</c:v>
                </c:pt>
                <c:pt idx="320">
                  <c:v>7.3359389706165423</c:v>
                </c:pt>
                <c:pt idx="321">
                  <c:v>7.3512077066393129</c:v>
                </c:pt>
                <c:pt idx="322">
                  <c:v>7.3664148603727932</c:v>
                </c:pt>
                <c:pt idx="323">
                  <c:v>7.381560680192373</c:v>
                </c:pt>
                <c:pt idx="324">
                  <c:v>7.3966454134716946</c:v>
                </c:pt>
                <c:pt idx="325">
                  <c:v>7.4116693065866883</c:v>
                </c:pt>
                <c:pt idx="326">
                  <c:v>7.4266326049195879</c:v>
                </c:pt>
                <c:pt idx="327">
                  <c:v>7.4415355528629492</c:v>
                </c:pt>
                <c:pt idx="328">
                  <c:v>7.4563783938236368</c:v>
                </c:pt>
                <c:pt idx="329">
                  <c:v>7.4711613702267972</c:v>
                </c:pt>
                <c:pt idx="330">
                  <c:v>7.485884723519824</c:v>
                </c:pt>
                <c:pt idx="331">
                  <c:v>7.5005486941762971</c:v>
                </c:pt>
                <c:pt idx="332">
                  <c:v>7.5151535216999124</c:v>
                </c:pt>
                <c:pt idx="333">
                  <c:v>7.5296994446283918</c:v>
                </c:pt>
                <c:pt idx="334">
                  <c:v>7.5441867005373817</c:v>
                </c:pt>
                <c:pt idx="335">
                  <c:v>7.5586155260443313</c:v>
                </c:pt>
                <c:pt idx="336">
                  <c:v>7.5729861568123553</c:v>
                </c:pt>
                <c:pt idx="337">
                  <c:v>7.587298827554088</c:v>
                </c:pt>
                <c:pt idx="338">
                  <c:v>7.6015537720355173</c:v>
                </c:pt>
                <c:pt idx="339">
                  <c:v>7.6157512230797932</c:v>
                </c:pt>
                <c:pt idx="340">
                  <c:v>7.6298914125710402</c:v>
                </c:pt>
                <c:pt idx="341">
                  <c:v>7.6439745714581413</c:v>
                </c:pt>
                <c:pt idx="342">
                  <c:v>7.6580009297585097</c:v>
                </c:pt>
                <c:pt idx="343">
                  <c:v>7.6719707165618454</c:v>
                </c:pt>
                <c:pt idx="344">
                  <c:v>7.6858841600338783</c:v>
                </c:pt>
                <c:pt idx="345">
                  <c:v>7.699741487420094</c:v>
                </c:pt>
                <c:pt idx="346">
                  <c:v>7.7135429250494454</c:v>
                </c:pt>
                <c:pt idx="347">
                  <c:v>7.7272886983380493</c:v>
                </c:pt>
                <c:pt idx="348">
                  <c:v>7.7409790317928646</c:v>
                </c:pt>
                <c:pt idx="349">
                  <c:v>7.7546141490153691</c:v>
                </c:pt>
                <c:pt idx="350">
                  <c:v>7.7681942727052</c:v>
                </c:pt>
                <c:pt idx="351">
                  <c:v>7.7817196246637961</c:v>
                </c:pt>
                <c:pt idx="352">
                  <c:v>7.7951904257980225</c:v>
                </c:pt>
                <c:pt idx="353">
                  <c:v>7.8086068961237771</c:v>
                </c:pt>
                <c:pt idx="354">
                  <c:v>7.8219692547695816</c:v>
                </c:pt>
                <c:pt idx="355">
                  <c:v>7.8352777199801613</c:v>
                </c:pt>
                <c:pt idx="356">
                  <c:v>7.848532509120016</c:v>
                </c:pt>
                <c:pt idx="357">
                  <c:v>7.8617338386769609</c:v>
                </c:pt>
                <c:pt idx="358">
                  <c:v>7.874881924265666</c:v>
                </c:pt>
                <c:pt idx="359">
                  <c:v>7.8879769806311799</c:v>
                </c:pt>
                <c:pt idx="360">
                  <c:v>7.9010192216524366</c:v>
                </c:pt>
                <c:pt idx="361">
                  <c:v>7.9140088603457466</c:v>
                </c:pt>
                <c:pt idx="362">
                  <c:v>7.9269461088682762</c:v>
                </c:pt>
                <c:pt idx="363">
                  <c:v>7.9398311785215121</c:v>
                </c:pt>
                <c:pt idx="364">
                  <c:v>7.9526642797547185</c:v>
                </c:pt>
                <c:pt idx="365">
                  <c:v>7.9654456221683647</c:v>
                </c:pt>
                <c:pt idx="366">
                  <c:v>7.978175414517561</c:v>
                </c:pt>
                <c:pt idx="367">
                  <c:v>7.9908538647154508</c:v>
                </c:pt>
                <c:pt idx="368">
                  <c:v>8.0034811798366245</c:v>
                </c:pt>
                <c:pt idx="369">
                  <c:v>8.0160575661204909</c:v>
                </c:pt>
                <c:pt idx="370">
                  <c:v>8.0285832289746466</c:v>
                </c:pt>
                <c:pt idx="371">
                  <c:v>8.0410583729782363</c:v>
                </c:pt>
                <c:pt idx="372">
                  <c:v>8.0534832018852871</c:v>
                </c:pt>
                <c:pt idx="373">
                  <c:v>8.0658579186280388</c:v>
                </c:pt>
                <c:pt idx="374">
                  <c:v>8.0781827253202643</c:v>
                </c:pt>
                <c:pt idx="375">
                  <c:v>8.0904578232605608</c:v>
                </c:pt>
                <c:pt idx="376">
                  <c:v>8.1026834129356438</c:v>
                </c:pt>
                <c:pt idx="377">
                  <c:v>8.1148596940236253</c:v>
                </c:pt>
                <c:pt idx="378">
                  <c:v>8.1269868653972583</c:v>
                </c:pt>
                <c:pt idx="379">
                  <c:v>8.1390651251272068</c:v>
                </c:pt>
                <c:pt idx="380">
                  <c:v>8.1510946704852696</c:v>
                </c:pt>
                <c:pt idx="381">
                  <c:v>8.1630756979476011</c:v>
                </c:pt>
                <c:pt idx="382">
                  <c:v>8.1750084031979195</c:v>
                </c:pt>
                <c:pt idx="383">
                  <c:v>8.186892981130713</c:v>
                </c:pt>
                <c:pt idx="384">
                  <c:v>8.198729625854412</c:v>
                </c:pt>
                <c:pt idx="385">
                  <c:v>8.2105185306945625</c:v>
                </c:pt>
                <c:pt idx="386">
                  <c:v>8.2222598881969837</c:v>
                </c:pt>
                <c:pt idx="387">
                  <c:v>8.2339538901309233</c:v>
                </c:pt>
                <c:pt idx="388">
                  <c:v>8.2456007274921674</c:v>
                </c:pt>
                <c:pt idx="389">
                  <c:v>8.2572005905061783</c:v>
                </c:pt>
                <c:pt idx="390">
                  <c:v>8.2687536686311933</c:v>
                </c:pt>
                <c:pt idx="391">
                  <c:v>8.2802601505613254</c:v>
                </c:pt>
                <c:pt idx="392">
                  <c:v>8.2917202242296408</c:v>
                </c:pt>
                <c:pt idx="393">
                  <c:v>8.3031340768112258</c:v>
                </c:pt>
                <c:pt idx="394">
                  <c:v>8.3145018947262468</c:v>
                </c:pt>
                <c:pt idx="395">
                  <c:v>8.3258238636430004</c:v>
                </c:pt>
                <c:pt idx="396">
                  <c:v>8.3371001684809318</c:v>
                </c:pt>
                <c:pt idx="397">
                  <c:v>8.3483309934136738</c:v>
                </c:pt>
                <c:pt idx="398">
                  <c:v>8.35951652187204</c:v>
                </c:pt>
                <c:pt idx="399">
                  <c:v>8.3706569365470234</c:v>
                </c:pt>
                <c:pt idx="400">
                  <c:v>8.3817524193927877</c:v>
                </c:pt>
                <c:pt idx="401">
                  <c:v>8.3928031516296322</c:v>
                </c:pt>
                <c:pt idx="402">
                  <c:v>8.4038093137469509</c:v>
                </c:pt>
                <c:pt idx="403">
                  <c:v>8.4147710855061888</c:v>
                </c:pt>
                <c:pt idx="404">
                  <c:v>8.4256886459437634</c:v>
                </c:pt>
                <c:pt idx="405">
                  <c:v>8.436562173374007</c:v>
                </c:pt>
                <c:pt idx="406">
                  <c:v>8.4473918453920618</c:v>
                </c:pt>
                <c:pt idx="407">
                  <c:v>8.458177838876793</c:v>
                </c:pt>
                <c:pt idx="408">
                  <c:v>8.4689203299936739</c:v>
                </c:pt>
                <c:pt idx="409">
                  <c:v>8.4796194941976548</c:v>
                </c:pt>
                <c:pt idx="410">
                  <c:v>8.4902755062360473</c:v>
                </c:pt>
                <c:pt idx="411">
                  <c:v>8.5008885401513599</c:v>
                </c:pt>
                <c:pt idx="412">
                  <c:v>8.5114587692841486</c:v>
                </c:pt>
                <c:pt idx="413">
                  <c:v>8.521986366275847</c:v>
                </c:pt>
                <c:pt idx="414">
                  <c:v>8.5324715030715907</c:v>
                </c:pt>
                <c:pt idx="415">
                  <c:v>8.5429143509230201</c:v>
                </c:pt>
                <c:pt idx="416">
                  <c:v>8.5533150803910747</c:v>
                </c:pt>
                <c:pt idx="417">
                  <c:v>8.5636738613487857</c:v>
                </c:pt>
                <c:pt idx="418">
                  <c:v>8.5739908629840489</c:v>
                </c:pt>
                <c:pt idx="419">
                  <c:v>8.5842662538023848</c:v>
                </c:pt>
                <c:pt idx="420">
                  <c:v>8.5945002016296943</c:v>
                </c:pt>
                <c:pt idx="421">
                  <c:v>8.6046928736149955</c:v>
                </c:pt>
                <c:pt idx="422">
                  <c:v>8.6148444362331595</c:v>
                </c:pt>
                <c:pt idx="423">
                  <c:v>8.6249550552876268</c:v>
                </c:pt>
                <c:pt idx="424">
                  <c:v>8.6350248959131104</c:v>
                </c:pt>
                <c:pt idx="425">
                  <c:v>8.6450541225783013</c:v>
                </c:pt>
                <c:pt idx="426">
                  <c:v>8.6550428990885511</c:v>
                </c:pt>
                <c:pt idx="427">
                  <c:v>8.664991388588545</c:v>
                </c:pt>
                <c:pt idx="428">
                  <c:v>8.6748997535649668</c:v>
                </c:pt>
                <c:pt idx="429">
                  <c:v>8.6847681558491594</c:v>
                </c:pt>
                <c:pt idx="430">
                  <c:v>8.6945967566197613</c:v>
                </c:pt>
                <c:pt idx="431">
                  <c:v>8.7043857164053389</c:v>
                </c:pt>
                <c:pt idx="432">
                  <c:v>8.7141351950870121</c:v>
                </c:pt>
                <c:pt idx="433">
                  <c:v>8.7238453519010637</c:v>
                </c:pt>
                <c:pt idx="434">
                  <c:v>8.7335163454415383</c:v>
                </c:pt>
                <c:pt idx="435">
                  <c:v>8.7431483336628393</c:v>
                </c:pt>
                <c:pt idx="436">
                  <c:v>8.7527414738822991</c:v>
                </c:pt>
                <c:pt idx="437">
                  <c:v>8.7622959227827533</c:v>
                </c:pt>
                <c:pt idx="438">
                  <c:v>8.7718118364151056</c:v>
                </c:pt>
                <c:pt idx="439">
                  <c:v>8.7812893702008665</c:v>
                </c:pt>
                <c:pt idx="440">
                  <c:v>8.7907286789346966</c:v>
                </c:pt>
                <c:pt idx="441">
                  <c:v>8.8001299167869327</c:v>
                </c:pt>
                <c:pt idx="442">
                  <c:v>8.8094932373061141</c:v>
                </c:pt>
                <c:pt idx="443">
                  <c:v>8.8188187934214746</c:v>
                </c:pt>
                <c:pt idx="444">
                  <c:v>8.8281067374454558</c:v>
                </c:pt>
                <c:pt idx="445">
                  <c:v>8.8373572210761893</c:v>
                </c:pt>
                <c:pt idx="446">
                  <c:v>8.8465703953999686</c:v>
                </c:pt>
                <c:pt idx="447">
                  <c:v>8.8557464108937261</c:v>
                </c:pt>
                <c:pt idx="448">
                  <c:v>8.8648854174274838</c:v>
                </c:pt>
                <c:pt idx="449">
                  <c:v>8.8739875642668071</c:v>
                </c:pt>
                <c:pt idx="450">
                  <c:v>8.8830530000752344</c:v>
                </c:pt>
                <c:pt idx="451">
                  <c:v>8.8920818729167141</c:v>
                </c:pt>
                <c:pt idx="452">
                  <c:v>8.901074330258016</c:v>
                </c:pt>
                <c:pt idx="453">
                  <c:v>8.9100305189711495</c:v>
                </c:pt>
                <c:pt idx="454">
                  <c:v>8.9189505853357467</c:v>
                </c:pt>
                <c:pt idx="455">
                  <c:v>8.9278346750414652</c:v>
                </c:pt>
                <c:pt idx="456">
                  <c:v>8.9366829331903634</c:v>
                </c:pt>
                <c:pt idx="457">
                  <c:v>8.9454955042992701</c:v>
                </c:pt>
                <c:pt idx="458">
                  <c:v>8.9542725323021433</c:v>
                </c:pt>
                <c:pt idx="459">
                  <c:v>8.9630141605524223</c:v>
                </c:pt>
                <c:pt idx="460">
                  <c:v>8.9717205318253725</c:v>
                </c:pt>
                <c:pt idx="461">
                  <c:v>8.980391788320409</c:v>
                </c:pt>
                <c:pt idx="462">
                  <c:v>8.9890280716634319</c:v>
                </c:pt>
                <c:pt idx="463">
                  <c:v>8.9976295229091221</c:v>
                </c:pt>
                <c:pt idx="464">
                  <c:v>9.0061962825432644</c:v>
                </c:pt>
                <c:pt idx="465">
                  <c:v>9.0147284904850231</c:v>
                </c:pt>
                <c:pt idx="466">
                  <c:v>9.0232262860892458</c:v>
                </c:pt>
                <c:pt idx="467">
                  <c:v>9.0316898081487249</c:v>
                </c:pt>
                <c:pt idx="468">
                  <c:v>9.0401191948964694</c:v>
                </c:pt>
                <c:pt idx="469">
                  <c:v>9.0485145840079646</c:v>
                </c:pt>
                <c:pt idx="470">
                  <c:v>9.0568761126034225</c:v>
                </c:pt>
                <c:pt idx="471">
                  <c:v>9.0652039172500114</c:v>
                </c:pt>
                <c:pt idx="472">
                  <c:v>9.0734981339640992</c:v>
                </c:pt>
                <c:pt idx="473">
                  <c:v>9.0817588982134616</c:v>
                </c:pt>
                <c:pt idx="474">
                  <c:v>9.0899863449195113</c:v>
                </c:pt>
                <c:pt idx="475">
                  <c:v>9.0981806084594865</c:v>
                </c:pt>
                <c:pt idx="476">
                  <c:v>9.1063418226686501</c:v>
                </c:pt>
                <c:pt idx="477">
                  <c:v>9.1144701208424799</c:v>
                </c:pt>
                <c:pt idx="478">
                  <c:v>9.1225656357388427</c:v>
                </c:pt>
                <c:pt idx="479">
                  <c:v>9.1306284995801619</c:v>
                </c:pt>
                <c:pt idx="480">
                  <c:v>9.1386588440555769</c:v>
                </c:pt>
                <c:pt idx="481">
                  <c:v>9.1466568003230968</c:v>
                </c:pt>
                <c:pt idx="482">
                  <c:v>9.1546224990117366</c:v>
                </c:pt>
                <c:pt idx="483">
                  <c:v>9.1625560702236601</c:v>
                </c:pt>
                <c:pt idx="484">
                  <c:v>9.1704576435362952</c:v>
                </c:pt>
                <c:pt idx="485">
                  <c:v>9.1783273480044567</c:v>
                </c:pt>
                <c:pt idx="486">
                  <c:v>9.1861653121624496</c:v>
                </c:pt>
                <c:pt idx="487">
                  <c:v>9.1939716640261775</c:v>
                </c:pt>
                <c:pt idx="488">
                  <c:v>9.2017465310952158</c:v>
                </c:pt>
                <c:pt idx="489">
                  <c:v>9.2094900403549165</c:v>
                </c:pt>
                <c:pt idx="490">
                  <c:v>9.2172023182784599</c:v>
                </c:pt>
                <c:pt idx="491">
                  <c:v>9.2248834908289403</c:v>
                </c:pt>
                <c:pt idx="492">
                  <c:v>9.2325336834614102</c:v>
                </c:pt>
                <c:pt idx="493">
                  <c:v>9.2401530211249305</c:v>
                </c:pt>
                <c:pt idx="494">
                  <c:v>9.2477416282646221</c:v>
                </c:pt>
                <c:pt idx="495">
                  <c:v>9.2552996288236802</c:v>
                </c:pt>
                <c:pt idx="496">
                  <c:v>9.2628271462454173</c:v>
                </c:pt>
                <c:pt idx="497">
                  <c:v>9.2703243034752667</c:v>
                </c:pt>
                <c:pt idx="498">
                  <c:v>9.2777912229627955</c:v>
                </c:pt>
                <c:pt idx="499">
                  <c:v>9.2852280266637042</c:v>
                </c:pt>
                <c:pt idx="500">
                  <c:v>9.2926348360418185</c:v>
                </c:pt>
                <c:pt idx="501">
                  <c:v>9.3000117720710733</c:v>
                </c:pt>
                <c:pt idx="502">
                  <c:v>9.3073589552374827</c:v>
                </c:pt>
                <c:pt idx="503">
                  <c:v>9.314676505541124</c:v>
                </c:pt>
                <c:pt idx="504">
                  <c:v>9.3219645424980762</c:v>
                </c:pt>
                <c:pt idx="505">
                  <c:v>9.3292231851423875</c:v>
                </c:pt>
                <c:pt idx="506">
                  <c:v>9.3364525520280175</c:v>
                </c:pt>
                <c:pt idx="507">
                  <c:v>9.3436527612307643</c:v>
                </c:pt>
                <c:pt idx="508">
                  <c:v>9.3508239303502041</c:v>
                </c:pt>
                <c:pt idx="509">
                  <c:v>9.3579661765116029</c:v>
                </c:pt>
                <c:pt idx="510">
                  <c:v>9.36507961636784</c:v>
                </c:pt>
                <c:pt idx="511">
                  <c:v>9.3721643661013037</c:v>
                </c:pt>
                <c:pt idx="512">
                  <c:v>9.3792205414257896</c:v>
                </c:pt>
                <c:pt idx="513">
                  <c:v>9.3862482575883988</c:v>
                </c:pt>
                <c:pt idx="514">
                  <c:v>9.3932476293714107</c:v>
                </c:pt>
                <c:pt idx="515">
                  <c:v>9.4002187710941616</c:v>
                </c:pt>
                <c:pt idx="516">
                  <c:v>9.407161796614913</c:v>
                </c:pt>
                <c:pt idx="517">
                  <c:v>9.4140768193327133</c:v>
                </c:pt>
                <c:pt idx="518">
                  <c:v>9.4209639521892381</c:v>
                </c:pt>
                <c:pt idx="519">
                  <c:v>9.4278233076706535</c:v>
                </c:pt>
                <c:pt idx="520">
                  <c:v>9.4346549978094369</c:v>
                </c:pt>
                <c:pt idx="521">
                  <c:v>9.4414591341862142</c:v>
                </c:pt>
                <c:pt idx="522">
                  <c:v>9.4482358279315815</c:v>
                </c:pt>
                <c:pt idx="523">
                  <c:v>9.4549851897279229</c:v>
                </c:pt>
                <c:pt idx="524">
                  <c:v>9.4617073298112118</c:v>
                </c:pt>
                <c:pt idx="525">
                  <c:v>9.4684023579728134</c:v>
                </c:pt>
                <c:pt idx="526">
                  <c:v>9.4750703835612846</c:v>
                </c:pt>
                <c:pt idx="527">
                  <c:v>9.4817115154841503</c:v>
                </c:pt>
                <c:pt idx="528">
                  <c:v>9.4883258622096882</c:v>
                </c:pt>
                <c:pt idx="529">
                  <c:v>9.4949135317686988</c:v>
                </c:pt>
                <c:pt idx="530">
                  <c:v>9.5014746317562686</c:v>
                </c:pt>
                <c:pt idx="531">
                  <c:v>9.508009269333531</c:v>
                </c:pt>
                <c:pt idx="532">
                  <c:v>9.514517551229412</c:v>
                </c:pt>
                <c:pt idx="533">
                  <c:v>9.5209995837423751</c:v>
                </c:pt>
                <c:pt idx="534">
                  <c:v>9.5274554727421599</c:v>
                </c:pt>
                <c:pt idx="535">
                  <c:v>9.5338853236715089</c:v>
                </c:pt>
                <c:pt idx="536">
                  <c:v>9.5402892415478888</c:v>
                </c:pt>
                <c:pt idx="537">
                  <c:v>9.5466673309652066</c:v>
                </c:pt>
                <c:pt idx="538">
                  <c:v>9.5530196960955198</c:v>
                </c:pt>
                <c:pt idx="539">
                  <c:v>9.5593464406907387</c:v>
                </c:pt>
                <c:pt idx="540">
                  <c:v>9.5656476680843099</c:v>
                </c:pt>
                <c:pt idx="541">
                  <c:v>9.5719234811929219</c:v>
                </c:pt>
                <c:pt idx="542">
                  <c:v>9.5781739825181731</c:v>
                </c:pt>
                <c:pt idx="543">
                  <c:v>9.5843992741482484</c:v>
                </c:pt>
                <c:pt idx="544">
                  <c:v>9.5905994577595894</c:v>
                </c:pt>
                <c:pt idx="545">
                  <c:v>9.596774634618555</c:v>
                </c:pt>
                <c:pt idx="546">
                  <c:v>9.6029249055830679</c:v>
                </c:pt>
                <c:pt idx="547">
                  <c:v>9.6090503711042761</c:v>
                </c:pt>
                <c:pt idx="548">
                  <c:v>9.6151511312281794</c:v>
                </c:pt>
                <c:pt idx="549">
                  <c:v>9.6212272855972696</c:v>
                </c:pt>
                <c:pt idx="550">
                  <c:v>9.6272789334521622</c:v>
                </c:pt>
                <c:pt idx="551">
                  <c:v>9.6333061736332048</c:v>
                </c:pt>
                <c:pt idx="552">
                  <c:v>9.6393091045821073</c:v>
                </c:pt>
                <c:pt idx="553">
                  <c:v>9.6452878243435372</c:v>
                </c:pt>
                <c:pt idx="554">
                  <c:v>9.6512424305667288</c:v>
                </c:pt>
                <c:pt idx="555">
                  <c:v>9.6571730205070718</c:v>
                </c:pt>
                <c:pt idx="556">
                  <c:v>9.6630796910277024</c:v>
                </c:pt>
                <c:pt idx="557">
                  <c:v>9.6689625386010878</c:v>
                </c:pt>
                <c:pt idx="558">
                  <c:v>9.6748216593105987</c:v>
                </c:pt>
                <c:pt idx="559">
                  <c:v>9.680657148852081</c:v>
                </c:pt>
                <c:pt idx="560">
                  <c:v>9.6864691025354173</c:v>
                </c:pt>
                <c:pt idx="561">
                  <c:v>9.6922576152860813</c:v>
                </c:pt>
                <c:pt idx="562">
                  <c:v>9.6980227816466922</c:v>
                </c:pt>
                <c:pt idx="563">
                  <c:v>9.7037646957785579</c:v>
                </c:pt>
                <c:pt idx="564">
                  <c:v>9.709483451463214</c:v>
                </c:pt>
                <c:pt idx="565">
                  <c:v>9.7151791421039473</c:v>
                </c:pt>
                <c:pt idx="566">
                  <c:v>9.7208518607273362</c:v>
                </c:pt>
                <c:pt idx="567">
                  <c:v>9.7265016999847536</c:v>
                </c:pt>
                <c:pt idx="568">
                  <c:v>9.7321287521538977</c:v>
                </c:pt>
                <c:pt idx="569">
                  <c:v>9.7377331091402795</c:v>
                </c:pt>
                <c:pt idx="570">
                  <c:v>9.7433148624787425</c:v>
                </c:pt>
                <c:pt idx="571">
                  <c:v>9.7488741033349449</c:v>
                </c:pt>
                <c:pt idx="572">
                  <c:v>9.7544109225068532</c:v>
                </c:pt>
                <c:pt idx="573">
                  <c:v>9.7599254104262254</c:v>
                </c:pt>
                <c:pt idx="574">
                  <c:v>9.765417657160091</c:v>
                </c:pt>
                <c:pt idx="575">
                  <c:v>9.7708877524122126</c:v>
                </c:pt>
                <c:pt idx="576">
                  <c:v>9.7763357855245623</c:v>
                </c:pt>
                <c:pt idx="577">
                  <c:v>9.7817618454787727</c:v>
                </c:pt>
                <c:pt idx="578">
                  <c:v>9.7871660208975957</c:v>
                </c:pt>
                <c:pt idx="579">
                  <c:v>9.7925484000463445</c:v>
                </c:pt>
                <c:pt idx="580">
                  <c:v>9.7979090708343382</c:v>
                </c:pt>
                <c:pt idx="581">
                  <c:v>9.8032481208163436</c:v>
                </c:pt>
                <c:pt idx="582">
                  <c:v>9.8085656371939898</c:v>
                </c:pt>
                <c:pt idx="583">
                  <c:v>9.8138617068172103</c:v>
                </c:pt>
                <c:pt idx="584">
                  <c:v>9.8191364161856463</c:v>
                </c:pt>
                <c:pt idx="585">
                  <c:v>9.8243898514500714</c:v>
                </c:pt>
                <c:pt idx="586">
                  <c:v>9.8296220984137914</c:v>
                </c:pt>
                <c:pt idx="587">
                  <c:v>9.8348332425340477</c:v>
                </c:pt>
                <c:pt idx="588">
                  <c:v>9.8400233689234131</c:v>
                </c:pt>
                <c:pt idx="589">
                  <c:v>9.8451925623511816</c:v>
                </c:pt>
                <c:pt idx="590">
                  <c:v>9.850340907244755</c:v>
                </c:pt>
                <c:pt idx="591">
                  <c:v>9.8554684876910219</c:v>
                </c:pt>
                <c:pt idx="592">
                  <c:v>9.8605753874377218</c:v>
                </c:pt>
                <c:pt idx="593">
                  <c:v>9.8656616898948268</c:v>
                </c:pt>
                <c:pt idx="594">
                  <c:v>9.8707274781358993</c:v>
                </c:pt>
                <c:pt idx="595">
                  <c:v>9.8757728348994398</c:v>
                </c:pt>
                <c:pt idx="596">
                  <c:v>9.8807978425902512</c:v>
                </c:pt>
                <c:pt idx="597">
                  <c:v>9.8858025832807783</c:v>
                </c:pt>
                <c:pt idx="598">
                  <c:v>9.8907871387124473</c:v>
                </c:pt>
                <c:pt idx="599">
                  <c:v>9.8957515902970066</c:v>
                </c:pt>
                <c:pt idx="600">
                  <c:v>9.900696019117845</c:v>
                </c:pt>
                <c:pt idx="601">
                  <c:v>9.9056205059313296</c:v>
                </c:pt>
                <c:pt idx="602">
                  <c:v>9.9105251311681197</c:v>
                </c:pt>
                <c:pt idx="603">
                  <c:v>9.9154099749344731</c:v>
                </c:pt>
                <c:pt idx="604">
                  <c:v>9.9202751170135688</c:v>
                </c:pt>
                <c:pt idx="605">
                  <c:v>9.9251206368667937</c:v>
                </c:pt>
                <c:pt idx="606">
                  <c:v>9.9299466136350549</c:v>
                </c:pt>
                <c:pt idx="607">
                  <c:v>9.9347531261400643</c:v>
                </c:pt>
                <c:pt idx="608">
                  <c:v>9.939540252885628</c:v>
                </c:pt>
                <c:pt idx="609">
                  <c:v>9.944308072058929</c:v>
                </c:pt>
                <c:pt idx="610">
                  <c:v>9.9490566615318006</c:v>
                </c:pt>
                <c:pt idx="611">
                  <c:v>9.9537860988620039</c:v>
                </c:pt>
                <c:pt idx="612">
                  <c:v>9.9584964612944944</c:v>
                </c:pt>
                <c:pt idx="613">
                  <c:v>9.9631878257626756</c:v>
                </c:pt>
                <c:pt idx="614">
                  <c:v>9.9678602688896643</c:v>
                </c:pt>
                <c:pt idx="615">
                  <c:v>9.972513866989539</c:v>
                </c:pt>
                <c:pt idx="616">
                  <c:v>9.9771486960685838</c:v>
                </c:pt>
                <c:pt idx="617">
                  <c:v>9.9817648318265348</c:v>
                </c:pt>
                <c:pt idx="618">
                  <c:v>9.9863623496578136</c:v>
                </c:pt>
                <c:pt idx="619">
                  <c:v>9.9909413246527539</c:v>
                </c:pt>
                <c:pt idx="620">
                  <c:v>9.9955018315988422</c:v>
                </c:pt>
                <c:pt idx="621">
                  <c:v>10.000043944981922</c:v>
                </c:pt>
                <c:pt idx="622">
                  <c:v>10.004567738987422</c:v>
                </c:pt>
                <c:pt idx="623">
                  <c:v>10.009073287501565</c:v>
                </c:pt>
                <c:pt idx="624">
                  <c:v>10.013560664112571</c:v>
                </c:pt>
                <c:pt idx="625">
                  <c:v>10.018029942111861</c:v>
                </c:pt>
                <c:pt idx="626">
                  <c:v>10.022481194495262</c:v>
                </c:pt>
                <c:pt idx="627">
                  <c:v>10.026914493964187</c:v>
                </c:pt>
                <c:pt idx="628">
                  <c:v>10.031329912926825</c:v>
                </c:pt>
                <c:pt idx="629">
                  <c:v>10.035727523499331</c:v>
                </c:pt>
                <c:pt idx="630">
                  <c:v>10.040107397506997</c:v>
                </c:pt>
                <c:pt idx="631">
                  <c:v>10.04446960648543</c:v>
                </c:pt>
                <c:pt idx="632">
                  <c:v>10.048814221681715</c:v>
                </c:pt>
                <c:pt idx="633">
                  <c:v>10.05314131405558</c:v>
                </c:pt>
                <c:pt idx="634">
                  <c:v>10.05745095428056</c:v>
                </c:pt>
                <c:pt idx="635">
                  <c:v>10.061743212745142</c:v>
                </c:pt>
                <c:pt idx="636">
                  <c:v>10.066018159553929</c:v>
                </c:pt>
                <c:pt idx="637">
                  <c:v>10.070275864528767</c:v>
                </c:pt>
                <c:pt idx="638">
                  <c:v>10.0745163972099</c:v>
                </c:pt>
                <c:pt idx="639">
                  <c:v>10.078739826857099</c:v>
                </c:pt>
                <c:pt idx="640">
                  <c:v>10.082946222450794</c:v>
                </c:pt>
                <c:pt idx="641">
                  <c:v>10.087135652693201</c:v>
                </c:pt>
                <c:pt idx="642">
                  <c:v>10.091308186009448</c:v>
                </c:pt>
                <c:pt idx="643">
                  <c:v>10.095463890548682</c:v>
                </c:pt>
                <c:pt idx="644">
                  <c:v>10.099602834185193</c:v>
                </c:pt>
                <c:pt idx="645">
                  <c:v>10.103725084519523</c:v>
                </c:pt>
                <c:pt idx="646">
                  <c:v>10.107830708879558</c:v>
                </c:pt>
                <c:pt idx="647">
                  <c:v>10.111919774321635</c:v>
                </c:pt>
                <c:pt idx="648">
                  <c:v>10.115992347631646</c:v>
                </c:pt>
                <c:pt idx="649">
                  <c:v>10.120048495326113</c:v>
                </c:pt>
                <c:pt idx="650">
                  <c:v>10.124088283653286</c:v>
                </c:pt>
                <c:pt idx="651">
                  <c:v>10.128111778594215</c:v>
                </c:pt>
                <c:pt idx="652">
                  <c:v>10.132119045863838</c:v>
                </c:pt>
                <c:pt idx="653">
                  <c:v>10.136110150912051</c:v>
                </c:pt>
                <c:pt idx="654">
                  <c:v>10.140085158924769</c:v>
                </c:pt>
                <c:pt idx="655">
                  <c:v>10.144044134825007</c:v>
                </c:pt>
                <c:pt idx="656">
                  <c:v>10.147987143273921</c:v>
                </c:pt>
                <c:pt idx="657">
                  <c:v>10.151914248671881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3-4284-9AFC-B9D0058B0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854191"/>
        <c:axId val="639846287"/>
      </c:scatterChart>
      <c:valAx>
        <c:axId val="639854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46287"/>
        <c:crosses val="autoZero"/>
        <c:crossBetween val="midCat"/>
      </c:valAx>
      <c:valAx>
        <c:axId val="6398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5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'n250'!$B$5:$B$471</c:f>
              <c:numCache>
                <c:formatCode>General</c:formatCode>
                <c:ptCount val="4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</c:numCache>
            </c:numRef>
          </c:xVal>
          <c:yVal>
            <c:numRef>
              <c:f>'n250'!$C$5:$C$471</c:f>
              <c:numCache>
                <c:formatCode>General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0.12</c:v>
                </c:pt>
                <c:pt idx="24">
                  <c:v>0.12</c:v>
                </c:pt>
                <c:pt idx="25">
                  <c:v>0.12</c:v>
                </c:pt>
                <c:pt idx="26">
                  <c:v>0.33</c:v>
                </c:pt>
                <c:pt idx="27">
                  <c:v>0.33</c:v>
                </c:pt>
                <c:pt idx="28">
                  <c:v>0.47</c:v>
                </c:pt>
                <c:pt idx="29">
                  <c:v>0.47</c:v>
                </c:pt>
                <c:pt idx="30">
                  <c:v>0.61</c:v>
                </c:pt>
                <c:pt idx="31">
                  <c:v>0.61</c:v>
                </c:pt>
                <c:pt idx="32">
                  <c:v>0.73</c:v>
                </c:pt>
                <c:pt idx="33">
                  <c:v>0.73</c:v>
                </c:pt>
                <c:pt idx="34">
                  <c:v>0.87</c:v>
                </c:pt>
                <c:pt idx="35">
                  <c:v>0.87</c:v>
                </c:pt>
                <c:pt idx="36">
                  <c:v>1</c:v>
                </c:pt>
                <c:pt idx="37">
                  <c:v>1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1.35</c:v>
                </c:pt>
                <c:pt idx="42">
                  <c:v>1.35</c:v>
                </c:pt>
                <c:pt idx="43">
                  <c:v>1.47</c:v>
                </c:pt>
                <c:pt idx="44">
                  <c:v>1.47</c:v>
                </c:pt>
                <c:pt idx="45">
                  <c:v>1.61</c:v>
                </c:pt>
                <c:pt idx="46">
                  <c:v>1.61</c:v>
                </c:pt>
                <c:pt idx="47">
                  <c:v>1.73</c:v>
                </c:pt>
                <c:pt idx="48">
                  <c:v>1.73</c:v>
                </c:pt>
                <c:pt idx="49">
                  <c:v>1.86</c:v>
                </c:pt>
                <c:pt idx="50">
                  <c:v>1.86</c:v>
                </c:pt>
                <c:pt idx="51">
                  <c:v>2.0099999999999998</c:v>
                </c:pt>
                <c:pt idx="52">
                  <c:v>2.0099999999999998</c:v>
                </c:pt>
                <c:pt idx="53">
                  <c:v>2.12</c:v>
                </c:pt>
                <c:pt idx="54">
                  <c:v>2.12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2.2400000000000002</c:v>
                </c:pt>
                <c:pt idx="58">
                  <c:v>2.4300000000000002</c:v>
                </c:pt>
                <c:pt idx="59">
                  <c:v>2.4300000000000002</c:v>
                </c:pt>
                <c:pt idx="60">
                  <c:v>2.5499999999999998</c:v>
                </c:pt>
                <c:pt idx="61">
                  <c:v>2.5499999999999998</c:v>
                </c:pt>
                <c:pt idx="62">
                  <c:v>2.71</c:v>
                </c:pt>
                <c:pt idx="63">
                  <c:v>2.71</c:v>
                </c:pt>
                <c:pt idx="64">
                  <c:v>2.82</c:v>
                </c:pt>
                <c:pt idx="65">
                  <c:v>2.82</c:v>
                </c:pt>
                <c:pt idx="66">
                  <c:v>2.82</c:v>
                </c:pt>
                <c:pt idx="67">
                  <c:v>2.97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3.21</c:v>
                </c:pt>
                <c:pt idx="72">
                  <c:v>3.21</c:v>
                </c:pt>
                <c:pt idx="73">
                  <c:v>3.32</c:v>
                </c:pt>
                <c:pt idx="74">
                  <c:v>3.32</c:v>
                </c:pt>
                <c:pt idx="75">
                  <c:v>3.32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3.65</c:v>
                </c:pt>
                <c:pt idx="80">
                  <c:v>3.65</c:v>
                </c:pt>
                <c:pt idx="81">
                  <c:v>3.65</c:v>
                </c:pt>
                <c:pt idx="82">
                  <c:v>3.83</c:v>
                </c:pt>
                <c:pt idx="83">
                  <c:v>3.83</c:v>
                </c:pt>
                <c:pt idx="84">
                  <c:v>3.98</c:v>
                </c:pt>
                <c:pt idx="85">
                  <c:v>3.98</c:v>
                </c:pt>
                <c:pt idx="86">
                  <c:v>3.98</c:v>
                </c:pt>
                <c:pt idx="87">
                  <c:v>4.17</c:v>
                </c:pt>
                <c:pt idx="88">
                  <c:v>4.17</c:v>
                </c:pt>
                <c:pt idx="89">
                  <c:v>4.17</c:v>
                </c:pt>
                <c:pt idx="90">
                  <c:v>4.3</c:v>
                </c:pt>
                <c:pt idx="91">
                  <c:v>4.3</c:v>
                </c:pt>
                <c:pt idx="92">
                  <c:v>4.38</c:v>
                </c:pt>
                <c:pt idx="93">
                  <c:v>4.38</c:v>
                </c:pt>
                <c:pt idx="94">
                  <c:v>4.49</c:v>
                </c:pt>
                <c:pt idx="95">
                  <c:v>4.49</c:v>
                </c:pt>
                <c:pt idx="96">
                  <c:v>4.62</c:v>
                </c:pt>
                <c:pt idx="97">
                  <c:v>4.62</c:v>
                </c:pt>
                <c:pt idx="98">
                  <c:v>4.6900000000000004</c:v>
                </c:pt>
                <c:pt idx="99">
                  <c:v>4.6900000000000004</c:v>
                </c:pt>
                <c:pt idx="100">
                  <c:v>4.8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4.9000000000000004</c:v>
                </c:pt>
                <c:pt idx="104">
                  <c:v>4.99</c:v>
                </c:pt>
                <c:pt idx="105">
                  <c:v>4.99</c:v>
                </c:pt>
                <c:pt idx="106">
                  <c:v>5.07</c:v>
                </c:pt>
                <c:pt idx="107">
                  <c:v>5.07</c:v>
                </c:pt>
                <c:pt idx="108">
                  <c:v>5.2</c:v>
                </c:pt>
                <c:pt idx="109">
                  <c:v>5.2</c:v>
                </c:pt>
                <c:pt idx="110">
                  <c:v>5.2</c:v>
                </c:pt>
                <c:pt idx="111">
                  <c:v>5.27</c:v>
                </c:pt>
                <c:pt idx="112">
                  <c:v>5.27</c:v>
                </c:pt>
                <c:pt idx="113">
                  <c:v>5.4</c:v>
                </c:pt>
                <c:pt idx="114">
                  <c:v>5.4</c:v>
                </c:pt>
                <c:pt idx="115">
                  <c:v>5.46</c:v>
                </c:pt>
                <c:pt idx="116">
                  <c:v>5.46</c:v>
                </c:pt>
                <c:pt idx="117">
                  <c:v>5.57</c:v>
                </c:pt>
                <c:pt idx="118">
                  <c:v>5.57</c:v>
                </c:pt>
                <c:pt idx="119">
                  <c:v>5.65</c:v>
                </c:pt>
                <c:pt idx="120">
                  <c:v>5.65</c:v>
                </c:pt>
                <c:pt idx="121">
                  <c:v>5.65</c:v>
                </c:pt>
                <c:pt idx="122">
                  <c:v>5.79</c:v>
                </c:pt>
                <c:pt idx="123">
                  <c:v>5.79</c:v>
                </c:pt>
                <c:pt idx="124">
                  <c:v>5.87</c:v>
                </c:pt>
                <c:pt idx="125">
                  <c:v>5.87</c:v>
                </c:pt>
                <c:pt idx="126">
                  <c:v>5.98</c:v>
                </c:pt>
                <c:pt idx="127">
                  <c:v>5.98</c:v>
                </c:pt>
                <c:pt idx="128">
                  <c:v>6.06</c:v>
                </c:pt>
                <c:pt idx="129">
                  <c:v>6.06</c:v>
                </c:pt>
                <c:pt idx="130">
                  <c:v>6.16</c:v>
                </c:pt>
                <c:pt idx="131">
                  <c:v>6.16</c:v>
                </c:pt>
                <c:pt idx="132">
                  <c:v>6.22</c:v>
                </c:pt>
                <c:pt idx="133">
                  <c:v>6.22</c:v>
                </c:pt>
                <c:pt idx="134">
                  <c:v>6.22</c:v>
                </c:pt>
                <c:pt idx="135">
                  <c:v>6.31</c:v>
                </c:pt>
                <c:pt idx="136">
                  <c:v>6.31</c:v>
                </c:pt>
                <c:pt idx="137">
                  <c:v>6.41</c:v>
                </c:pt>
                <c:pt idx="138">
                  <c:v>6.41</c:v>
                </c:pt>
                <c:pt idx="139">
                  <c:v>6.47</c:v>
                </c:pt>
                <c:pt idx="140">
                  <c:v>6.47</c:v>
                </c:pt>
                <c:pt idx="141">
                  <c:v>6.47</c:v>
                </c:pt>
                <c:pt idx="142">
                  <c:v>6.58</c:v>
                </c:pt>
                <c:pt idx="143">
                  <c:v>6.63</c:v>
                </c:pt>
                <c:pt idx="144">
                  <c:v>6.63</c:v>
                </c:pt>
                <c:pt idx="145">
                  <c:v>6.63</c:v>
                </c:pt>
                <c:pt idx="146">
                  <c:v>6.7</c:v>
                </c:pt>
                <c:pt idx="147">
                  <c:v>6.7</c:v>
                </c:pt>
                <c:pt idx="148">
                  <c:v>6.81</c:v>
                </c:pt>
                <c:pt idx="149">
                  <c:v>6.81</c:v>
                </c:pt>
                <c:pt idx="150">
                  <c:v>6.86</c:v>
                </c:pt>
                <c:pt idx="151">
                  <c:v>6.86</c:v>
                </c:pt>
                <c:pt idx="152">
                  <c:v>6.93</c:v>
                </c:pt>
                <c:pt idx="153">
                  <c:v>6.93</c:v>
                </c:pt>
                <c:pt idx="154">
                  <c:v>6.99</c:v>
                </c:pt>
                <c:pt idx="155">
                  <c:v>6.99</c:v>
                </c:pt>
                <c:pt idx="156">
                  <c:v>7.05</c:v>
                </c:pt>
                <c:pt idx="157">
                  <c:v>7.05</c:v>
                </c:pt>
                <c:pt idx="158">
                  <c:v>7.14</c:v>
                </c:pt>
                <c:pt idx="159">
                  <c:v>7.14</c:v>
                </c:pt>
                <c:pt idx="160">
                  <c:v>7.14</c:v>
                </c:pt>
                <c:pt idx="161">
                  <c:v>7.23</c:v>
                </c:pt>
                <c:pt idx="162">
                  <c:v>7.23</c:v>
                </c:pt>
                <c:pt idx="163">
                  <c:v>7.26</c:v>
                </c:pt>
                <c:pt idx="164">
                  <c:v>7.26</c:v>
                </c:pt>
                <c:pt idx="165">
                  <c:v>7.26</c:v>
                </c:pt>
                <c:pt idx="166">
                  <c:v>7.36</c:v>
                </c:pt>
                <c:pt idx="167">
                  <c:v>7.36</c:v>
                </c:pt>
                <c:pt idx="168">
                  <c:v>7.39</c:v>
                </c:pt>
                <c:pt idx="169">
                  <c:v>7.39</c:v>
                </c:pt>
                <c:pt idx="170">
                  <c:v>7.5</c:v>
                </c:pt>
                <c:pt idx="171">
                  <c:v>7.5</c:v>
                </c:pt>
                <c:pt idx="172">
                  <c:v>7.54</c:v>
                </c:pt>
                <c:pt idx="173">
                  <c:v>7.54</c:v>
                </c:pt>
                <c:pt idx="174">
                  <c:v>7.54</c:v>
                </c:pt>
                <c:pt idx="175">
                  <c:v>7.62</c:v>
                </c:pt>
                <c:pt idx="176">
                  <c:v>7.62</c:v>
                </c:pt>
                <c:pt idx="177">
                  <c:v>7.68</c:v>
                </c:pt>
                <c:pt idx="178">
                  <c:v>7.68</c:v>
                </c:pt>
                <c:pt idx="179">
                  <c:v>7.72</c:v>
                </c:pt>
                <c:pt idx="180">
                  <c:v>7.72</c:v>
                </c:pt>
                <c:pt idx="181">
                  <c:v>7.72</c:v>
                </c:pt>
                <c:pt idx="182">
                  <c:v>7.8</c:v>
                </c:pt>
                <c:pt idx="183">
                  <c:v>7.8</c:v>
                </c:pt>
                <c:pt idx="184">
                  <c:v>7.89</c:v>
                </c:pt>
                <c:pt idx="185">
                  <c:v>7.89</c:v>
                </c:pt>
                <c:pt idx="186">
                  <c:v>7.91</c:v>
                </c:pt>
                <c:pt idx="187">
                  <c:v>7.91</c:v>
                </c:pt>
                <c:pt idx="188">
                  <c:v>7.97</c:v>
                </c:pt>
                <c:pt idx="189">
                  <c:v>8.01</c:v>
                </c:pt>
                <c:pt idx="190">
                  <c:v>8.01</c:v>
                </c:pt>
                <c:pt idx="191">
                  <c:v>8.0500000000000007</c:v>
                </c:pt>
                <c:pt idx="192">
                  <c:v>8.0500000000000007</c:v>
                </c:pt>
                <c:pt idx="193">
                  <c:v>8.0500000000000007</c:v>
                </c:pt>
                <c:pt idx="194">
                  <c:v>8.16</c:v>
                </c:pt>
                <c:pt idx="195">
                  <c:v>8.16</c:v>
                </c:pt>
                <c:pt idx="196">
                  <c:v>8.1300000000000008</c:v>
                </c:pt>
                <c:pt idx="197">
                  <c:v>8.1300000000000008</c:v>
                </c:pt>
                <c:pt idx="198">
                  <c:v>8.1999999999999993</c:v>
                </c:pt>
                <c:pt idx="199">
                  <c:v>8.1999999999999993</c:v>
                </c:pt>
                <c:pt idx="200">
                  <c:v>8.2799999999999994</c:v>
                </c:pt>
                <c:pt idx="201">
                  <c:v>8.2799999999999994</c:v>
                </c:pt>
                <c:pt idx="202">
                  <c:v>8.3000000000000007</c:v>
                </c:pt>
                <c:pt idx="203">
                  <c:v>8.3000000000000007</c:v>
                </c:pt>
                <c:pt idx="204">
                  <c:v>8.3000000000000007</c:v>
                </c:pt>
                <c:pt idx="205">
                  <c:v>8.4</c:v>
                </c:pt>
                <c:pt idx="206">
                  <c:v>8.44</c:v>
                </c:pt>
                <c:pt idx="207">
                  <c:v>8.44</c:v>
                </c:pt>
                <c:pt idx="208">
                  <c:v>8.48</c:v>
                </c:pt>
                <c:pt idx="209">
                  <c:v>8.48</c:v>
                </c:pt>
                <c:pt idx="210">
                  <c:v>8.5299999999999994</c:v>
                </c:pt>
                <c:pt idx="211">
                  <c:v>8.5299999999999994</c:v>
                </c:pt>
                <c:pt idx="212">
                  <c:v>8.5299999999999994</c:v>
                </c:pt>
                <c:pt idx="213">
                  <c:v>8.61</c:v>
                </c:pt>
                <c:pt idx="214">
                  <c:v>8.61</c:v>
                </c:pt>
                <c:pt idx="215">
                  <c:v>8.6199999999999992</c:v>
                </c:pt>
                <c:pt idx="216">
                  <c:v>8.6199999999999992</c:v>
                </c:pt>
                <c:pt idx="217">
                  <c:v>8.69</c:v>
                </c:pt>
                <c:pt idx="218">
                  <c:v>8.69</c:v>
                </c:pt>
                <c:pt idx="219">
                  <c:v>8.66</c:v>
                </c:pt>
                <c:pt idx="220">
                  <c:v>8.66</c:v>
                </c:pt>
                <c:pt idx="221">
                  <c:v>8.73</c:v>
                </c:pt>
                <c:pt idx="222">
                  <c:v>8.73</c:v>
                </c:pt>
                <c:pt idx="223">
                  <c:v>8.73</c:v>
                </c:pt>
                <c:pt idx="224">
                  <c:v>8.77</c:v>
                </c:pt>
                <c:pt idx="225">
                  <c:v>8.77</c:v>
                </c:pt>
                <c:pt idx="226">
                  <c:v>8.85</c:v>
                </c:pt>
                <c:pt idx="227">
                  <c:v>8.85</c:v>
                </c:pt>
                <c:pt idx="228">
                  <c:v>8.86</c:v>
                </c:pt>
                <c:pt idx="229">
                  <c:v>8.86</c:v>
                </c:pt>
                <c:pt idx="230">
                  <c:v>8.86</c:v>
                </c:pt>
                <c:pt idx="231">
                  <c:v>8.92</c:v>
                </c:pt>
                <c:pt idx="232">
                  <c:v>8.92</c:v>
                </c:pt>
                <c:pt idx="233">
                  <c:v>8.94</c:v>
                </c:pt>
                <c:pt idx="234">
                  <c:v>8.94</c:v>
                </c:pt>
                <c:pt idx="235">
                  <c:v>8.94</c:v>
                </c:pt>
                <c:pt idx="236">
                  <c:v>8.98</c:v>
                </c:pt>
                <c:pt idx="237">
                  <c:v>8.98</c:v>
                </c:pt>
                <c:pt idx="238">
                  <c:v>9.01</c:v>
                </c:pt>
                <c:pt idx="239">
                  <c:v>9.01</c:v>
                </c:pt>
                <c:pt idx="240">
                  <c:v>9.01</c:v>
                </c:pt>
                <c:pt idx="241">
                  <c:v>9.09</c:v>
                </c:pt>
                <c:pt idx="242">
                  <c:v>9.09</c:v>
                </c:pt>
                <c:pt idx="243">
                  <c:v>9.1300000000000008</c:v>
                </c:pt>
                <c:pt idx="244">
                  <c:v>9.1300000000000008</c:v>
                </c:pt>
                <c:pt idx="245">
                  <c:v>9.1300000000000008</c:v>
                </c:pt>
                <c:pt idx="246">
                  <c:v>9.16</c:v>
                </c:pt>
                <c:pt idx="247">
                  <c:v>9.16</c:v>
                </c:pt>
                <c:pt idx="248">
                  <c:v>9.2100000000000009</c:v>
                </c:pt>
                <c:pt idx="249">
                  <c:v>9.2100000000000009</c:v>
                </c:pt>
                <c:pt idx="250">
                  <c:v>9.24</c:v>
                </c:pt>
                <c:pt idx="251">
                  <c:v>9.24</c:v>
                </c:pt>
                <c:pt idx="252">
                  <c:v>9.2899999999999991</c:v>
                </c:pt>
                <c:pt idx="253">
                  <c:v>9.2899999999999991</c:v>
                </c:pt>
                <c:pt idx="254">
                  <c:v>9.35</c:v>
                </c:pt>
                <c:pt idx="255">
                  <c:v>9.35</c:v>
                </c:pt>
                <c:pt idx="256">
                  <c:v>9.35</c:v>
                </c:pt>
                <c:pt idx="257">
                  <c:v>9.34</c:v>
                </c:pt>
                <c:pt idx="258">
                  <c:v>9.34</c:v>
                </c:pt>
                <c:pt idx="259">
                  <c:v>9.34</c:v>
                </c:pt>
                <c:pt idx="260">
                  <c:v>9.34</c:v>
                </c:pt>
                <c:pt idx="261">
                  <c:v>9.34</c:v>
                </c:pt>
                <c:pt idx="262">
                  <c:v>9.44</c:v>
                </c:pt>
                <c:pt idx="263">
                  <c:v>9.44</c:v>
                </c:pt>
                <c:pt idx="264">
                  <c:v>9.44</c:v>
                </c:pt>
                <c:pt idx="265">
                  <c:v>9.4700000000000006</c:v>
                </c:pt>
                <c:pt idx="266">
                  <c:v>9.4700000000000006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9.52</c:v>
                </c:pt>
                <c:pt idx="271">
                  <c:v>9.52</c:v>
                </c:pt>
                <c:pt idx="272">
                  <c:v>9.52</c:v>
                </c:pt>
                <c:pt idx="273">
                  <c:v>9.59</c:v>
                </c:pt>
                <c:pt idx="274">
                  <c:v>9.59</c:v>
                </c:pt>
                <c:pt idx="275">
                  <c:v>9.61</c:v>
                </c:pt>
                <c:pt idx="276">
                  <c:v>9.61</c:v>
                </c:pt>
                <c:pt idx="277">
                  <c:v>9.6199999999999992</c:v>
                </c:pt>
                <c:pt idx="278">
                  <c:v>9.6199999999999992</c:v>
                </c:pt>
                <c:pt idx="279">
                  <c:v>9.7100000000000009</c:v>
                </c:pt>
                <c:pt idx="280">
                  <c:v>9.7100000000000009</c:v>
                </c:pt>
                <c:pt idx="281">
                  <c:v>9.7100000000000009</c:v>
                </c:pt>
                <c:pt idx="282">
                  <c:v>9.69</c:v>
                </c:pt>
                <c:pt idx="283">
                  <c:v>9.69</c:v>
                </c:pt>
                <c:pt idx="284">
                  <c:v>9.7200000000000006</c:v>
                </c:pt>
                <c:pt idx="285">
                  <c:v>9.7200000000000006</c:v>
                </c:pt>
                <c:pt idx="286">
                  <c:v>9.74</c:v>
                </c:pt>
                <c:pt idx="287">
                  <c:v>9.74</c:v>
                </c:pt>
                <c:pt idx="288">
                  <c:v>9.75</c:v>
                </c:pt>
                <c:pt idx="289">
                  <c:v>9.75</c:v>
                </c:pt>
                <c:pt idx="290">
                  <c:v>9.76</c:v>
                </c:pt>
                <c:pt idx="291">
                  <c:v>9.76</c:v>
                </c:pt>
                <c:pt idx="292">
                  <c:v>9.8000000000000007</c:v>
                </c:pt>
                <c:pt idx="293">
                  <c:v>9.8000000000000007</c:v>
                </c:pt>
                <c:pt idx="294">
                  <c:v>9.8000000000000007</c:v>
                </c:pt>
                <c:pt idx="295">
                  <c:v>9.8000000000000007</c:v>
                </c:pt>
                <c:pt idx="296">
                  <c:v>9.82</c:v>
                </c:pt>
                <c:pt idx="297">
                  <c:v>9.82</c:v>
                </c:pt>
                <c:pt idx="298">
                  <c:v>9.84</c:v>
                </c:pt>
                <c:pt idx="299">
                  <c:v>9.84</c:v>
                </c:pt>
                <c:pt idx="300">
                  <c:v>9.8699999999999992</c:v>
                </c:pt>
                <c:pt idx="301">
                  <c:v>9.8699999999999992</c:v>
                </c:pt>
                <c:pt idx="302">
                  <c:v>9.91</c:v>
                </c:pt>
                <c:pt idx="303">
                  <c:v>9.91</c:v>
                </c:pt>
                <c:pt idx="304">
                  <c:v>9.9700000000000006</c:v>
                </c:pt>
                <c:pt idx="305">
                  <c:v>9.9700000000000006</c:v>
                </c:pt>
                <c:pt idx="306">
                  <c:v>9.9499999999999993</c:v>
                </c:pt>
                <c:pt idx="307">
                  <c:v>9.9499999999999993</c:v>
                </c:pt>
                <c:pt idx="308">
                  <c:v>9.99</c:v>
                </c:pt>
                <c:pt idx="309">
                  <c:v>9.99</c:v>
                </c:pt>
                <c:pt idx="310">
                  <c:v>10.02</c:v>
                </c:pt>
                <c:pt idx="311">
                  <c:v>10.02</c:v>
                </c:pt>
                <c:pt idx="312">
                  <c:v>10.039999999999999</c:v>
                </c:pt>
                <c:pt idx="313">
                  <c:v>10.039999999999999</c:v>
                </c:pt>
                <c:pt idx="314">
                  <c:v>10.050000000000001</c:v>
                </c:pt>
                <c:pt idx="315">
                  <c:v>10.050000000000001</c:v>
                </c:pt>
                <c:pt idx="316">
                  <c:v>10.029999999999999</c:v>
                </c:pt>
                <c:pt idx="317">
                  <c:v>10.029999999999999</c:v>
                </c:pt>
                <c:pt idx="318">
                  <c:v>10.029999999999999</c:v>
                </c:pt>
                <c:pt idx="319">
                  <c:v>10.08</c:v>
                </c:pt>
                <c:pt idx="320">
                  <c:v>10.08</c:v>
                </c:pt>
                <c:pt idx="321">
                  <c:v>10.11</c:v>
                </c:pt>
                <c:pt idx="322">
                  <c:v>10.11</c:v>
                </c:pt>
                <c:pt idx="323">
                  <c:v>10.11</c:v>
                </c:pt>
                <c:pt idx="324">
                  <c:v>10.14</c:v>
                </c:pt>
                <c:pt idx="325">
                  <c:v>10.14</c:v>
                </c:pt>
                <c:pt idx="326">
                  <c:v>10.14</c:v>
                </c:pt>
                <c:pt idx="327">
                  <c:v>10.16</c:v>
                </c:pt>
                <c:pt idx="328">
                  <c:v>10.16</c:v>
                </c:pt>
                <c:pt idx="329">
                  <c:v>10.15</c:v>
                </c:pt>
                <c:pt idx="330">
                  <c:v>10.15</c:v>
                </c:pt>
                <c:pt idx="331">
                  <c:v>10.210000000000001</c:v>
                </c:pt>
                <c:pt idx="332">
                  <c:v>10.210000000000001</c:v>
                </c:pt>
                <c:pt idx="333">
                  <c:v>10.210000000000001</c:v>
                </c:pt>
                <c:pt idx="334">
                  <c:v>10.220000000000001</c:v>
                </c:pt>
                <c:pt idx="335">
                  <c:v>10.220000000000001</c:v>
                </c:pt>
                <c:pt idx="336">
                  <c:v>10.29</c:v>
                </c:pt>
                <c:pt idx="337">
                  <c:v>10.29</c:v>
                </c:pt>
                <c:pt idx="338">
                  <c:v>10.220000000000001</c:v>
                </c:pt>
                <c:pt idx="339">
                  <c:v>10.220000000000001</c:v>
                </c:pt>
                <c:pt idx="340">
                  <c:v>10.220000000000001</c:v>
                </c:pt>
                <c:pt idx="341">
                  <c:v>10.26</c:v>
                </c:pt>
                <c:pt idx="342">
                  <c:v>10.26</c:v>
                </c:pt>
                <c:pt idx="343">
                  <c:v>10.3</c:v>
                </c:pt>
                <c:pt idx="344">
                  <c:v>10.3</c:v>
                </c:pt>
                <c:pt idx="345">
                  <c:v>10.33</c:v>
                </c:pt>
                <c:pt idx="346">
                  <c:v>10.33</c:v>
                </c:pt>
                <c:pt idx="347">
                  <c:v>10.33</c:v>
                </c:pt>
                <c:pt idx="348">
                  <c:v>10.32</c:v>
                </c:pt>
                <c:pt idx="349">
                  <c:v>10.32</c:v>
                </c:pt>
                <c:pt idx="350">
                  <c:v>10.35</c:v>
                </c:pt>
                <c:pt idx="351">
                  <c:v>10.35</c:v>
                </c:pt>
                <c:pt idx="352">
                  <c:v>10.37</c:v>
                </c:pt>
                <c:pt idx="353">
                  <c:v>10.37</c:v>
                </c:pt>
                <c:pt idx="354">
                  <c:v>10.4</c:v>
                </c:pt>
                <c:pt idx="355">
                  <c:v>10.4</c:v>
                </c:pt>
                <c:pt idx="356">
                  <c:v>10.4</c:v>
                </c:pt>
                <c:pt idx="357">
                  <c:v>10.39</c:v>
                </c:pt>
                <c:pt idx="358">
                  <c:v>10.39</c:v>
                </c:pt>
                <c:pt idx="359">
                  <c:v>10.39</c:v>
                </c:pt>
                <c:pt idx="360">
                  <c:v>10.43</c:v>
                </c:pt>
                <c:pt idx="361">
                  <c:v>10.43</c:v>
                </c:pt>
                <c:pt idx="362">
                  <c:v>10.45</c:v>
                </c:pt>
                <c:pt idx="363">
                  <c:v>10.45</c:v>
                </c:pt>
                <c:pt idx="364">
                  <c:v>10.43</c:v>
                </c:pt>
                <c:pt idx="365">
                  <c:v>10.43</c:v>
                </c:pt>
                <c:pt idx="366">
                  <c:v>10.43</c:v>
                </c:pt>
                <c:pt idx="367">
                  <c:v>10.48</c:v>
                </c:pt>
                <c:pt idx="368">
                  <c:v>10.48</c:v>
                </c:pt>
                <c:pt idx="369">
                  <c:v>10.49</c:v>
                </c:pt>
                <c:pt idx="370">
                  <c:v>10.49</c:v>
                </c:pt>
                <c:pt idx="371">
                  <c:v>10.47</c:v>
                </c:pt>
                <c:pt idx="372">
                  <c:v>10.47</c:v>
                </c:pt>
                <c:pt idx="373">
                  <c:v>10.52</c:v>
                </c:pt>
                <c:pt idx="374">
                  <c:v>10.52</c:v>
                </c:pt>
                <c:pt idx="375">
                  <c:v>10.51</c:v>
                </c:pt>
                <c:pt idx="376">
                  <c:v>10.51</c:v>
                </c:pt>
                <c:pt idx="377">
                  <c:v>10.55</c:v>
                </c:pt>
                <c:pt idx="378">
                  <c:v>10.55</c:v>
                </c:pt>
                <c:pt idx="379">
                  <c:v>10.55</c:v>
                </c:pt>
                <c:pt idx="380">
                  <c:v>10.55</c:v>
                </c:pt>
                <c:pt idx="381">
                  <c:v>10.58</c:v>
                </c:pt>
                <c:pt idx="382">
                  <c:v>10.58</c:v>
                </c:pt>
                <c:pt idx="383">
                  <c:v>10.58</c:v>
                </c:pt>
                <c:pt idx="384">
                  <c:v>10.6</c:v>
                </c:pt>
                <c:pt idx="385">
                  <c:v>10.6</c:v>
                </c:pt>
                <c:pt idx="386">
                  <c:v>10.6</c:v>
                </c:pt>
                <c:pt idx="387">
                  <c:v>10.61</c:v>
                </c:pt>
                <c:pt idx="388">
                  <c:v>10.61</c:v>
                </c:pt>
                <c:pt idx="389">
                  <c:v>10.62</c:v>
                </c:pt>
                <c:pt idx="390">
                  <c:v>10.62</c:v>
                </c:pt>
                <c:pt idx="391">
                  <c:v>10.6</c:v>
                </c:pt>
                <c:pt idx="392">
                  <c:v>10.6</c:v>
                </c:pt>
                <c:pt idx="393">
                  <c:v>10.63</c:v>
                </c:pt>
                <c:pt idx="394">
                  <c:v>10.63</c:v>
                </c:pt>
                <c:pt idx="395">
                  <c:v>10.66</c:v>
                </c:pt>
                <c:pt idx="396">
                  <c:v>10.66</c:v>
                </c:pt>
                <c:pt idx="397">
                  <c:v>10.64</c:v>
                </c:pt>
                <c:pt idx="398">
                  <c:v>10.64</c:v>
                </c:pt>
                <c:pt idx="399">
                  <c:v>10.65</c:v>
                </c:pt>
                <c:pt idx="400">
                  <c:v>10.65</c:v>
                </c:pt>
                <c:pt idx="401">
                  <c:v>10.68</c:v>
                </c:pt>
                <c:pt idx="402">
                  <c:v>10.68</c:v>
                </c:pt>
                <c:pt idx="403">
                  <c:v>10.7</c:v>
                </c:pt>
                <c:pt idx="404">
                  <c:v>10.7</c:v>
                </c:pt>
                <c:pt idx="405">
                  <c:v>10.67</c:v>
                </c:pt>
                <c:pt idx="406">
                  <c:v>10.67</c:v>
                </c:pt>
                <c:pt idx="407">
                  <c:v>10.69</c:v>
                </c:pt>
                <c:pt idx="408">
                  <c:v>10.69</c:v>
                </c:pt>
                <c:pt idx="409">
                  <c:v>10.75</c:v>
                </c:pt>
                <c:pt idx="410">
                  <c:v>10.75</c:v>
                </c:pt>
                <c:pt idx="411">
                  <c:v>10.75</c:v>
                </c:pt>
                <c:pt idx="412">
                  <c:v>10.75</c:v>
                </c:pt>
                <c:pt idx="413">
                  <c:v>10.69</c:v>
                </c:pt>
                <c:pt idx="414">
                  <c:v>10.69</c:v>
                </c:pt>
                <c:pt idx="415">
                  <c:v>10.67</c:v>
                </c:pt>
                <c:pt idx="416">
                  <c:v>10.67</c:v>
                </c:pt>
                <c:pt idx="417">
                  <c:v>10.75</c:v>
                </c:pt>
                <c:pt idx="418">
                  <c:v>10.75</c:v>
                </c:pt>
                <c:pt idx="419">
                  <c:v>10.73</c:v>
                </c:pt>
                <c:pt idx="420">
                  <c:v>10.73</c:v>
                </c:pt>
                <c:pt idx="421">
                  <c:v>10.8</c:v>
                </c:pt>
                <c:pt idx="422">
                  <c:v>10.8</c:v>
                </c:pt>
                <c:pt idx="423">
                  <c:v>10.74</c:v>
                </c:pt>
                <c:pt idx="424">
                  <c:v>10.74</c:v>
                </c:pt>
                <c:pt idx="425">
                  <c:v>10.76</c:v>
                </c:pt>
                <c:pt idx="426">
                  <c:v>10.76</c:v>
                </c:pt>
                <c:pt idx="427">
                  <c:v>10.79</c:v>
                </c:pt>
                <c:pt idx="428">
                  <c:v>10.79</c:v>
                </c:pt>
                <c:pt idx="429">
                  <c:v>10.79</c:v>
                </c:pt>
                <c:pt idx="430">
                  <c:v>10.79</c:v>
                </c:pt>
                <c:pt idx="431">
                  <c:v>10.77</c:v>
                </c:pt>
                <c:pt idx="432">
                  <c:v>10.77</c:v>
                </c:pt>
                <c:pt idx="433">
                  <c:v>10.8</c:v>
                </c:pt>
                <c:pt idx="434">
                  <c:v>10.8</c:v>
                </c:pt>
                <c:pt idx="435">
                  <c:v>10.8</c:v>
                </c:pt>
                <c:pt idx="436">
                  <c:v>10.77</c:v>
                </c:pt>
                <c:pt idx="437">
                  <c:v>10.77</c:v>
                </c:pt>
                <c:pt idx="438">
                  <c:v>10.84</c:v>
                </c:pt>
                <c:pt idx="439">
                  <c:v>10.86</c:v>
                </c:pt>
                <c:pt idx="440">
                  <c:v>10.86</c:v>
                </c:pt>
                <c:pt idx="441">
                  <c:v>10.88</c:v>
                </c:pt>
                <c:pt idx="442">
                  <c:v>10.88</c:v>
                </c:pt>
                <c:pt idx="443">
                  <c:v>10.79</c:v>
                </c:pt>
                <c:pt idx="444">
                  <c:v>10.79</c:v>
                </c:pt>
                <c:pt idx="445">
                  <c:v>10.88</c:v>
                </c:pt>
                <c:pt idx="446">
                  <c:v>10.88</c:v>
                </c:pt>
                <c:pt idx="447">
                  <c:v>10.88</c:v>
                </c:pt>
                <c:pt idx="448">
                  <c:v>10.85</c:v>
                </c:pt>
                <c:pt idx="449">
                  <c:v>10.85</c:v>
                </c:pt>
                <c:pt idx="450">
                  <c:v>10.86</c:v>
                </c:pt>
                <c:pt idx="451">
                  <c:v>10.86</c:v>
                </c:pt>
                <c:pt idx="452">
                  <c:v>10.87</c:v>
                </c:pt>
                <c:pt idx="453">
                  <c:v>10.87</c:v>
                </c:pt>
                <c:pt idx="454">
                  <c:v>10.88</c:v>
                </c:pt>
                <c:pt idx="455">
                  <c:v>10.88</c:v>
                </c:pt>
                <c:pt idx="456">
                  <c:v>10.87</c:v>
                </c:pt>
                <c:pt idx="457">
                  <c:v>10.87</c:v>
                </c:pt>
                <c:pt idx="458">
                  <c:v>10.89</c:v>
                </c:pt>
                <c:pt idx="459">
                  <c:v>10.89</c:v>
                </c:pt>
                <c:pt idx="460">
                  <c:v>10.88</c:v>
                </c:pt>
                <c:pt idx="461">
                  <c:v>10.88</c:v>
                </c:pt>
                <c:pt idx="462">
                  <c:v>10.89</c:v>
                </c:pt>
                <c:pt idx="463">
                  <c:v>10.89</c:v>
                </c:pt>
                <c:pt idx="464">
                  <c:v>10.89</c:v>
                </c:pt>
                <c:pt idx="465">
                  <c:v>10.87</c:v>
                </c:pt>
                <c:pt idx="466">
                  <c:v>10.87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1-423E-AFC6-02DFDCAB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76879"/>
        <c:axId val="467562319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'n250'!$B$5:$B$471</c:f>
              <c:numCache>
                <c:formatCode>General</c:formatCode>
                <c:ptCount val="4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</c:numCache>
            </c:numRef>
          </c:xVal>
          <c:yVal>
            <c:numRef>
              <c:f>'n250'!$D$5:$D$471</c:f>
              <c:numCache>
                <c:formatCode>0.00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1.0270469471718046E-2</c:v>
                </c:pt>
                <c:pt idx="26">
                  <c:v>9.311303433156265E-2</c:v>
                </c:pt>
                <c:pt idx="27">
                  <c:v>0.17535349632562047</c:v>
                </c:pt>
                <c:pt idx="28">
                  <c:v>0.25699623156008211</c:v>
                </c:pt>
                <c:pt idx="29">
                  <c:v>0.33804558433543369</c:v>
                </c:pt>
                <c:pt idx="30">
                  <c:v>0.41850586737762724</c:v>
                </c:pt>
                <c:pt idx="31">
                  <c:v>0.49838136206755573</c:v>
                </c:pt>
                <c:pt idx="32">
                  <c:v>0.57767631866887692</c:v>
                </c:pt>
                <c:pt idx="33">
                  <c:v>0.65639495655417412</c:v>
                </c:pt>
                <c:pt idx="34">
                  <c:v>0.73454146442947243</c:v>
                </c:pt>
                <c:pt idx="35">
                  <c:v>0.81212000055712452</c:v>
                </c:pt>
                <c:pt idx="36">
                  <c:v>0.88913469297707548</c:v>
                </c:pt>
                <c:pt idx="37">
                  <c:v>0.9655896397265209</c:v>
                </c:pt>
                <c:pt idx="38">
                  <c:v>1.0414889090579706</c:v>
                </c:pt>
                <c:pt idx="39">
                  <c:v>1.1168365396557214</c:v>
                </c:pt>
                <c:pt idx="40">
                  <c:v>1.1916365408507616</c:v>
                </c:pt>
                <c:pt idx="41">
                  <c:v>1.2658928928341124</c:v>
                </c:pt>
                <c:pt idx="42">
                  <c:v>1.3396095468686162</c:v>
                </c:pt>
                <c:pt idx="43">
                  <c:v>1.4127904254991883</c:v>
                </c:pt>
                <c:pt idx="44">
                  <c:v>1.4854394227615433</c:v>
                </c:pt>
                <c:pt idx="45">
                  <c:v>1.5575604043893969</c:v>
                </c:pt>
                <c:pt idx="46">
                  <c:v>1.6291572080201662</c:v>
                </c:pt>
                <c:pt idx="47">
                  <c:v>1.7002336433991765</c:v>
                </c:pt>
                <c:pt idx="48">
                  <c:v>1.7707934925823827</c:v>
                </c:pt>
                <c:pt idx="49">
                  <c:v>1.8408405101376129</c:v>
                </c:pt>
                <c:pt idx="50">
                  <c:v>1.9103784233443573</c:v>
                </c:pt>
                <c:pt idx="51">
                  <c:v>1.9794109323920974</c:v>
                </c:pt>
                <c:pt idx="52">
                  <c:v>2.0479417105772026</c:v>
                </c:pt>
                <c:pt idx="53">
                  <c:v>2.1159744044983815</c:v>
                </c:pt>
                <c:pt idx="54">
                  <c:v>2.1835126342507305</c:v>
                </c:pt>
                <c:pt idx="55">
                  <c:v>2.2505599936183578</c:v>
                </c:pt>
                <c:pt idx="56">
                  <c:v>2.317120050265614</c:v>
                </c:pt>
                <c:pt idx="57">
                  <c:v>2.3831963459269314</c:v>
                </c:pt>
                <c:pt idx="58">
                  <c:v>2.4487923965952834</c:v>
                </c:pt>
                <c:pt idx="59">
                  <c:v>2.5139116927092768</c:v>
                </c:pt>
                <c:pt idx="60">
                  <c:v>2.5785576993388766</c:v>
                </c:pt>
                <c:pt idx="61">
                  <c:v>2.6427338563697926</c:v>
                </c:pt>
                <c:pt idx="62">
                  <c:v>2.7064435786865135</c:v>
                </c:pt>
                <c:pt idx="63">
                  <c:v>2.7696902563540227</c:v>
                </c:pt>
                <c:pt idx="64">
                  <c:v>2.8324772547981802</c:v>
                </c:pt>
                <c:pt idx="65">
                  <c:v>2.8948079149848081</c:v>
                </c:pt>
                <c:pt idx="66">
                  <c:v>2.9566855535974637</c:v>
                </c:pt>
                <c:pt idx="67">
                  <c:v>3.0181134632139206</c:v>
                </c:pt>
                <c:pt idx="68">
                  <c:v>3.0790949124813771</c:v>
                </c:pt>
                <c:pt idx="69">
                  <c:v>3.1396331462903806</c:v>
                </c:pt>
                <c:pt idx="70">
                  <c:v>3.1997313859474916</c:v>
                </c:pt>
                <c:pt idx="71">
                  <c:v>3.2593928293466954</c:v>
                </c:pt>
                <c:pt idx="72">
                  <c:v>3.3186206511395593</c:v>
                </c:pt>
                <c:pt idx="73">
                  <c:v>3.3774180029041698</c:v>
                </c:pt>
                <c:pt idx="74">
                  <c:v>3.4357880133128238</c:v>
                </c:pt>
                <c:pt idx="75">
                  <c:v>3.4937337882985089</c:v>
                </c:pt>
                <c:pt idx="76">
                  <c:v>3.5512584112201777</c:v>
                </c:pt>
                <c:pt idx="77">
                  <c:v>3.6083649430268134</c:v>
                </c:pt>
                <c:pt idx="78">
                  <c:v>3.6650564224203062</c:v>
                </c:pt>
                <c:pt idx="79">
                  <c:v>3.7213358660171494</c:v>
                </c:pt>
                <c:pt idx="80">
                  <c:v>3.7772062685089534</c:v>
                </c:pt>
                <c:pt idx="81">
                  <c:v>3.8326706028217963</c:v>
                </c:pt>
                <c:pt idx="82">
                  <c:v>3.8877318202744213</c:v>
                </c:pt>
                <c:pt idx="83">
                  <c:v>3.9423928507352741</c:v>
                </c:pt>
                <c:pt idx="84">
                  <c:v>3.9966566027784065</c:v>
                </c:pt>
                <c:pt idx="85">
                  <c:v>4.0505259638382469</c:v>
                </c:pt>
                <c:pt idx="86">
                  <c:v>4.1040038003632411</c:v>
                </c:pt>
                <c:pt idx="87">
                  <c:v>4.157092957968378</c:v>
                </c:pt>
                <c:pt idx="88">
                  <c:v>4.2097962615866145</c:v>
                </c:pt>
                <c:pt idx="89">
                  <c:v>4.2621165156191854</c:v>
                </c:pt>
                <c:pt idx="90">
                  <c:v>4.3140565040848333</c:v>
                </c:pt>
                <c:pt idx="91">
                  <c:v>4.3656189907679499</c:v>
                </c:pt>
                <c:pt idx="92">
                  <c:v>4.4168067193656357</c:v>
                </c:pt>
                <c:pt idx="93">
                  <c:v>4.4676224136337002</c:v>
                </c:pt>
                <c:pt idx="94">
                  <c:v>4.5180687775315906</c:v>
                </c:pt>
                <c:pt idx="95">
                  <c:v>4.5681484953662777</c:v>
                </c:pt>
                <c:pt idx="96">
                  <c:v>4.6178642319350898</c:v>
                </c:pt>
                <c:pt idx="97">
                  <c:v>4.6672186326675043</c:v>
                </c:pt>
                <c:pt idx="98">
                  <c:v>4.7162143237659242</c:v>
                </c:pt>
                <c:pt idx="99">
                  <c:v>4.7648539123454086</c:v>
                </c:pt>
                <c:pt idx="100">
                  <c:v>4.81313998657241</c:v>
                </c:pt>
                <c:pt idx="101">
                  <c:v>4.8610751158024907</c:v>
                </c:pt>
                <c:pt idx="102">
                  <c:v>4.9086618507170385</c:v>
                </c:pt>
                <c:pt idx="103">
                  <c:v>4.9559027234589941</c:v>
                </c:pt>
                <c:pt idx="104">
                  <c:v>5.0028002477675892</c:v>
                </c:pt>
                <c:pt idx="105">
                  <c:v>5.0493569191121033</c:v>
                </c:pt>
                <c:pt idx="106">
                  <c:v>5.0955752148246516</c:v>
                </c:pt>
                <c:pt idx="107">
                  <c:v>5.1414575942320075</c:v>
                </c:pt>
                <c:pt idx="108">
                  <c:v>5.1870064987864675</c:v>
                </c:pt>
                <c:pt idx="109">
                  <c:v>5.2322243521957565</c:v>
                </c:pt>
                <c:pt idx="110">
                  <c:v>5.2771135605520021</c:v>
                </c:pt>
                <c:pt idx="111">
                  <c:v>5.321676512459768</c:v>
                </c:pt>
                <c:pt idx="112">
                  <c:v>5.365915579163147</c:v>
                </c:pt>
                <c:pt idx="113">
                  <c:v>5.4098331146719403</c:v>
                </c:pt>
                <c:pt idx="114">
                  <c:v>5.4534314558869195</c:v>
                </c:pt>
                <c:pt idx="115">
                  <c:v>5.4967129227241731</c:v>
                </c:pt>
                <c:pt idx="116">
                  <c:v>5.5396798182385538</c:v>
                </c:pt>
                <c:pt idx="117">
                  <c:v>5.5823344287462229</c:v>
                </c:pt>
                <c:pt idx="118">
                  <c:v>5.6246790239463129</c:v>
                </c:pt>
                <c:pt idx="119">
                  <c:v>5.6667158570416962</c:v>
                </c:pt>
                <c:pt idx="120">
                  <c:v>5.7084471648588826</c:v>
                </c:pt>
                <c:pt idx="121">
                  <c:v>5.7498751679670423</c:v>
                </c:pt>
                <c:pt idx="122">
                  <c:v>5.7910020707961678</c:v>
                </c:pt>
                <c:pt idx="123">
                  <c:v>5.8318300617543697</c:v>
                </c:pt>
                <c:pt idx="124">
                  <c:v>5.8723613133443262</c:v>
                </c:pt>
                <c:pt idx="125">
                  <c:v>5.9125979822788866</c:v>
                </c:pt>
                <c:pt idx="126">
                  <c:v>5.9525422095958289</c:v>
                </c:pt>
                <c:pt idx="127">
                  <c:v>5.9921961207717889</c:v>
                </c:pt>
                <c:pt idx="128">
                  <c:v>6.0315618258353574</c:v>
                </c:pt>
                <c:pt idx="129">
                  <c:v>6.0706414194793599</c:v>
                </c:pt>
                <c:pt idx="130">
                  <c:v>6.1094369811723173</c:v>
                </c:pt>
                <c:pt idx="131">
                  <c:v>6.1479505752690908</c:v>
                </c:pt>
                <c:pt idx="132">
                  <c:v>6.1861842511207366</c:v>
                </c:pt>
                <c:pt idx="133">
                  <c:v>6.2241400431835494</c:v>
                </c:pt>
                <c:pt idx="134">
                  <c:v>6.2618199711273208</c:v>
                </c:pt>
                <c:pt idx="135">
                  <c:v>6.2992260399428046</c:v>
                </c:pt>
                <c:pt idx="136">
                  <c:v>6.3363602400484069</c:v>
                </c:pt>
                <c:pt idx="137">
                  <c:v>6.3732245473961004</c:v>
                </c:pt>
                <c:pt idx="138">
                  <c:v>6.4098209235765644</c:v>
                </c:pt>
                <c:pt idx="139">
                  <c:v>6.4461513159235597</c:v>
                </c:pt>
                <c:pt idx="140">
                  <c:v>6.4822176576175554</c:v>
                </c:pt>
                <c:pt idx="141">
                  <c:v>6.5180218677885948</c:v>
                </c:pt>
                <c:pt idx="142">
                  <c:v>6.5535658516184077</c:v>
                </c:pt>
                <c:pt idx="143">
                  <c:v>6.5888515004417947</c:v>
                </c:pt>
                <c:pt idx="144">
                  <c:v>6.6238806918472637</c:v>
                </c:pt>
                <c:pt idx="145">
                  <c:v>6.6586552897769371</c:v>
                </c:pt>
                <c:pt idx="146">
                  <c:v>6.6931771446257375</c:v>
                </c:pt>
                <c:pt idx="147">
                  <c:v>6.7274480933398468</c:v>
                </c:pt>
                <c:pt idx="148">
                  <c:v>6.7614699595144589</c:v>
                </c:pt>
                <c:pt idx="149">
                  <c:v>6.7952445534908001</c:v>
                </c:pt>
                <c:pt idx="150">
                  <c:v>6.8287736724524741</c:v>
                </c:pt>
                <c:pt idx="151">
                  <c:v>6.8620591005210869</c:v>
                </c:pt>
                <c:pt idx="152">
                  <c:v>6.8951026088511824</c:v>
                </c:pt>
                <c:pt idx="153">
                  <c:v>6.9279059557244853</c:v>
                </c:pt>
                <c:pt idx="154">
                  <c:v>6.9604708866434635</c:v>
                </c:pt>
                <c:pt idx="155">
                  <c:v>6.992799134424204</c:v>
                </c:pt>
                <c:pt idx="156">
                  <c:v>7.0248924192886282</c:v>
                </c:pt>
                <c:pt idx="157">
                  <c:v>7.0567524489560149</c:v>
                </c:pt>
                <c:pt idx="158">
                  <c:v>7.0883809187338791</c:v>
                </c:pt>
                <c:pt idx="159">
                  <c:v>7.1197795116081739</c:v>
                </c:pt>
                <c:pt idx="160">
                  <c:v>7.1509498983328497</c:v>
                </c:pt>
                <c:pt idx="161">
                  <c:v>7.1818937375187497</c:v>
                </c:pt>
                <c:pt idx="162">
                  <c:v>7.2126126757218803</c:v>
                </c:pt>
                <c:pt idx="163">
                  <c:v>7.2431083475310105</c:v>
                </c:pt>
                <c:pt idx="164">
                  <c:v>7.2733823756546556</c:v>
                </c:pt>
                <c:pt idx="165">
                  <c:v>7.3034363710074315</c:v>
                </c:pt>
                <c:pt idx="166">
                  <c:v>7.3332719327957596</c:v>
                </c:pt>
                <c:pt idx="167">
                  <c:v>7.3628906486029715</c:v>
                </c:pt>
                <c:pt idx="168">
                  <c:v>7.3922940944737867</c:v>
                </c:pt>
                <c:pt idx="169">
                  <c:v>7.4214838349981678</c:v>
                </c:pt>
                <c:pt idx="170">
                  <c:v>7.4504614233945796</c:v>
                </c:pt>
                <c:pt idx="171">
                  <c:v>7.4792284015926409</c:v>
                </c:pt>
                <c:pt idx="172">
                  <c:v>7.5077863003151641</c:v>
                </c:pt>
                <c:pt idx="173">
                  <c:v>7.5361366391596141</c:v>
                </c:pt>
                <c:pt idx="174">
                  <c:v>7.5642809266789603</c:v>
                </c:pt>
                <c:pt idx="175">
                  <c:v>7.5922206604619564</c:v>
                </c:pt>
                <c:pt idx="176">
                  <c:v>7.6199573272128216</c:v>
                </c:pt>
                <c:pt idx="177">
                  <c:v>7.6474924028303555</c:v>
                </c:pt>
                <c:pt idx="178">
                  <c:v>7.6748273524864725</c:v>
                </c:pt>
                <c:pt idx="179">
                  <c:v>7.7019636307041592</c:v>
                </c:pt>
                <c:pt idx="180">
                  <c:v>7.7289026814348691</c:v>
                </c:pt>
                <c:pt idx="181">
                  <c:v>7.7556459381353742</c:v>
                </c:pt>
                <c:pt idx="182">
                  <c:v>7.7821948238440219</c:v>
                </c:pt>
                <c:pt idx="183">
                  <c:v>7.8085507512564645</c:v>
                </c:pt>
                <c:pt idx="184">
                  <c:v>7.8347151228008283</c:v>
                </c:pt>
                <c:pt idx="185">
                  <c:v>7.8606893307123435</c:v>
                </c:pt>
                <c:pt idx="186">
                  <c:v>7.8864747571074156</c:v>
                </c:pt>
                <c:pt idx="187">
                  <c:v>7.9120727740571839</c:v>
                </c:pt>
                <c:pt idx="188">
                  <c:v>7.9374847436605185</c:v>
                </c:pt>
                <c:pt idx="189">
                  <c:v>7.9627120181165063</c:v>
                </c:pt>
                <c:pt idx="190">
                  <c:v>7.9877559397963962</c:v>
                </c:pt>
                <c:pt idx="191">
                  <c:v>8.0126178413150377</c:v>
                </c:pt>
                <c:pt idx="192">
                  <c:v>8.0372990456017845</c:v>
                </c:pt>
                <c:pt idx="193">
                  <c:v>8.0618008659708895</c:v>
                </c:pt>
                <c:pt idx="194">
                  <c:v>8.0861246061913867</c:v>
                </c:pt>
                <c:pt idx="195">
                  <c:v>8.1102715605564697</c:v>
                </c:pt>
                <c:pt idx="196">
                  <c:v>8.1342430139523589</c:v>
                </c:pt>
                <c:pt idx="197">
                  <c:v>8.1580402419266793</c:v>
                </c:pt>
                <c:pt idx="198">
                  <c:v>8.1816645107563204</c:v>
                </c:pt>
                <c:pt idx="199">
                  <c:v>8.2051170775148279</c:v>
                </c:pt>
                <c:pt idx="200">
                  <c:v>8.2283991901392888</c:v>
                </c:pt>
                <c:pt idx="201">
                  <c:v>8.2515120874967369</c:v>
                </c:pt>
                <c:pt idx="202">
                  <c:v>8.2744569994500718</c:v>
                </c:pt>
                <c:pt idx="203">
                  <c:v>8.2972351469235122</c:v>
                </c:pt>
                <c:pt idx="204">
                  <c:v>8.3198477419675392</c:v>
                </c:pt>
                <c:pt idx="205">
                  <c:v>8.3422959878234195</c:v>
                </c:pt>
                <c:pt idx="206">
                  <c:v>8.3645810789872073</c:v>
                </c:pt>
                <c:pt idx="207">
                  <c:v>8.3867042012733215</c:v>
                </c:pt>
                <c:pt idx="208">
                  <c:v>8.4086665318776337</c:v>
                </c:pt>
                <c:pt idx="209">
                  <c:v>8.4304692394401108</c:v>
                </c:pt>
                <c:pt idx="210">
                  <c:v>8.452113484107004</c:v>
                </c:pt>
                <c:pt idx="211">
                  <c:v>8.4736004175925768</c:v>
                </c:pt>
                <c:pt idx="212">
                  <c:v>8.4949311832403893</c:v>
                </c:pt>
                <c:pt idx="213">
                  <c:v>8.5161069160841407</c:v>
                </c:pt>
                <c:pt idx="214">
                  <c:v>8.537128742908056</c:v>
                </c:pt>
                <c:pt idx="215">
                  <c:v>8.5579977823068596</c:v>
                </c:pt>
                <c:pt idx="216">
                  <c:v>8.5787151447452796</c:v>
                </c:pt>
                <c:pt idx="217">
                  <c:v>8.5992819326171492</c:v>
                </c:pt>
                <c:pt idx="218">
                  <c:v>8.61969924030406</c:v>
                </c:pt>
                <c:pt idx="219">
                  <c:v>8.6399681542335962</c:v>
                </c:pt>
                <c:pt idx="220">
                  <c:v>8.6600897529371519</c:v>
                </c:pt>
                <c:pt idx="221">
                  <c:v>8.6800651071073052</c:v>
                </c:pt>
                <c:pt idx="222">
                  <c:v>8.6998952796548075</c:v>
                </c:pt>
                <c:pt idx="223">
                  <c:v>8.719581325765132</c:v>
                </c:pt>
                <c:pt idx="224">
                  <c:v>8.7391242929546245</c:v>
                </c:pt>
                <c:pt idx="225">
                  <c:v>8.758525221126245</c:v>
                </c:pt>
                <c:pt idx="226">
                  <c:v>8.7777851426248965</c:v>
                </c:pt>
                <c:pt idx="227">
                  <c:v>8.796905082292362</c:v>
                </c:pt>
                <c:pt idx="228">
                  <c:v>8.8158860575218387</c:v>
                </c:pt>
                <c:pt idx="229">
                  <c:v>8.8347290783120656</c:v>
                </c:pt>
                <c:pt idx="230">
                  <c:v>8.8534351473210773</c:v>
                </c:pt>
                <c:pt idx="231">
                  <c:v>8.872005259919554</c:v>
                </c:pt>
                <c:pt idx="232">
                  <c:v>8.8904404042437815</c:v>
                </c:pt>
                <c:pt idx="233">
                  <c:v>8.9087415612482364</c:v>
                </c:pt>
                <c:pt idx="234">
                  <c:v>8.9269097047577759</c:v>
                </c:pt>
                <c:pt idx="235">
                  <c:v>8.9449458015194665</c:v>
                </c:pt>
                <c:pt idx="236">
                  <c:v>8.9628508112540217</c:v>
                </c:pt>
                <c:pt idx="237">
                  <c:v>8.9806256867068655</c:v>
                </c:pt>
                <c:pt idx="238">
                  <c:v>8.9982713736988362</c:v>
                </c:pt>
                <c:pt idx="239">
                  <c:v>9.0157888111765043</c:v>
                </c:pt>
                <c:pt idx="240">
                  <c:v>9.0331789312621495</c:v>
                </c:pt>
                <c:pt idx="241">
                  <c:v>9.0504426593033447</c:v>
                </c:pt>
                <c:pt idx="242">
                  <c:v>9.0675809139222086</c:v>
                </c:pt>
                <c:pt idx="243">
                  <c:v>9.0845946070642754</c:v>
                </c:pt>
                <c:pt idx="244">
                  <c:v>9.1014846440470283</c:v>
                </c:pt>
                <c:pt idx="245">
                  <c:v>9.1182519236080601</c:v>
                </c:pt>
                <c:pt idx="246">
                  <c:v>9.1348973379529212</c:v>
                </c:pt>
                <c:pt idx="247">
                  <c:v>9.1514217728025606</c:v>
                </c:pt>
                <c:pt idx="248">
                  <c:v>9.1678261074404901</c:v>
                </c:pt>
                <c:pt idx="249">
                  <c:v>9.1841112147595467</c:v>
                </c:pt>
                <c:pt idx="250">
                  <c:v>9.2002779613083501</c:v>
                </c:pt>
                <c:pt idx="251">
                  <c:v>9.2163272073374145</c:v>
                </c:pt>
                <c:pt idx="252">
                  <c:v>9.2322598068449224</c:v>
                </c:pt>
                <c:pt idx="253">
                  <c:v>9.2480766076221617</c:v>
                </c:pt>
                <c:pt idx="254">
                  <c:v>9.263778451298645</c:v>
                </c:pt>
                <c:pt idx="255">
                  <c:v>9.2793661733868866</c:v>
                </c:pt>
                <c:pt idx="256">
                  <c:v>9.2948406033268665</c:v>
                </c:pt>
                <c:pt idx="257">
                  <c:v>9.3102025645301634</c:v>
                </c:pt>
                <c:pt idx="258">
                  <c:v>9.3254528744237728</c:v>
                </c:pt>
                <c:pt idx="259">
                  <c:v>9.3405923444935954</c:v>
                </c:pt>
                <c:pt idx="260">
                  <c:v>9.355621780327624</c:v>
                </c:pt>
                <c:pt idx="261">
                  <c:v>9.3705419816588087</c:v>
                </c:pt>
                <c:pt idx="262">
                  <c:v>9.3853537424076077</c:v>
                </c:pt>
                <c:pt idx="263">
                  <c:v>9.4000578507242381</c:v>
                </c:pt>
                <c:pt idx="264">
                  <c:v>9.4146550890306138</c:v>
                </c:pt>
                <c:pt idx="265">
                  <c:v>9.4291462340619692</c:v>
                </c:pt>
                <c:pt idx="266">
                  <c:v>9.4435320569082073</c:v>
                </c:pt>
                <c:pt idx="267">
                  <c:v>9.4578133230549142</c:v>
                </c:pt>
                <c:pt idx="268">
                  <c:v>9.4719907924240996</c:v>
                </c:pt>
                <c:pt idx="269">
                  <c:v>9.4860652194146322</c:v>
                </c:pt>
                <c:pt idx="270">
                  <c:v>9.5000373529423818</c:v>
                </c:pt>
                <c:pt idx="271">
                  <c:v>9.5139079364800718</c:v>
                </c:pt>
                <c:pt idx="272">
                  <c:v>9.5276777080968316</c:v>
                </c:pt>
                <c:pt idx="273">
                  <c:v>9.5413474004974823</c:v>
                </c:pt>
                <c:pt idx="274">
                  <c:v>9.5549177410615158</c:v>
                </c:pt>
                <c:pt idx="275">
                  <c:v>9.5683894518818029</c:v>
                </c:pt>
                <c:pt idx="276">
                  <c:v>9.5817632498030214</c:v>
                </c:pt>
                <c:pt idx="277">
                  <c:v>9.5950398464597857</c:v>
                </c:pt>
                <c:pt idx="278">
                  <c:v>9.608219948314531</c:v>
                </c:pt>
                <c:pt idx="279">
                  <c:v>9.6213042566950939</c:v>
                </c:pt>
                <c:pt idx="280">
                  <c:v>9.634293467832034</c:v>
                </c:pt>
                <c:pt idx="281">
                  <c:v>9.647188272895681</c:v>
                </c:pt>
                <c:pt idx="282">
                  <c:v>9.6599893580329166</c:v>
                </c:pt>
                <c:pt idx="283">
                  <c:v>9.6726974044036744</c:v>
                </c:pt>
                <c:pt idx="284">
                  <c:v>9.6853130882171961</c:v>
                </c:pt>
                <c:pt idx="285">
                  <c:v>9.6978370807680108</c:v>
                </c:pt>
                <c:pt idx="286">
                  <c:v>9.7102700484716493</c:v>
                </c:pt>
                <c:pt idx="287">
                  <c:v>9.7226126529001142</c:v>
                </c:pt>
                <c:pt idx="288">
                  <c:v>9.7348655508170747</c:v>
                </c:pt>
                <c:pt idx="289">
                  <c:v>9.7470293942128166</c:v>
                </c:pt>
                <c:pt idx="290">
                  <c:v>9.7591048303389396</c:v>
                </c:pt>
                <c:pt idx="291">
                  <c:v>9.7710925017427908</c:v>
                </c:pt>
                <c:pt idx="292">
                  <c:v>9.7829930463016606</c:v>
                </c:pt>
                <c:pt idx="293">
                  <c:v>9.7948070972567258</c:v>
                </c:pt>
                <c:pt idx="294">
                  <c:v>9.8065352832467365</c:v>
                </c:pt>
                <c:pt idx="295">
                  <c:v>9.8181782283414769</c:v>
                </c:pt>
                <c:pt idx="296">
                  <c:v>9.8297365520749711</c:v>
                </c:pt>
                <c:pt idx="297">
                  <c:v>9.8412108694784397</c:v>
                </c:pt>
                <c:pt idx="298">
                  <c:v>9.8526017911130381</c:v>
                </c:pt>
                <c:pt idx="299">
                  <c:v>9.8639099231023426</c:v>
                </c:pt>
                <c:pt idx="300">
                  <c:v>9.8751358671645946</c:v>
                </c:pt>
                <c:pt idx="301">
                  <c:v>9.8862802206447284</c:v>
                </c:pt>
                <c:pt idx="302">
                  <c:v>9.8973435765461542</c:v>
                </c:pt>
                <c:pt idx="303">
                  <c:v>9.9083265235623053</c:v>
                </c:pt>
                <c:pt idx="304">
                  <c:v>9.9192296461079774</c:v>
                </c:pt>
                <c:pt idx="305">
                  <c:v>9.9300535243504093</c:v>
                </c:pt>
                <c:pt idx="306">
                  <c:v>9.94079873424017</c:v>
                </c:pt>
                <c:pt idx="307">
                  <c:v>9.9514658475417939</c:v>
                </c:pt>
                <c:pt idx="308">
                  <c:v>9.9620554318642096</c:v>
                </c:pt>
                <c:pt idx="309">
                  <c:v>9.972568050690942</c:v>
                </c:pt>
                <c:pt idx="310">
                  <c:v>9.9830042634100984</c:v>
                </c:pt>
                <c:pt idx="311">
                  <c:v>9.9933646253441335</c:v>
                </c:pt>
                <c:pt idx="312">
                  <c:v>10.003649687779395</c:v>
                </c:pt>
                <c:pt idx="313">
                  <c:v>10.013859997995461</c:v>
                </c:pt>
                <c:pt idx="314">
                  <c:v>10.023996099294262</c:v>
                </c:pt>
                <c:pt idx="315">
                  <c:v>10.03405853102899</c:v>
                </c:pt>
                <c:pt idx="316">
                  <c:v>10.044047828632799</c:v>
                </c:pt>
                <c:pt idx="317">
                  <c:v>10.05396452364729</c:v>
                </c:pt>
                <c:pt idx="318">
                  <c:v>10.063809143750802</c:v>
                </c:pt>
                <c:pt idx="319">
                  <c:v>10.073582212786496</c:v>
                </c:pt>
                <c:pt idx="320">
                  <c:v>10.083284250790205</c:v>
                </c:pt>
                <c:pt idx="321">
                  <c:v>10.092915774018136</c:v>
                </c:pt>
                <c:pt idx="322">
                  <c:v>10.102477294974324</c:v>
                </c:pt>
                <c:pt idx="323">
                  <c:v>10.111969322437899</c:v>
                </c:pt>
                <c:pt idx="324">
                  <c:v>10.12139236149017</c:v>
                </c:pt>
                <c:pt idx="325">
                  <c:v>10.130746913541497</c:v>
                </c:pt>
                <c:pt idx="326">
                  <c:v>10.140033476357969</c:v>
                </c:pt>
                <c:pt idx="327">
                  <c:v>10.149252544087892</c:v>
                </c:pt>
                <c:pt idx="328">
                  <c:v>10.158404607288086</c:v>
                </c:pt>
                <c:pt idx="329">
                  <c:v>10.167490152949981</c:v>
                </c:pt>
                <c:pt idx="330">
                  <c:v>10.176509664525542</c:v>
                </c:pt>
                <c:pt idx="331">
                  <c:v>10.185463621952978</c:v>
                </c:pt>
                <c:pt idx="332">
                  <c:v>10.1943525016823</c:v>
                </c:pt>
                <c:pt idx="333">
                  <c:v>10.203176776700651</c:v>
                </c:pt>
                <c:pt idx="334">
                  <c:v>10.211936916557493</c:v>
                </c:pt>
                <c:pt idx="335">
                  <c:v>10.220633387389586</c:v>
                </c:pt>
                <c:pt idx="336">
                  <c:v>10.229266651945785</c:v>
                </c:pt>
                <c:pt idx="337">
                  <c:v>10.237837169611673</c:v>
                </c:pt>
                <c:pt idx="338">
                  <c:v>10.246345396433998</c:v>
                </c:pt>
                <c:pt idx="339">
                  <c:v>10.254791785144949</c:v>
                </c:pt>
                <c:pt idx="340">
                  <c:v>10.263176785186234</c:v>
                </c:pt>
                <c:pt idx="341">
                  <c:v>10.271500842733005</c:v>
                </c:pt>
                <c:pt idx="342">
                  <c:v>10.279764400717596</c:v>
                </c:pt>
                <c:pt idx="343">
                  <c:v>10.287967898853092</c:v>
                </c:pt>
                <c:pt idx="344">
                  <c:v>10.296111773656724</c:v>
                </c:pt>
                <c:pt idx="345">
                  <c:v>10.304196458473109</c:v>
                </c:pt>
                <c:pt idx="346">
                  <c:v>10.312222383497287</c:v>
                </c:pt>
                <c:pt idx="347">
                  <c:v>10.320189975797632</c:v>
                </c:pt>
                <c:pt idx="348">
                  <c:v>10.328099659338564</c:v>
                </c:pt>
                <c:pt idx="349">
                  <c:v>10.33595185500312</c:v>
                </c:pt>
                <c:pt idx="350">
                  <c:v>10.343746980615338</c:v>
                </c:pt>
                <c:pt idx="351">
                  <c:v>10.351485450962498</c:v>
                </c:pt>
                <c:pt idx="352">
                  <c:v>10.359167677817187</c:v>
                </c:pt>
                <c:pt idx="353">
                  <c:v>10.366794069959219</c:v>
                </c:pt>
                <c:pt idx="354">
                  <c:v>10.374365033197376</c:v>
                </c:pt>
                <c:pt idx="355">
                  <c:v>10.381880970391009</c:v>
                </c:pt>
                <c:pt idx="356">
                  <c:v>10.389342281471471</c:v>
                </c:pt>
                <c:pt idx="357">
                  <c:v>10.3967493634634</c:v>
                </c:pt>
                <c:pt idx="358">
                  <c:v>10.404102610505843</c:v>
                </c:pt>
                <c:pt idx="359">
                  <c:v>10.411402413873233</c:v>
                </c:pt>
                <c:pt idx="360">
                  <c:v>10.4186491619962</c:v>
                </c:pt>
                <c:pt idx="361">
                  <c:v>10.42584324048225</c:v>
                </c:pt>
                <c:pt idx="362">
                  <c:v>10.432985032136274</c:v>
                </c:pt>
                <c:pt idx="363">
                  <c:v>10.440074916980935</c:v>
                </c:pt>
                <c:pt idx="364">
                  <c:v>10.44711327227686</c:v>
                </c:pt>
                <c:pt idx="365">
                  <c:v>10.454100472542745</c:v>
                </c:pt>
                <c:pt idx="366">
                  <c:v>10.461036889575263</c:v>
                </c:pt>
                <c:pt idx="367">
                  <c:v>10.467922892468859</c:v>
                </c:pt>
                <c:pt idx="368">
                  <c:v>10.474758847635384</c:v>
                </c:pt>
                <c:pt idx="369">
                  <c:v>10.48154511882359</c:v>
                </c:pt>
                <c:pt idx="370">
                  <c:v>10.488282067138497</c:v>
                </c:pt>
                <c:pt idx="371">
                  <c:v>10.494970051060598</c:v>
                </c:pt>
                <c:pt idx="372">
                  <c:v>10.501609426464929</c:v>
                </c:pt>
                <c:pt idx="373">
                  <c:v>10.508200546640023</c:v>
                </c:pt>
                <c:pt idx="374">
                  <c:v>10.514743762306693</c:v>
                </c:pt>
                <c:pt idx="375">
                  <c:v>10.521239421636702</c:v>
                </c:pt>
                <c:pt idx="376">
                  <c:v>10.527687870271286</c:v>
                </c:pt>
                <c:pt idx="377">
                  <c:v>10.53408945133955</c:v>
                </c:pt>
                <c:pt idx="378">
                  <c:v>10.540444505476721</c:v>
                </c:pt>
                <c:pt idx="379">
                  <c:v>10.546753370842277</c:v>
                </c:pt>
                <c:pt idx="380">
                  <c:v>10.553016383137944</c:v>
                </c:pt>
                <c:pt idx="381">
                  <c:v>10.559233875625548</c:v>
                </c:pt>
                <c:pt idx="382">
                  <c:v>10.565406179144764</c:v>
                </c:pt>
                <c:pt idx="383">
                  <c:v>10.571533622130705</c:v>
                </c:pt>
                <c:pt idx="384">
                  <c:v>10.577616530631408</c:v>
                </c:pt>
                <c:pt idx="385">
                  <c:v>10.583655228325181</c:v>
                </c:pt>
                <c:pt idx="386">
                  <c:v>10.589650036537826</c:v>
                </c:pt>
                <c:pt idx="387">
                  <c:v>10.595601274259735</c:v>
                </c:pt>
                <c:pt idx="388">
                  <c:v>10.601509258162871</c:v>
                </c:pt>
                <c:pt idx="389">
                  <c:v>10.607374302617606</c:v>
                </c:pt>
                <c:pt idx="390">
                  <c:v>10.61319671970946</c:v>
                </c:pt>
                <c:pt idx="391">
                  <c:v>10.618976819255707</c:v>
                </c:pt>
                <c:pt idx="392">
                  <c:v>10.624714908821851</c:v>
                </c:pt>
                <c:pt idx="393">
                  <c:v>10.630411293738003</c:v>
                </c:pt>
                <c:pt idx="394">
                  <c:v>10.636066277115123</c:v>
                </c:pt>
                <c:pt idx="395">
                  <c:v>10.641680159861146</c:v>
                </c:pt>
                <c:pt idx="396">
                  <c:v>10.647253240696999</c:v>
                </c:pt>
                <c:pt idx="397">
                  <c:v>10.652785816172498</c:v>
                </c:pt>
                <c:pt idx="398">
                  <c:v>10.658278180682116</c:v>
                </c:pt>
                <c:pt idx="399">
                  <c:v>10.66373062648066</c:v>
                </c:pt>
                <c:pt idx="400">
                  <c:v>10.66914344369882</c:v>
                </c:pt>
                <c:pt idx="401">
                  <c:v>10.674516920358602</c:v>
                </c:pt>
                <c:pt idx="402">
                  <c:v>10.679851342388659</c:v>
                </c:pt>
                <c:pt idx="403">
                  <c:v>10.685146993639503</c:v>
                </c:pt>
                <c:pt idx="404">
                  <c:v>10.690404155898609</c:v>
                </c:pt>
                <c:pt idx="405">
                  <c:v>10.695623108905412</c:v>
                </c:pt>
                <c:pt idx="406">
                  <c:v>10.700804130366192</c:v>
                </c:pt>
                <c:pt idx="407">
                  <c:v>10.705947495968845</c:v>
                </c:pt>
                <c:pt idx="408">
                  <c:v>10.711053479397558</c:v>
                </c:pt>
                <c:pt idx="409">
                  <c:v>10.716122352347373</c:v>
                </c:pt>
                <c:pt idx="410">
                  <c:v>10.721154384538641</c:v>
                </c:pt>
                <c:pt idx="411">
                  <c:v>10.726149843731376</c:v>
                </c:pt>
                <c:pt idx="412">
                  <c:v>10.731108995739502</c:v>
                </c:pt>
                <c:pt idx="413">
                  <c:v>10.736032104444996</c:v>
                </c:pt>
                <c:pt idx="414">
                  <c:v>10.740919431811935</c:v>
                </c:pt>
                <c:pt idx="415">
                  <c:v>10.745771237900428</c:v>
                </c:pt>
                <c:pt idx="416">
                  <c:v>10.750587780880453</c:v>
                </c:pt>
                <c:pt idx="417">
                  <c:v>10.755369317045609</c:v>
                </c:pt>
                <c:pt idx="418">
                  <c:v>10.760116100826737</c:v>
                </c:pt>
                <c:pt idx="419">
                  <c:v>10.764828384805465</c:v>
                </c:pt>
                <c:pt idx="420">
                  <c:v>10.769506419727652</c:v>
                </c:pt>
                <c:pt idx="421">
                  <c:v>10.774150454516722</c:v>
                </c:pt>
                <c:pt idx="422">
                  <c:v>10.778760736286918</c:v>
                </c:pt>
                <c:pt idx="423">
                  <c:v>10.783337510356445</c:v>
                </c:pt>
                <c:pt idx="424">
                  <c:v>10.787881020260528</c:v>
                </c:pt>
                <c:pt idx="425">
                  <c:v>10.792391507764368</c:v>
                </c:pt>
                <c:pt idx="426">
                  <c:v>10.796869212876008</c:v>
                </c:pt>
                <c:pt idx="427">
                  <c:v>10.8013143738591</c:v>
                </c:pt>
                <c:pt idx="428">
                  <c:v>10.805727227245594</c:v>
                </c:pt>
                <c:pt idx="429">
                  <c:v>10.810108007848308</c:v>
                </c:pt>
                <c:pt idx="430">
                  <c:v>10.814456948773442</c:v>
                </c:pt>
                <c:pt idx="431">
                  <c:v>10.818774281432962</c:v>
                </c:pt>
                <c:pt idx="432">
                  <c:v>10.823060235556927</c:v>
                </c:pt>
                <c:pt idx="433">
                  <c:v>10.827315039205711</c:v>
                </c:pt>
                <c:pt idx="434">
                  <c:v>10.831538918782133</c:v>
                </c:pt>
                <c:pt idx="435">
                  <c:v>10.835732099043511</c:v>
                </c:pt>
                <c:pt idx="436">
                  <c:v>10.839894803113618</c:v>
                </c:pt>
                <c:pt idx="437">
                  <c:v>10.844027252494552</c:v>
                </c:pt>
                <c:pt idx="438">
                  <c:v>10.848129667078529</c:v>
                </c:pt>
                <c:pt idx="439">
                  <c:v>10.85220226515958</c:v>
                </c:pt>
                <c:pt idx="440">
                  <c:v>10.856245263445162</c:v>
                </c:pt>
                <c:pt idx="441">
                  <c:v>10.8602588770677</c:v>
                </c:pt>
                <c:pt idx="442">
                  <c:v>10.864243319596026</c:v>
                </c:pt>
                <c:pt idx="443">
                  <c:v>10.868198803046749</c:v>
                </c:pt>
                <c:pt idx="444">
                  <c:v>10.872125537895522</c:v>
                </c:pt>
                <c:pt idx="445">
                  <c:v>10.876023733088269</c:v>
                </c:pt>
                <c:pt idx="446">
                  <c:v>10.879893596052277</c:v>
                </c:pt>
                <c:pt idx="447">
                  <c:v>10.883735332707246</c:v>
                </c:pt>
                <c:pt idx="448">
                  <c:v>10.887549147476243</c:v>
                </c:pt>
                <c:pt idx="449">
                  <c:v>10.891335243296584</c:v>
                </c:pt>
                <c:pt idx="450">
                  <c:v>10.895093821630624</c:v>
                </c:pt>
                <c:pt idx="451">
                  <c:v>10.898825082476487</c:v>
                </c:pt>
                <c:pt idx="452">
                  <c:v>10.902529224378698</c:v>
                </c:pt>
                <c:pt idx="453">
                  <c:v>10.906206444438759</c:v>
                </c:pt>
                <c:pt idx="454">
                  <c:v>10.909856938325623</c:v>
                </c:pt>
                <c:pt idx="455">
                  <c:v>10.913480900286123</c:v>
                </c:pt>
                <c:pt idx="456">
                  <c:v>10.917078523155293</c:v>
                </c:pt>
                <c:pt idx="457">
                  <c:v>10.920649998366635</c:v>
                </c:pt>
                <c:pt idx="458">
                  <c:v>10.924195515962303</c:v>
                </c:pt>
                <c:pt idx="459">
                  <c:v>10.927715264603227</c:v>
                </c:pt>
                <c:pt idx="460">
                  <c:v>10.931209431579129</c:v>
                </c:pt>
                <c:pt idx="461">
                  <c:v>10.934678202818514</c:v>
                </c:pt>
                <c:pt idx="462">
                  <c:v>10.938121762898545</c:v>
                </c:pt>
                <c:pt idx="463">
                  <c:v>10.941540295054871</c:v>
                </c:pt>
                <c:pt idx="464">
                  <c:v>10.944933981191383</c:v>
                </c:pt>
                <c:pt idx="465">
                  <c:v>10.948303001889881</c:v>
                </c:pt>
                <c:pt idx="466">
                  <c:v>10.951647536419694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C1-423E-AFC6-02DFDCAB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76879"/>
        <c:axId val="467562319"/>
      </c:scatterChart>
      <c:valAx>
        <c:axId val="46757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62319"/>
        <c:crosses val="autoZero"/>
        <c:crossBetween val="midCat"/>
      </c:valAx>
      <c:valAx>
        <c:axId val="46756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76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'n290'!$B$5:$B$1654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</c:numCache>
            </c:numRef>
          </c:xVal>
          <c:yVal>
            <c:numRef>
              <c:f>'n290'!$C$5:$C$1654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0.16</c:v>
                </c:pt>
                <c:pt idx="18">
                  <c:v>0.16</c:v>
                </c:pt>
                <c:pt idx="19">
                  <c:v>0.64</c:v>
                </c:pt>
                <c:pt idx="20">
                  <c:v>0.64</c:v>
                </c:pt>
                <c:pt idx="21">
                  <c:v>1.0900000000000001</c:v>
                </c:pt>
                <c:pt idx="22">
                  <c:v>1.49</c:v>
                </c:pt>
                <c:pt idx="23">
                  <c:v>1.49</c:v>
                </c:pt>
                <c:pt idx="24">
                  <c:v>1.92</c:v>
                </c:pt>
                <c:pt idx="25">
                  <c:v>1.92</c:v>
                </c:pt>
                <c:pt idx="26">
                  <c:v>2.33</c:v>
                </c:pt>
                <c:pt idx="27">
                  <c:v>2.33</c:v>
                </c:pt>
                <c:pt idx="28">
                  <c:v>2.71</c:v>
                </c:pt>
                <c:pt idx="29">
                  <c:v>2.71</c:v>
                </c:pt>
                <c:pt idx="30">
                  <c:v>2.71</c:v>
                </c:pt>
                <c:pt idx="31">
                  <c:v>3.28</c:v>
                </c:pt>
                <c:pt idx="32">
                  <c:v>3.28</c:v>
                </c:pt>
                <c:pt idx="33">
                  <c:v>3.63</c:v>
                </c:pt>
                <c:pt idx="34">
                  <c:v>3.63</c:v>
                </c:pt>
                <c:pt idx="35">
                  <c:v>3.63</c:v>
                </c:pt>
                <c:pt idx="36">
                  <c:v>3.98</c:v>
                </c:pt>
                <c:pt idx="37">
                  <c:v>3.98</c:v>
                </c:pt>
                <c:pt idx="38">
                  <c:v>4.3</c:v>
                </c:pt>
                <c:pt idx="39">
                  <c:v>4.3</c:v>
                </c:pt>
                <c:pt idx="40">
                  <c:v>4.74</c:v>
                </c:pt>
                <c:pt idx="41">
                  <c:v>4.74</c:v>
                </c:pt>
                <c:pt idx="42">
                  <c:v>5.05</c:v>
                </c:pt>
                <c:pt idx="43">
                  <c:v>5.05</c:v>
                </c:pt>
                <c:pt idx="44">
                  <c:v>5.32</c:v>
                </c:pt>
                <c:pt idx="45">
                  <c:v>5.32</c:v>
                </c:pt>
                <c:pt idx="46">
                  <c:v>5.32</c:v>
                </c:pt>
                <c:pt idx="47">
                  <c:v>5.71</c:v>
                </c:pt>
                <c:pt idx="48">
                  <c:v>5.71</c:v>
                </c:pt>
                <c:pt idx="49">
                  <c:v>5.71</c:v>
                </c:pt>
                <c:pt idx="50">
                  <c:v>6.04</c:v>
                </c:pt>
                <c:pt idx="51">
                  <c:v>6.04</c:v>
                </c:pt>
                <c:pt idx="52">
                  <c:v>6.27</c:v>
                </c:pt>
                <c:pt idx="53">
                  <c:v>6.27</c:v>
                </c:pt>
                <c:pt idx="54">
                  <c:v>6.47</c:v>
                </c:pt>
                <c:pt idx="55">
                  <c:v>6.47</c:v>
                </c:pt>
                <c:pt idx="56">
                  <c:v>6.47</c:v>
                </c:pt>
                <c:pt idx="57">
                  <c:v>6.79</c:v>
                </c:pt>
                <c:pt idx="58">
                  <c:v>6.79</c:v>
                </c:pt>
                <c:pt idx="59">
                  <c:v>6.97</c:v>
                </c:pt>
                <c:pt idx="60">
                  <c:v>6.97</c:v>
                </c:pt>
                <c:pt idx="61">
                  <c:v>7.12</c:v>
                </c:pt>
                <c:pt idx="62">
                  <c:v>7.12</c:v>
                </c:pt>
                <c:pt idx="63">
                  <c:v>7.33</c:v>
                </c:pt>
                <c:pt idx="64">
                  <c:v>7.33</c:v>
                </c:pt>
                <c:pt idx="65">
                  <c:v>7.48</c:v>
                </c:pt>
                <c:pt idx="66">
                  <c:v>7.48</c:v>
                </c:pt>
                <c:pt idx="67">
                  <c:v>7.62</c:v>
                </c:pt>
                <c:pt idx="68">
                  <c:v>7.62</c:v>
                </c:pt>
                <c:pt idx="69">
                  <c:v>7.81</c:v>
                </c:pt>
                <c:pt idx="70">
                  <c:v>7.81</c:v>
                </c:pt>
                <c:pt idx="71">
                  <c:v>7.81</c:v>
                </c:pt>
                <c:pt idx="72">
                  <c:v>8.01</c:v>
                </c:pt>
                <c:pt idx="73">
                  <c:v>8.01</c:v>
                </c:pt>
                <c:pt idx="74">
                  <c:v>8.14</c:v>
                </c:pt>
                <c:pt idx="75">
                  <c:v>8.14</c:v>
                </c:pt>
                <c:pt idx="76">
                  <c:v>8.25</c:v>
                </c:pt>
                <c:pt idx="77">
                  <c:v>8.25</c:v>
                </c:pt>
                <c:pt idx="78">
                  <c:v>8.3699999999999992</c:v>
                </c:pt>
                <c:pt idx="79">
                  <c:v>8.3699999999999992</c:v>
                </c:pt>
                <c:pt idx="80">
                  <c:v>8.3699999999999992</c:v>
                </c:pt>
                <c:pt idx="81">
                  <c:v>8.5399999999999991</c:v>
                </c:pt>
                <c:pt idx="82">
                  <c:v>8.5399999999999991</c:v>
                </c:pt>
                <c:pt idx="83">
                  <c:v>8.67</c:v>
                </c:pt>
                <c:pt idx="84">
                  <c:v>8.67</c:v>
                </c:pt>
                <c:pt idx="85">
                  <c:v>8.7899999999999991</c:v>
                </c:pt>
                <c:pt idx="86">
                  <c:v>8.7899999999999991</c:v>
                </c:pt>
                <c:pt idx="87">
                  <c:v>8.93</c:v>
                </c:pt>
                <c:pt idx="88">
                  <c:v>8.93</c:v>
                </c:pt>
                <c:pt idx="89">
                  <c:v>9.0299999999999994</c:v>
                </c:pt>
                <c:pt idx="90">
                  <c:v>9.0299999999999994</c:v>
                </c:pt>
                <c:pt idx="91">
                  <c:v>9.11</c:v>
                </c:pt>
                <c:pt idx="92">
                  <c:v>9.11</c:v>
                </c:pt>
                <c:pt idx="93">
                  <c:v>9.17</c:v>
                </c:pt>
                <c:pt idx="94">
                  <c:v>9.17</c:v>
                </c:pt>
                <c:pt idx="95">
                  <c:v>9.2799999999999994</c:v>
                </c:pt>
                <c:pt idx="96">
                  <c:v>9.2799999999999994</c:v>
                </c:pt>
                <c:pt idx="97">
                  <c:v>9.2799999999999994</c:v>
                </c:pt>
                <c:pt idx="98">
                  <c:v>9.2799999999999994</c:v>
                </c:pt>
                <c:pt idx="99">
                  <c:v>9.41</c:v>
                </c:pt>
                <c:pt idx="100">
                  <c:v>9.41</c:v>
                </c:pt>
                <c:pt idx="101">
                  <c:v>9.48</c:v>
                </c:pt>
                <c:pt idx="102">
                  <c:v>9.57</c:v>
                </c:pt>
                <c:pt idx="103">
                  <c:v>9.57</c:v>
                </c:pt>
                <c:pt idx="104">
                  <c:v>9.57</c:v>
                </c:pt>
                <c:pt idx="105">
                  <c:v>9.64</c:v>
                </c:pt>
                <c:pt idx="106">
                  <c:v>9.64</c:v>
                </c:pt>
                <c:pt idx="107">
                  <c:v>9.6999999999999993</c:v>
                </c:pt>
                <c:pt idx="108">
                  <c:v>9.6999999999999993</c:v>
                </c:pt>
                <c:pt idx="109">
                  <c:v>9.75</c:v>
                </c:pt>
                <c:pt idx="110">
                  <c:v>9.75</c:v>
                </c:pt>
                <c:pt idx="111">
                  <c:v>9.84</c:v>
                </c:pt>
                <c:pt idx="112">
                  <c:v>9.84</c:v>
                </c:pt>
                <c:pt idx="113">
                  <c:v>9.86</c:v>
                </c:pt>
                <c:pt idx="114">
                  <c:v>9.86</c:v>
                </c:pt>
                <c:pt idx="115">
                  <c:v>9.91</c:v>
                </c:pt>
                <c:pt idx="116">
                  <c:v>9.91</c:v>
                </c:pt>
                <c:pt idx="117">
                  <c:v>9.99</c:v>
                </c:pt>
                <c:pt idx="118">
                  <c:v>9.99</c:v>
                </c:pt>
                <c:pt idx="119">
                  <c:v>10</c:v>
                </c:pt>
                <c:pt idx="120">
                  <c:v>10</c:v>
                </c:pt>
                <c:pt idx="121">
                  <c:v>10.06</c:v>
                </c:pt>
                <c:pt idx="122">
                  <c:v>10.06</c:v>
                </c:pt>
                <c:pt idx="123">
                  <c:v>10.08</c:v>
                </c:pt>
                <c:pt idx="124">
                  <c:v>10.08</c:v>
                </c:pt>
                <c:pt idx="125">
                  <c:v>10.15</c:v>
                </c:pt>
                <c:pt idx="126">
                  <c:v>10.15</c:v>
                </c:pt>
                <c:pt idx="127">
                  <c:v>10.15</c:v>
                </c:pt>
                <c:pt idx="128">
                  <c:v>10.17</c:v>
                </c:pt>
                <c:pt idx="129">
                  <c:v>10.17</c:v>
                </c:pt>
                <c:pt idx="130">
                  <c:v>10.23</c:v>
                </c:pt>
                <c:pt idx="131">
                  <c:v>10.23</c:v>
                </c:pt>
                <c:pt idx="132">
                  <c:v>10.24</c:v>
                </c:pt>
                <c:pt idx="133">
                  <c:v>10.24</c:v>
                </c:pt>
                <c:pt idx="134">
                  <c:v>10.24</c:v>
                </c:pt>
                <c:pt idx="135">
                  <c:v>10.28</c:v>
                </c:pt>
                <c:pt idx="136">
                  <c:v>10.28</c:v>
                </c:pt>
                <c:pt idx="137">
                  <c:v>10.32</c:v>
                </c:pt>
                <c:pt idx="138">
                  <c:v>10.32</c:v>
                </c:pt>
                <c:pt idx="139">
                  <c:v>10.36</c:v>
                </c:pt>
                <c:pt idx="140">
                  <c:v>10.36</c:v>
                </c:pt>
                <c:pt idx="141">
                  <c:v>10.4</c:v>
                </c:pt>
                <c:pt idx="142">
                  <c:v>10.4</c:v>
                </c:pt>
                <c:pt idx="143">
                  <c:v>10.4</c:v>
                </c:pt>
                <c:pt idx="144">
                  <c:v>10.41</c:v>
                </c:pt>
                <c:pt idx="145">
                  <c:v>10.41</c:v>
                </c:pt>
                <c:pt idx="146">
                  <c:v>10.45</c:v>
                </c:pt>
                <c:pt idx="147">
                  <c:v>10.45</c:v>
                </c:pt>
                <c:pt idx="148">
                  <c:v>10.46</c:v>
                </c:pt>
                <c:pt idx="149">
                  <c:v>10.48</c:v>
                </c:pt>
                <c:pt idx="150">
                  <c:v>10.48</c:v>
                </c:pt>
                <c:pt idx="151">
                  <c:v>10.51</c:v>
                </c:pt>
                <c:pt idx="152">
                  <c:v>10.51</c:v>
                </c:pt>
                <c:pt idx="153">
                  <c:v>10.54</c:v>
                </c:pt>
                <c:pt idx="154">
                  <c:v>10.54</c:v>
                </c:pt>
                <c:pt idx="155">
                  <c:v>10.55</c:v>
                </c:pt>
                <c:pt idx="156">
                  <c:v>10.55</c:v>
                </c:pt>
                <c:pt idx="157">
                  <c:v>10.55</c:v>
                </c:pt>
                <c:pt idx="158">
                  <c:v>10.55</c:v>
                </c:pt>
                <c:pt idx="159">
                  <c:v>10.55</c:v>
                </c:pt>
                <c:pt idx="160">
                  <c:v>10.55</c:v>
                </c:pt>
                <c:pt idx="161">
                  <c:v>10.57</c:v>
                </c:pt>
                <c:pt idx="162">
                  <c:v>10.57</c:v>
                </c:pt>
                <c:pt idx="163">
                  <c:v>10.62</c:v>
                </c:pt>
                <c:pt idx="164">
                  <c:v>10.62</c:v>
                </c:pt>
                <c:pt idx="165">
                  <c:v>10.62</c:v>
                </c:pt>
                <c:pt idx="166">
                  <c:v>10.62</c:v>
                </c:pt>
                <c:pt idx="167">
                  <c:v>10.63</c:v>
                </c:pt>
                <c:pt idx="168">
                  <c:v>10.63</c:v>
                </c:pt>
                <c:pt idx="169">
                  <c:v>10.66</c:v>
                </c:pt>
                <c:pt idx="170">
                  <c:v>10.66</c:v>
                </c:pt>
                <c:pt idx="171">
                  <c:v>10.69</c:v>
                </c:pt>
                <c:pt idx="172">
                  <c:v>10.69</c:v>
                </c:pt>
                <c:pt idx="173">
                  <c:v>10.7</c:v>
                </c:pt>
                <c:pt idx="174">
                  <c:v>10.7</c:v>
                </c:pt>
                <c:pt idx="175">
                  <c:v>10.7</c:v>
                </c:pt>
                <c:pt idx="176">
                  <c:v>10.68</c:v>
                </c:pt>
                <c:pt idx="177">
                  <c:v>10.68</c:v>
                </c:pt>
                <c:pt idx="178">
                  <c:v>10.72</c:v>
                </c:pt>
                <c:pt idx="179">
                  <c:v>10.72</c:v>
                </c:pt>
                <c:pt idx="180">
                  <c:v>10.71</c:v>
                </c:pt>
                <c:pt idx="181">
                  <c:v>10.71</c:v>
                </c:pt>
                <c:pt idx="182">
                  <c:v>10.71</c:v>
                </c:pt>
                <c:pt idx="183">
                  <c:v>10.74</c:v>
                </c:pt>
                <c:pt idx="184">
                  <c:v>10.74</c:v>
                </c:pt>
                <c:pt idx="185">
                  <c:v>10.74</c:v>
                </c:pt>
                <c:pt idx="186">
                  <c:v>10.77</c:v>
                </c:pt>
                <c:pt idx="187">
                  <c:v>10.77</c:v>
                </c:pt>
                <c:pt idx="188">
                  <c:v>10.76</c:v>
                </c:pt>
                <c:pt idx="189">
                  <c:v>10.76</c:v>
                </c:pt>
                <c:pt idx="190">
                  <c:v>10.77</c:v>
                </c:pt>
                <c:pt idx="191">
                  <c:v>10.77</c:v>
                </c:pt>
                <c:pt idx="192">
                  <c:v>10.79</c:v>
                </c:pt>
                <c:pt idx="193">
                  <c:v>10.79</c:v>
                </c:pt>
                <c:pt idx="194">
                  <c:v>10.79</c:v>
                </c:pt>
                <c:pt idx="195">
                  <c:v>10.79</c:v>
                </c:pt>
                <c:pt idx="196">
                  <c:v>10.8</c:v>
                </c:pt>
                <c:pt idx="197">
                  <c:v>10.8</c:v>
                </c:pt>
                <c:pt idx="198">
                  <c:v>10.78</c:v>
                </c:pt>
                <c:pt idx="199">
                  <c:v>10.78</c:v>
                </c:pt>
                <c:pt idx="200">
                  <c:v>10.83</c:v>
                </c:pt>
                <c:pt idx="201">
                  <c:v>10.83</c:v>
                </c:pt>
                <c:pt idx="202">
                  <c:v>10.82</c:v>
                </c:pt>
                <c:pt idx="203">
                  <c:v>10.82</c:v>
                </c:pt>
                <c:pt idx="204">
                  <c:v>10.8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10.82</c:v>
                </c:pt>
                <c:pt idx="209">
                  <c:v>10.82</c:v>
                </c:pt>
                <c:pt idx="210">
                  <c:v>10.82</c:v>
                </c:pt>
                <c:pt idx="211">
                  <c:v>10.84</c:v>
                </c:pt>
                <c:pt idx="212">
                  <c:v>10.84</c:v>
                </c:pt>
                <c:pt idx="213">
                  <c:v>10.82</c:v>
                </c:pt>
                <c:pt idx="214">
                  <c:v>10.82</c:v>
                </c:pt>
                <c:pt idx="215">
                  <c:v>10.81</c:v>
                </c:pt>
                <c:pt idx="216">
                  <c:v>10.81</c:v>
                </c:pt>
                <c:pt idx="217">
                  <c:v>10.81</c:v>
                </c:pt>
                <c:pt idx="218">
                  <c:v>10.84</c:v>
                </c:pt>
                <c:pt idx="219">
                  <c:v>10.84</c:v>
                </c:pt>
                <c:pt idx="220">
                  <c:v>10.84</c:v>
                </c:pt>
                <c:pt idx="221">
                  <c:v>10.85</c:v>
                </c:pt>
                <c:pt idx="222">
                  <c:v>10.85</c:v>
                </c:pt>
                <c:pt idx="223">
                  <c:v>10.82</c:v>
                </c:pt>
                <c:pt idx="224">
                  <c:v>10.82</c:v>
                </c:pt>
                <c:pt idx="225">
                  <c:v>10.85</c:v>
                </c:pt>
                <c:pt idx="226">
                  <c:v>10.85</c:v>
                </c:pt>
                <c:pt idx="227">
                  <c:v>10.8</c:v>
                </c:pt>
                <c:pt idx="228">
                  <c:v>10.8</c:v>
                </c:pt>
                <c:pt idx="229">
                  <c:v>10.83</c:v>
                </c:pt>
                <c:pt idx="230">
                  <c:v>10.83</c:v>
                </c:pt>
                <c:pt idx="231">
                  <c:v>10.86</c:v>
                </c:pt>
                <c:pt idx="232">
                  <c:v>10.86</c:v>
                </c:pt>
                <c:pt idx="233">
                  <c:v>10.88</c:v>
                </c:pt>
                <c:pt idx="234">
                  <c:v>10.88</c:v>
                </c:pt>
                <c:pt idx="235">
                  <c:v>10.86</c:v>
                </c:pt>
                <c:pt idx="236">
                  <c:v>10.86</c:v>
                </c:pt>
                <c:pt idx="237">
                  <c:v>10.88</c:v>
                </c:pt>
                <c:pt idx="238">
                  <c:v>10.88</c:v>
                </c:pt>
                <c:pt idx="239">
                  <c:v>10.87</c:v>
                </c:pt>
                <c:pt idx="240">
                  <c:v>10.87</c:v>
                </c:pt>
                <c:pt idx="241">
                  <c:v>10.86</c:v>
                </c:pt>
                <c:pt idx="242">
                  <c:v>10.86</c:v>
                </c:pt>
                <c:pt idx="243">
                  <c:v>10.86</c:v>
                </c:pt>
                <c:pt idx="244">
                  <c:v>10.87</c:v>
                </c:pt>
                <c:pt idx="245">
                  <c:v>10.87</c:v>
                </c:pt>
                <c:pt idx="246">
                  <c:v>10.85</c:v>
                </c:pt>
                <c:pt idx="247">
                  <c:v>10.85</c:v>
                </c:pt>
                <c:pt idx="248">
                  <c:v>10.87</c:v>
                </c:pt>
                <c:pt idx="249">
                  <c:v>10.87</c:v>
                </c:pt>
                <c:pt idx="250">
                  <c:v>10.87</c:v>
                </c:pt>
                <c:pt idx="251">
                  <c:v>10.87</c:v>
                </c:pt>
                <c:pt idx="252">
                  <c:v>10.87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6-4F2B-8CE7-DF99D2C2408C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'n290'!$B$5:$B$257</c:f>
              <c:numCache>
                <c:formatCode>General</c:formatCode>
                <c:ptCount val="25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</c:numCache>
            </c:numRef>
          </c:xVal>
          <c:yVal>
            <c:numRef>
              <c:f>'n290'!$H$5:$H$257</c:f>
              <c:numCache>
                <c:formatCode>0.00</c:formatCode>
                <c:ptCount val="2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86-4F2B-8CE7-DF99D2C2408C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'n290'!$B$5:$B$257</c:f>
              <c:numCache>
                <c:formatCode>General</c:formatCode>
                <c:ptCount val="25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</c:numCache>
            </c:numRef>
          </c:xVal>
          <c:yVal>
            <c:numRef>
              <c:f>'n290'!$J$5:$J$257</c:f>
              <c:numCache>
                <c:formatCode>0.00</c:formatCode>
                <c:ptCount val="2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86-4F2B-8CE7-DF99D2C2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4288"/>
        <c:axId val="431586840"/>
      </c:scatterChart>
      <c:valAx>
        <c:axId val="4315942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6840"/>
        <c:crosses val="autoZero"/>
        <c:crossBetween val="midCat"/>
      </c:valAx>
      <c:valAx>
        <c:axId val="43158684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'n300'!$B$5:$B$1654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</c:numCache>
            </c:numRef>
          </c:xVal>
          <c:yVal>
            <c:numRef>
              <c:f>'n300'!$C$5:$C$1654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0.39</c:v>
                </c:pt>
                <c:pt idx="21">
                  <c:v>0.39</c:v>
                </c:pt>
                <c:pt idx="22">
                  <c:v>0.8</c:v>
                </c:pt>
                <c:pt idx="23">
                  <c:v>0.8</c:v>
                </c:pt>
                <c:pt idx="24">
                  <c:v>1.21</c:v>
                </c:pt>
                <c:pt idx="25">
                  <c:v>1.21</c:v>
                </c:pt>
                <c:pt idx="26">
                  <c:v>1.58</c:v>
                </c:pt>
                <c:pt idx="27">
                  <c:v>1.58</c:v>
                </c:pt>
                <c:pt idx="28">
                  <c:v>1.58</c:v>
                </c:pt>
                <c:pt idx="29">
                  <c:v>2.13</c:v>
                </c:pt>
                <c:pt idx="30">
                  <c:v>2.13</c:v>
                </c:pt>
                <c:pt idx="31">
                  <c:v>2.13</c:v>
                </c:pt>
                <c:pt idx="32">
                  <c:v>2.61</c:v>
                </c:pt>
                <c:pt idx="33">
                  <c:v>2.61</c:v>
                </c:pt>
                <c:pt idx="34">
                  <c:v>2.92</c:v>
                </c:pt>
                <c:pt idx="35">
                  <c:v>3.23</c:v>
                </c:pt>
                <c:pt idx="36">
                  <c:v>3.23</c:v>
                </c:pt>
                <c:pt idx="37">
                  <c:v>3.23</c:v>
                </c:pt>
                <c:pt idx="38">
                  <c:v>3.5</c:v>
                </c:pt>
                <c:pt idx="39">
                  <c:v>3.5</c:v>
                </c:pt>
                <c:pt idx="40">
                  <c:v>3.78</c:v>
                </c:pt>
                <c:pt idx="41">
                  <c:v>3.78</c:v>
                </c:pt>
                <c:pt idx="42">
                  <c:v>3.78</c:v>
                </c:pt>
                <c:pt idx="43">
                  <c:v>4.1500000000000004</c:v>
                </c:pt>
                <c:pt idx="44">
                  <c:v>4.1500000000000004</c:v>
                </c:pt>
                <c:pt idx="45">
                  <c:v>4.41</c:v>
                </c:pt>
                <c:pt idx="46">
                  <c:v>4.41</c:v>
                </c:pt>
                <c:pt idx="47">
                  <c:v>4.63</c:v>
                </c:pt>
                <c:pt idx="48">
                  <c:v>4.63</c:v>
                </c:pt>
                <c:pt idx="49">
                  <c:v>4.82</c:v>
                </c:pt>
                <c:pt idx="50">
                  <c:v>4.82</c:v>
                </c:pt>
                <c:pt idx="51">
                  <c:v>5.0199999999999996</c:v>
                </c:pt>
                <c:pt idx="52">
                  <c:v>5.0199999999999996</c:v>
                </c:pt>
                <c:pt idx="53">
                  <c:v>5.23</c:v>
                </c:pt>
                <c:pt idx="54">
                  <c:v>5.23</c:v>
                </c:pt>
                <c:pt idx="55">
                  <c:v>5.47</c:v>
                </c:pt>
                <c:pt idx="56">
                  <c:v>5.47</c:v>
                </c:pt>
                <c:pt idx="57">
                  <c:v>5.47</c:v>
                </c:pt>
                <c:pt idx="58">
                  <c:v>5.7</c:v>
                </c:pt>
                <c:pt idx="59">
                  <c:v>5.7</c:v>
                </c:pt>
                <c:pt idx="60">
                  <c:v>5.84</c:v>
                </c:pt>
                <c:pt idx="61">
                  <c:v>5.84</c:v>
                </c:pt>
                <c:pt idx="62">
                  <c:v>5.99</c:v>
                </c:pt>
                <c:pt idx="63">
                  <c:v>5.99</c:v>
                </c:pt>
                <c:pt idx="64">
                  <c:v>6.09</c:v>
                </c:pt>
                <c:pt idx="65">
                  <c:v>6.09</c:v>
                </c:pt>
                <c:pt idx="66">
                  <c:v>6.19</c:v>
                </c:pt>
                <c:pt idx="67">
                  <c:v>6.19</c:v>
                </c:pt>
                <c:pt idx="68">
                  <c:v>6.19</c:v>
                </c:pt>
                <c:pt idx="69">
                  <c:v>6.37</c:v>
                </c:pt>
                <c:pt idx="70">
                  <c:v>6.37</c:v>
                </c:pt>
                <c:pt idx="71">
                  <c:v>6.37</c:v>
                </c:pt>
                <c:pt idx="72">
                  <c:v>6.53</c:v>
                </c:pt>
                <c:pt idx="73">
                  <c:v>6.53</c:v>
                </c:pt>
                <c:pt idx="74">
                  <c:v>6.64</c:v>
                </c:pt>
                <c:pt idx="75">
                  <c:v>6.64</c:v>
                </c:pt>
                <c:pt idx="76">
                  <c:v>6.72</c:v>
                </c:pt>
                <c:pt idx="77">
                  <c:v>6.72</c:v>
                </c:pt>
                <c:pt idx="78">
                  <c:v>6.72</c:v>
                </c:pt>
                <c:pt idx="79">
                  <c:v>6.79</c:v>
                </c:pt>
                <c:pt idx="80">
                  <c:v>6.79</c:v>
                </c:pt>
                <c:pt idx="81">
                  <c:v>6.9</c:v>
                </c:pt>
                <c:pt idx="82">
                  <c:v>6.9</c:v>
                </c:pt>
                <c:pt idx="83">
                  <c:v>6.9</c:v>
                </c:pt>
                <c:pt idx="84">
                  <c:v>6.98</c:v>
                </c:pt>
                <c:pt idx="85">
                  <c:v>6.98</c:v>
                </c:pt>
                <c:pt idx="86">
                  <c:v>6.98</c:v>
                </c:pt>
                <c:pt idx="87">
                  <c:v>7.13</c:v>
                </c:pt>
                <c:pt idx="88">
                  <c:v>7.13</c:v>
                </c:pt>
                <c:pt idx="89">
                  <c:v>7.16</c:v>
                </c:pt>
                <c:pt idx="90">
                  <c:v>7.16</c:v>
                </c:pt>
                <c:pt idx="91">
                  <c:v>7.23</c:v>
                </c:pt>
                <c:pt idx="92">
                  <c:v>7.23</c:v>
                </c:pt>
                <c:pt idx="93">
                  <c:v>7.23</c:v>
                </c:pt>
                <c:pt idx="94">
                  <c:v>7.27</c:v>
                </c:pt>
                <c:pt idx="95">
                  <c:v>7.27</c:v>
                </c:pt>
                <c:pt idx="96">
                  <c:v>7.33</c:v>
                </c:pt>
                <c:pt idx="97">
                  <c:v>7.33</c:v>
                </c:pt>
                <c:pt idx="98">
                  <c:v>7.38</c:v>
                </c:pt>
                <c:pt idx="99">
                  <c:v>7.38</c:v>
                </c:pt>
                <c:pt idx="100">
                  <c:v>7.4</c:v>
                </c:pt>
                <c:pt idx="101">
                  <c:v>7.4</c:v>
                </c:pt>
                <c:pt idx="102">
                  <c:v>7.4</c:v>
                </c:pt>
                <c:pt idx="103">
                  <c:v>7.4</c:v>
                </c:pt>
                <c:pt idx="104">
                  <c:v>7.47</c:v>
                </c:pt>
                <c:pt idx="105">
                  <c:v>7.47</c:v>
                </c:pt>
                <c:pt idx="106">
                  <c:v>7.6</c:v>
                </c:pt>
                <c:pt idx="107">
                  <c:v>7.6</c:v>
                </c:pt>
                <c:pt idx="108">
                  <c:v>7.6</c:v>
                </c:pt>
                <c:pt idx="109">
                  <c:v>7.65</c:v>
                </c:pt>
                <c:pt idx="110">
                  <c:v>7.65</c:v>
                </c:pt>
                <c:pt idx="111">
                  <c:v>7.7</c:v>
                </c:pt>
                <c:pt idx="112">
                  <c:v>7.76</c:v>
                </c:pt>
                <c:pt idx="113">
                  <c:v>7.76</c:v>
                </c:pt>
                <c:pt idx="114">
                  <c:v>7.76</c:v>
                </c:pt>
                <c:pt idx="115">
                  <c:v>7.79</c:v>
                </c:pt>
                <c:pt idx="116">
                  <c:v>7.79</c:v>
                </c:pt>
                <c:pt idx="117">
                  <c:v>7.79</c:v>
                </c:pt>
                <c:pt idx="118">
                  <c:v>7.82</c:v>
                </c:pt>
                <c:pt idx="119">
                  <c:v>7.82</c:v>
                </c:pt>
                <c:pt idx="120">
                  <c:v>7.84</c:v>
                </c:pt>
                <c:pt idx="121">
                  <c:v>7.84</c:v>
                </c:pt>
                <c:pt idx="122">
                  <c:v>7.84</c:v>
                </c:pt>
                <c:pt idx="123">
                  <c:v>7.74</c:v>
                </c:pt>
                <c:pt idx="124">
                  <c:v>7.74</c:v>
                </c:pt>
                <c:pt idx="125">
                  <c:v>7.77</c:v>
                </c:pt>
                <c:pt idx="126">
                  <c:v>7.77</c:v>
                </c:pt>
                <c:pt idx="127">
                  <c:v>7.77</c:v>
                </c:pt>
                <c:pt idx="128">
                  <c:v>7.79</c:v>
                </c:pt>
                <c:pt idx="129">
                  <c:v>7.79</c:v>
                </c:pt>
                <c:pt idx="130">
                  <c:v>7.78</c:v>
                </c:pt>
                <c:pt idx="131">
                  <c:v>7.78</c:v>
                </c:pt>
                <c:pt idx="132">
                  <c:v>7.77</c:v>
                </c:pt>
                <c:pt idx="133">
                  <c:v>7.77</c:v>
                </c:pt>
                <c:pt idx="134">
                  <c:v>7.77</c:v>
                </c:pt>
                <c:pt idx="135">
                  <c:v>7.82</c:v>
                </c:pt>
                <c:pt idx="136">
                  <c:v>7.82</c:v>
                </c:pt>
                <c:pt idx="137">
                  <c:v>7.82</c:v>
                </c:pt>
                <c:pt idx="138">
                  <c:v>7.83</c:v>
                </c:pt>
                <c:pt idx="139">
                  <c:v>7.83</c:v>
                </c:pt>
                <c:pt idx="140">
                  <c:v>7.83</c:v>
                </c:pt>
                <c:pt idx="141">
                  <c:v>7.86</c:v>
                </c:pt>
                <c:pt idx="142">
                  <c:v>7.86</c:v>
                </c:pt>
                <c:pt idx="143">
                  <c:v>7.86</c:v>
                </c:pt>
                <c:pt idx="144">
                  <c:v>7.85</c:v>
                </c:pt>
                <c:pt idx="145">
                  <c:v>7.85</c:v>
                </c:pt>
                <c:pt idx="146">
                  <c:v>7.91</c:v>
                </c:pt>
                <c:pt idx="147">
                  <c:v>7.91</c:v>
                </c:pt>
                <c:pt idx="148">
                  <c:v>7.91</c:v>
                </c:pt>
                <c:pt idx="149">
                  <c:v>7.95</c:v>
                </c:pt>
                <c:pt idx="150">
                  <c:v>7.95</c:v>
                </c:pt>
                <c:pt idx="151">
                  <c:v>7.93</c:v>
                </c:pt>
                <c:pt idx="152">
                  <c:v>7.93</c:v>
                </c:pt>
                <c:pt idx="153">
                  <c:v>7.97</c:v>
                </c:pt>
                <c:pt idx="154">
                  <c:v>7.97</c:v>
                </c:pt>
                <c:pt idx="155">
                  <c:v>7.94</c:v>
                </c:pt>
                <c:pt idx="156">
                  <c:v>7.94</c:v>
                </c:pt>
                <c:pt idx="157">
                  <c:v>7.93</c:v>
                </c:pt>
                <c:pt idx="158">
                  <c:v>7.93</c:v>
                </c:pt>
                <c:pt idx="159">
                  <c:v>7.95</c:v>
                </c:pt>
                <c:pt idx="160">
                  <c:v>7.95</c:v>
                </c:pt>
                <c:pt idx="161">
                  <c:v>7.95</c:v>
                </c:pt>
                <c:pt idx="162">
                  <c:v>7.93</c:v>
                </c:pt>
                <c:pt idx="163">
                  <c:v>7.93</c:v>
                </c:pt>
                <c:pt idx="164">
                  <c:v>7.93</c:v>
                </c:pt>
                <c:pt idx="165">
                  <c:v>7.93</c:v>
                </c:pt>
                <c:pt idx="166">
                  <c:v>7.93</c:v>
                </c:pt>
                <c:pt idx="167">
                  <c:v>7.93</c:v>
                </c:pt>
                <c:pt idx="168">
                  <c:v>7.92</c:v>
                </c:pt>
                <c:pt idx="169">
                  <c:v>7.92</c:v>
                </c:pt>
                <c:pt idx="170">
                  <c:v>7.94</c:v>
                </c:pt>
                <c:pt idx="171">
                  <c:v>7.94</c:v>
                </c:pt>
                <c:pt idx="172">
                  <c:v>7.95</c:v>
                </c:pt>
                <c:pt idx="173">
                  <c:v>7.95</c:v>
                </c:pt>
                <c:pt idx="174">
                  <c:v>7.97</c:v>
                </c:pt>
                <c:pt idx="175">
                  <c:v>7.97</c:v>
                </c:pt>
                <c:pt idx="176">
                  <c:v>7.97</c:v>
                </c:pt>
                <c:pt idx="177">
                  <c:v>7.98</c:v>
                </c:pt>
                <c:pt idx="178">
                  <c:v>7.98</c:v>
                </c:pt>
                <c:pt idx="179">
                  <c:v>7.98</c:v>
                </c:pt>
                <c:pt idx="180">
                  <c:v>7.98</c:v>
                </c:pt>
                <c:pt idx="181">
                  <c:v>7.97</c:v>
                </c:pt>
                <c:pt idx="182">
                  <c:v>7.97</c:v>
                </c:pt>
                <c:pt idx="183">
                  <c:v>7.99</c:v>
                </c:pt>
                <c:pt idx="184">
                  <c:v>7.99</c:v>
                </c:pt>
                <c:pt idx="185">
                  <c:v>7.99</c:v>
                </c:pt>
                <c:pt idx="186">
                  <c:v>7.98</c:v>
                </c:pt>
                <c:pt idx="187">
                  <c:v>7.98</c:v>
                </c:pt>
                <c:pt idx="188">
                  <c:v>7.97</c:v>
                </c:pt>
                <c:pt idx="189">
                  <c:v>7.97</c:v>
                </c:pt>
                <c:pt idx="190">
                  <c:v>7.97</c:v>
                </c:pt>
                <c:pt idx="191">
                  <c:v>7.97</c:v>
                </c:pt>
                <c:pt idx="192">
                  <c:v>7.99</c:v>
                </c:pt>
                <c:pt idx="193">
                  <c:v>7.99</c:v>
                </c:pt>
                <c:pt idx="194">
                  <c:v>8</c:v>
                </c:pt>
                <c:pt idx="195">
                  <c:v>8</c:v>
                </c:pt>
                <c:pt idx="196">
                  <c:v>8.0299999999999994</c:v>
                </c:pt>
                <c:pt idx="197">
                  <c:v>8.0299999999999994</c:v>
                </c:pt>
                <c:pt idx="198">
                  <c:v>8.08</c:v>
                </c:pt>
                <c:pt idx="199">
                  <c:v>8.08</c:v>
                </c:pt>
                <c:pt idx="200">
                  <c:v>8.02</c:v>
                </c:pt>
                <c:pt idx="201">
                  <c:v>8.02</c:v>
                </c:pt>
                <c:pt idx="202">
                  <c:v>8.02</c:v>
                </c:pt>
                <c:pt idx="203">
                  <c:v>8.02</c:v>
                </c:pt>
                <c:pt idx="204">
                  <c:v>8.0299999999999994</c:v>
                </c:pt>
                <c:pt idx="205">
                  <c:v>8.0299999999999994</c:v>
                </c:pt>
                <c:pt idx="206">
                  <c:v>8.0299999999999994</c:v>
                </c:pt>
                <c:pt idx="207">
                  <c:v>8.01</c:v>
                </c:pt>
                <c:pt idx="208">
                  <c:v>8.01</c:v>
                </c:pt>
                <c:pt idx="209">
                  <c:v>8.0399999999999991</c:v>
                </c:pt>
                <c:pt idx="210">
                  <c:v>8.0399999999999991</c:v>
                </c:pt>
                <c:pt idx="211">
                  <c:v>8.0399999999999991</c:v>
                </c:pt>
                <c:pt idx="212">
                  <c:v>8.0299999999999994</c:v>
                </c:pt>
                <c:pt idx="213">
                  <c:v>8.0299999999999994</c:v>
                </c:pt>
                <c:pt idx="214">
                  <c:v>8.0399999999999991</c:v>
                </c:pt>
                <c:pt idx="215">
                  <c:v>8.0399999999999991</c:v>
                </c:pt>
                <c:pt idx="216">
                  <c:v>8.0299999999999994</c:v>
                </c:pt>
                <c:pt idx="217">
                  <c:v>8.0399999999999991</c:v>
                </c:pt>
                <c:pt idx="218">
                  <c:v>8.0399999999999991</c:v>
                </c:pt>
                <c:pt idx="219">
                  <c:v>8.0500000000000007</c:v>
                </c:pt>
                <c:pt idx="220">
                  <c:v>8.0500000000000007</c:v>
                </c:pt>
                <c:pt idx="221">
                  <c:v>8.0399999999999991</c:v>
                </c:pt>
                <c:pt idx="222">
                  <c:v>8.0399999999999991</c:v>
                </c:pt>
                <c:pt idx="223">
                  <c:v>8.01</c:v>
                </c:pt>
                <c:pt idx="224">
                  <c:v>8.01</c:v>
                </c:pt>
                <c:pt idx="225">
                  <c:v>8.06</c:v>
                </c:pt>
                <c:pt idx="226">
                  <c:v>8.06</c:v>
                </c:pt>
                <c:pt idx="227">
                  <c:v>8.1</c:v>
                </c:pt>
                <c:pt idx="228">
                  <c:v>8.1</c:v>
                </c:pt>
                <c:pt idx="229">
                  <c:v>8.07</c:v>
                </c:pt>
                <c:pt idx="230">
                  <c:v>8.07</c:v>
                </c:pt>
                <c:pt idx="231">
                  <c:v>8.07</c:v>
                </c:pt>
                <c:pt idx="232">
                  <c:v>8.06</c:v>
                </c:pt>
                <c:pt idx="233">
                  <c:v>8.06</c:v>
                </c:pt>
                <c:pt idx="234">
                  <c:v>8.0399999999999991</c:v>
                </c:pt>
                <c:pt idx="235">
                  <c:v>8.06</c:v>
                </c:pt>
                <c:pt idx="236">
                  <c:v>8.06</c:v>
                </c:pt>
                <c:pt idx="237">
                  <c:v>8.06</c:v>
                </c:pt>
                <c:pt idx="238">
                  <c:v>8.0399999999999991</c:v>
                </c:pt>
                <c:pt idx="239">
                  <c:v>8.0399999999999991</c:v>
                </c:pt>
                <c:pt idx="240">
                  <c:v>8.0500000000000007</c:v>
                </c:pt>
                <c:pt idx="241">
                  <c:v>8.0500000000000007</c:v>
                </c:pt>
                <c:pt idx="242">
                  <c:v>8.0500000000000007</c:v>
                </c:pt>
                <c:pt idx="243">
                  <c:v>8.06</c:v>
                </c:pt>
                <c:pt idx="244">
                  <c:v>8.06</c:v>
                </c:pt>
                <c:pt idx="245">
                  <c:v>8.06</c:v>
                </c:pt>
                <c:pt idx="246">
                  <c:v>8.0500000000000007</c:v>
                </c:pt>
                <c:pt idx="247">
                  <c:v>8.0500000000000007</c:v>
                </c:pt>
                <c:pt idx="248">
                  <c:v>8.0500000000000007</c:v>
                </c:pt>
                <c:pt idx="249">
                  <c:v>8.0399999999999991</c:v>
                </c:pt>
                <c:pt idx="250">
                  <c:v>8.0399999999999991</c:v>
                </c:pt>
                <c:pt idx="251">
                  <c:v>8.0500000000000007</c:v>
                </c:pt>
                <c:pt idx="252">
                  <c:v>8.0500000000000007</c:v>
                </c:pt>
                <c:pt idx="253">
                  <c:v>8.0500000000000007</c:v>
                </c:pt>
                <c:pt idx="254">
                  <c:v>8.0500000000000007</c:v>
                </c:pt>
                <c:pt idx="255">
                  <c:v>8.02</c:v>
                </c:pt>
                <c:pt idx="256">
                  <c:v>8.02</c:v>
                </c:pt>
                <c:pt idx="257">
                  <c:v>8.0399999999999991</c:v>
                </c:pt>
                <c:pt idx="258">
                  <c:v>8.0399999999999991</c:v>
                </c:pt>
                <c:pt idx="259">
                  <c:v>8.06</c:v>
                </c:pt>
                <c:pt idx="260">
                  <c:v>8.06</c:v>
                </c:pt>
                <c:pt idx="261">
                  <c:v>8.07</c:v>
                </c:pt>
                <c:pt idx="262">
                  <c:v>8.07</c:v>
                </c:pt>
                <c:pt idx="263">
                  <c:v>8.07</c:v>
                </c:pt>
                <c:pt idx="264">
                  <c:v>8.0299999999999994</c:v>
                </c:pt>
                <c:pt idx="265">
                  <c:v>8.0299999999999994</c:v>
                </c:pt>
                <c:pt idx="266">
                  <c:v>8.0399999999999991</c:v>
                </c:pt>
                <c:pt idx="267">
                  <c:v>8.0399999999999991</c:v>
                </c:pt>
                <c:pt idx="268">
                  <c:v>8.0299999999999994</c:v>
                </c:pt>
                <c:pt idx="269">
                  <c:v>8.0299999999999994</c:v>
                </c:pt>
                <c:pt idx="270">
                  <c:v>8.0299999999999994</c:v>
                </c:pt>
                <c:pt idx="271">
                  <c:v>8.06</c:v>
                </c:pt>
                <c:pt idx="272">
                  <c:v>8.06</c:v>
                </c:pt>
                <c:pt idx="273">
                  <c:v>8.0500000000000007</c:v>
                </c:pt>
                <c:pt idx="274">
                  <c:v>8.0500000000000007</c:v>
                </c:pt>
                <c:pt idx="275">
                  <c:v>8.0500000000000007</c:v>
                </c:pt>
                <c:pt idx="276">
                  <c:v>8.0500000000000007</c:v>
                </c:pt>
                <c:pt idx="277">
                  <c:v>8.0399999999999991</c:v>
                </c:pt>
                <c:pt idx="278">
                  <c:v>8.0399999999999991</c:v>
                </c:pt>
                <c:pt idx="279">
                  <c:v>8.07</c:v>
                </c:pt>
                <c:pt idx="280">
                  <c:v>8.07</c:v>
                </c:pt>
                <c:pt idx="281">
                  <c:v>8.0299999999999994</c:v>
                </c:pt>
                <c:pt idx="282">
                  <c:v>8.0399999999999991</c:v>
                </c:pt>
                <c:pt idx="283">
                  <c:v>8.0399999999999991</c:v>
                </c:pt>
                <c:pt idx="284">
                  <c:v>8.0399999999999991</c:v>
                </c:pt>
                <c:pt idx="285">
                  <c:v>8.0399999999999991</c:v>
                </c:pt>
                <c:pt idx="286">
                  <c:v>8.0399999999999991</c:v>
                </c:pt>
                <c:pt idx="287">
                  <c:v>8.06</c:v>
                </c:pt>
                <c:pt idx="288">
                  <c:v>8.06</c:v>
                </c:pt>
                <c:pt idx="289">
                  <c:v>8.0399999999999991</c:v>
                </c:pt>
                <c:pt idx="290">
                  <c:v>8.0399999999999991</c:v>
                </c:pt>
                <c:pt idx="291">
                  <c:v>8.07</c:v>
                </c:pt>
                <c:pt idx="292">
                  <c:v>8.07</c:v>
                </c:pt>
                <c:pt idx="293">
                  <c:v>8.0500000000000007</c:v>
                </c:pt>
                <c:pt idx="294">
                  <c:v>8.0500000000000007</c:v>
                </c:pt>
                <c:pt idx="295">
                  <c:v>8.0500000000000007</c:v>
                </c:pt>
                <c:pt idx="296">
                  <c:v>8.0500000000000007</c:v>
                </c:pt>
                <c:pt idx="297">
                  <c:v>8.07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A-4694-8DC4-FAF75F297D35}"/>
            </c:ext>
          </c:extLst>
        </c:ser>
        <c:ser>
          <c:idx val="2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'n300'!$B$5:$B$305</c:f>
              <c:numCache>
                <c:formatCode>General</c:formatCode>
                <c:ptCount val="3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</c:numCache>
            </c:numRef>
          </c:xVal>
          <c:yVal>
            <c:numRef>
              <c:f>'n300'!$H$5:$H$305</c:f>
              <c:numCache>
                <c:formatCode>0.00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0.16090288334854996</c:v>
                </c:pt>
                <c:pt idx="21">
                  <c:v>0.39608962252670299</c:v>
                </c:pt>
                <c:pt idx="22">
                  <c:v>0.62436270096694546</c:v>
                </c:pt>
                <c:pt idx="23">
                  <c:v>0.84592535591371476</c:v>
                </c:pt>
                <c:pt idx="24">
                  <c:v>1.0609748501531868</c:v>
                </c:pt>
                <c:pt idx="25">
                  <c:v>1.2697026476412727</c:v>
                </c:pt>
                <c:pt idx="26">
                  <c:v>1.4722945839687904</c:v>
                </c:pt>
                <c:pt idx="27">
                  <c:v>1.6689310318155384</c:v>
                </c:pt>
                <c:pt idx="28">
                  <c:v>1.8597870615406222</c:v>
                </c:pt>
                <c:pt idx="29">
                  <c:v>2.0450325970519803</c:v>
                </c:pt>
                <c:pt idx="30">
                  <c:v>2.2248325670939026</c:v>
                </c:pt>
                <c:pt idx="31">
                  <c:v>2.3993470520872169</c:v>
                </c:pt>
                <c:pt idx="32">
                  <c:v>2.5687314266529153</c:v>
                </c:pt>
                <c:pt idx="33">
                  <c:v>2.7331364979460604</c:v>
                </c:pt>
                <c:pt idx="34">
                  <c:v>2.8927086399231872</c:v>
                </c:pt>
                <c:pt idx="35">
                  <c:v>3.0475899236626978</c:v>
                </c:pt>
                <c:pt idx="36">
                  <c:v>3.1979182438543123</c:v>
                </c:pt>
                <c:pt idx="37">
                  <c:v>3.3438274415701574</c:v>
                </c:pt>
                <c:pt idx="38">
                  <c:v>3.4854474234268364</c:v>
                </c:pt>
                <c:pt idx="39">
                  <c:v>3.6229042772445466</c:v>
                </c:pt>
                <c:pt idx="40">
                  <c:v>3.7563203843062221</c:v>
                </c:pt>
                <c:pt idx="41">
                  <c:v>3.8858145283166632</c:v>
                </c:pt>
                <c:pt idx="42">
                  <c:v>4.0115020011586404</c:v>
                </c:pt>
                <c:pt idx="43">
                  <c:v>4.1334947055401532</c:v>
                </c:pt>
                <c:pt idx="44">
                  <c:v>4.2519012546242143</c:v>
                </c:pt>
                <c:pt idx="45">
                  <c:v>4.3668270687298714</c:v>
                </c:pt>
                <c:pt idx="46">
                  <c:v>4.4783744691905607</c:v>
                </c:pt>
                <c:pt idx="47">
                  <c:v>4.5866427694533574</c:v>
                </c:pt>
                <c:pt idx="48">
                  <c:v>4.6917283635002205</c:v>
                </c:pt>
                <c:pt idx="49">
                  <c:v>4.7937248116699784</c:v>
                </c:pt>
                <c:pt idx="50">
                  <c:v>4.892722923957443</c:v>
                </c:pt>
                <c:pt idx="51">
                  <c:v>4.9888108408638185</c:v>
                </c:pt>
                <c:pt idx="52">
                  <c:v>5.0820741118704102</c:v>
                </c:pt>
                <c:pt idx="53">
                  <c:v>5.1725957716054634</c:v>
                </c:pt>
                <c:pt idx="54">
                  <c:v>5.2604564137719745</c:v>
                </c:pt>
                <c:pt idx="55">
                  <c:v>5.345734262902293</c:v>
                </c:pt>
                <c:pt idx="56">
                  <c:v>5.4285052440033752</c:v>
                </c:pt>
                <c:pt idx="57">
                  <c:v>5.508843050154729</c:v>
                </c:pt>
                <c:pt idx="58">
                  <c:v>5.5868192081192003</c:v>
                </c:pt>
                <c:pt idx="59">
                  <c:v>5.662503142025054</c:v>
                </c:pt>
                <c:pt idx="60">
                  <c:v>5.7359622351760073</c:v>
                </c:pt>
                <c:pt idx="61">
                  <c:v>5.8072618900442796</c:v>
                </c:pt>
                <c:pt idx="62">
                  <c:v>5.8764655865000499</c:v>
                </c:pt>
                <c:pt idx="63">
                  <c:v>5.9436349383291773</c:v>
                </c:pt>
                <c:pt idx="64">
                  <c:v>6.0088297480895001</c:v>
                </c:pt>
                <c:pt idx="65">
                  <c:v>6.0721080603545552</c:v>
                </c:pt>
                <c:pt idx="66">
                  <c:v>6.1335262133921074</c:v>
                </c:pt>
                <c:pt idx="67">
                  <c:v>6.1931388893235333</c:v>
                </c:pt>
                <c:pt idx="68">
                  <c:v>6.250999162808677</c:v>
                </c:pt>
                <c:pt idx="69">
                  <c:v>6.3071585482995527</c:v>
                </c:pt>
                <c:pt idx="70">
                  <c:v>6.3616670459049542</c:v>
                </c:pt>
                <c:pt idx="71">
                  <c:v>6.4145731859068018</c:v>
                </c:pt>
                <c:pt idx="72">
                  <c:v>6.4659240719678737</c:v>
                </c:pt>
                <c:pt idx="73">
                  <c:v>6.5157654230693716</c:v>
                </c:pt>
                <c:pt idx="74">
                  <c:v>6.564141614215683</c:v>
                </c:pt>
                <c:pt idx="75">
                  <c:v>6.6110957159425539</c:v>
                </c:pt>
                <c:pt idx="76">
                  <c:v>6.6566695326638694</c:v>
                </c:pt>
                <c:pt idx="77">
                  <c:v>6.7009036398911723</c:v>
                </c:pt>
                <c:pt idx="78">
                  <c:v>6.7438374203590552</c:v>
                </c:pt>
                <c:pt idx="79">
                  <c:v>6.7855090990885998</c:v>
                </c:pt>
                <c:pt idx="80">
                  <c:v>6.8259557774200692</c:v>
                </c:pt>
                <c:pt idx="81">
                  <c:v>6.8652134660451614</c:v>
                </c:pt>
                <c:pt idx="82">
                  <c:v>6.903317117068231</c:v>
                </c:pt>
                <c:pt idx="83">
                  <c:v>6.9403006551250268</c:v>
                </c:pt>
                <c:pt idx="84">
                  <c:v>6.9761970075866406</c:v>
                </c:pt>
                <c:pt idx="85">
                  <c:v>7.0110381338755738</c:v>
                </c:pt>
                <c:pt idx="86">
                  <c:v>7.0448550539200134</c:v>
                </c:pt>
                <c:pt idx="87">
                  <c:v>7.0776778757716494</c:v>
                </c:pt>
                <c:pt idx="88">
                  <c:v>7.1095358224116305</c:v>
                </c:pt>
                <c:pt idx="89">
                  <c:v>7.1404572577685137</c:v>
                </c:pt>
                <c:pt idx="90">
                  <c:v>7.1704697119713829</c:v>
                </c:pt>
                <c:pt idx="91">
                  <c:v>7.1995999058606142</c:v>
                </c:pt>
                <c:pt idx="92">
                  <c:v>7.227873774778109</c:v>
                </c:pt>
                <c:pt idx="93">
                  <c:v>7.2553164916581769</c:v>
                </c:pt>
                <c:pt idx="94">
                  <c:v>7.2819524894396315</c:v>
                </c:pt>
                <c:pt idx="95">
                  <c:v>7.3078054828190515</c:v>
                </c:pt>
                <c:pt idx="96">
                  <c:v>7.3328984893645659</c:v>
                </c:pt>
                <c:pt idx="97">
                  <c:v>7.3572538500089708</c:v>
                </c:pt>
                <c:pt idx="98">
                  <c:v>7.3808932489404269</c:v>
                </c:pt>
                <c:pt idx="99">
                  <c:v>7.4038377329084319</c:v>
                </c:pt>
                <c:pt idx="100">
                  <c:v>7.4261077299622693</c:v>
                </c:pt>
                <c:pt idx="101">
                  <c:v>7.4477230676386164</c:v>
                </c:pt>
                <c:pt idx="102">
                  <c:v>7.4687029906144913</c:v>
                </c:pt>
                <c:pt idx="103">
                  <c:v>7.4890661778412788</c:v>
                </c:pt>
                <c:pt idx="104">
                  <c:v>7.5088307591750612</c:v>
                </c:pt>
                <c:pt idx="105">
                  <c:v>7.5280143315180901</c:v>
                </c:pt>
                <c:pt idx="106">
                  <c:v>7.5466339744857445</c:v>
                </c:pt>
                <c:pt idx="107">
                  <c:v>7.564706265612946</c:v>
                </c:pt>
                <c:pt idx="108">
                  <c:v>7.5822472951135484</c:v>
                </c:pt>
                <c:pt idx="109">
                  <c:v>7.5992726802058623</c:v>
                </c:pt>
                <c:pt idx="110">
                  <c:v>7.6157975790170545</c:v>
                </c:pt>
                <c:pt idx="111">
                  <c:v>7.6318367040788075</c:v>
                </c:pt>
                <c:pt idx="112">
                  <c:v>7.6474043354262573</c:v>
                </c:pt>
                <c:pt idx="113">
                  <c:v>7.6625143333118659</c:v>
                </c:pt>
                <c:pt idx="114">
                  <c:v>7.6771801505455528</c:v>
                </c:pt>
                <c:pt idx="115">
                  <c:v>7.6914148444720656</c:v>
                </c:pt>
                <c:pt idx="116">
                  <c:v>7.705231088596264</c:v>
                </c:pt>
                <c:pt idx="117">
                  <c:v>7.7186411838666604</c:v>
                </c:pt>
                <c:pt idx="118">
                  <c:v>7.7316570696272571</c:v>
                </c:pt>
                <c:pt idx="119">
                  <c:v>7.7442903342474505</c:v>
                </c:pt>
                <c:pt idx="120">
                  <c:v>7.7565522254394423</c:v>
                </c:pt>
                <c:pt idx="121">
                  <c:v>7.7684536602723595</c:v>
                </c:pt>
                <c:pt idx="122">
                  <c:v>7.7800052348919984</c:v>
                </c:pt>
                <c:pt idx="123">
                  <c:v>7.7912172339548356</c:v>
                </c:pt>
                <c:pt idx="124">
                  <c:v>7.8020996397847151</c:v>
                </c:pt>
                <c:pt idx="125">
                  <c:v>7.8126621412603665</c:v>
                </c:pt>
                <c:pt idx="126">
                  <c:v>7.8229141424416495</c:v>
                </c:pt>
                <c:pt idx="127">
                  <c:v>7.8328647709422281</c:v>
                </c:pt>
                <c:pt idx="128">
                  <c:v>7.8425228860561162</c:v>
                </c:pt>
                <c:pt idx="129">
                  <c:v>7.8518970866453222</c:v>
                </c:pt>
                <c:pt idx="130">
                  <c:v>7.8609957187956381</c:v>
                </c:pt>
                <c:pt idx="131">
                  <c:v>7.8698268832473666</c:v>
                </c:pt>
                <c:pt idx="132">
                  <c:v>7.8783984426076126</c:v>
                </c:pt>
                <c:pt idx="133">
                  <c:v>7.8867180283505585</c:v>
                </c:pt>
                <c:pt idx="134">
                  <c:v>7.8947930476119597</c:v>
                </c:pt>
                <c:pt idx="135">
                  <c:v>7.9026306897839023</c:v>
                </c:pt>
                <c:pt idx="136">
                  <c:v>7.910237932915698</c:v>
                </c:pt>
                <c:pt idx="137">
                  <c:v>7.9176215499266167</c:v>
                </c:pt>
                <c:pt idx="138">
                  <c:v>7.9247881146359882</c:v>
                </c:pt>
                <c:pt idx="139">
                  <c:v>7.9317440076160342</c:v>
                </c:pt>
                <c:pt idx="140">
                  <c:v>7.9384954218726573</c:v>
                </c:pt>
                <c:pt idx="141">
                  <c:v>7.9450483683592248</c:v>
                </c:pt>
                <c:pt idx="142">
                  <c:v>7.9514086813282727</c:v>
                </c:pt>
                <c:pt idx="143">
                  <c:v>7.9575820235258874</c:v>
                </c:pt>
                <c:pt idx="144">
                  <c:v>7.9635738912333904</c:v>
                </c:pt>
                <c:pt idx="145">
                  <c:v>7.9693896191608156</c:v>
                </c:pt>
                <c:pt idx="146">
                  <c:v>7.9750343851965342</c:v>
                </c:pt>
                <c:pt idx="147">
                  <c:v>7.9805132150172593</c:v>
                </c:pt>
                <c:pt idx="148">
                  <c:v>7.9858309865625321</c:v>
                </c:pt>
                <c:pt idx="149">
                  <c:v>7.9909924343776746</c:v>
                </c:pt>
                <c:pt idx="150">
                  <c:v>7.9960021538290693</c:v>
                </c:pt>
                <c:pt idx="151">
                  <c:v>8.0008646051955381</c:v>
                </c:pt>
                <c:pt idx="152">
                  <c:v>8.0055841176394296</c:v>
                </c:pt>
                <c:pt idx="153">
                  <c:v>8.0101648930609901</c:v>
                </c:pt>
                <c:pt idx="154">
                  <c:v>8.014611009839415</c:v>
                </c:pt>
                <c:pt idx="155">
                  <c:v>8.0189264264639348</c:v>
                </c:pt>
                <c:pt idx="156">
                  <c:v>8.0231149850581538</c:v>
                </c:pt>
                <c:pt idx="157">
                  <c:v>8.0271804148007959</c:v>
                </c:pt>
                <c:pt idx="158">
                  <c:v>8.0311263352458795</c:v>
                </c:pt>
                <c:pt idx="159">
                  <c:v>8.0349562595452966</c:v>
                </c:pt>
                <c:pt idx="160">
                  <c:v>8.0386735975766683</c:v>
                </c:pt>
                <c:pt idx="161">
                  <c:v>8.0422816589792347</c:v>
                </c:pt>
                <c:pt idx="162">
                  <c:v>8.0457836561005163</c:v>
                </c:pt>
                <c:pt idx="163">
                  <c:v>8.0491827068563424</c:v>
                </c:pt>
                <c:pt idx="164">
                  <c:v>8.0524818375068126</c:v>
                </c:pt>
                <c:pt idx="165">
                  <c:v>8.0556839853506546</c:v>
                </c:pt>
                <c:pt idx="166">
                  <c:v>8.05879200134037</c:v>
                </c:pt>
                <c:pt idx="167">
                  <c:v>8.0618086526205097</c:v>
                </c:pt>
                <c:pt idx="168">
                  <c:v>8.064736624991335</c:v>
                </c:pt>
                <c:pt idx="169">
                  <c:v>8.0675785253000516</c:v>
                </c:pt>
                <c:pt idx="170">
                  <c:v>8.0703368837617475</c:v>
                </c:pt>
                <c:pt idx="171">
                  <c:v>8.073014156212114</c:v>
                </c:pt>
                <c:pt idx="172">
                  <c:v>8.0756127262939312</c:v>
                </c:pt>
                <c:pt idx="173">
                  <c:v>8.0781349075792868</c:v>
                </c:pt>
                <c:pt idx="174">
                  <c:v>8.0805829456294109</c:v>
                </c:pt>
                <c:pt idx="175">
                  <c:v>8.0829590199939485</c:v>
                </c:pt>
                <c:pt idx="176">
                  <c:v>8.0852652461514758</c:v>
                </c:pt>
                <c:pt idx="177">
                  <c:v>8.0875036773929541</c:v>
                </c:pt>
                <c:pt idx="178">
                  <c:v>8.0896763066498369</c:v>
                </c:pt>
                <c:pt idx="179">
                  <c:v>8.0917850682684183</c:v>
                </c:pt>
                <c:pt idx="180">
                  <c:v>8.0938318397320295</c:v>
                </c:pt>
                <c:pt idx="181">
                  <c:v>8.0958184433326199</c:v>
                </c:pt>
                <c:pt idx="182">
                  <c:v>8.0977466477931781</c:v>
                </c:pt>
                <c:pt idx="183">
                  <c:v>8.0996181698424738</c:v>
                </c:pt>
                <c:pt idx="184">
                  <c:v>8.1014346757435032</c:v>
                </c:pt>
                <c:pt idx="185">
                  <c:v>8.1031977827770127</c:v>
                </c:pt>
                <c:pt idx="186">
                  <c:v>8.1049090606813934</c:v>
                </c:pt>
                <c:pt idx="187">
                  <c:v>8.1065700330502644</c:v>
                </c:pt>
                <c:pt idx="188">
                  <c:v>8.1081821786889652</c:v>
                </c:pt>
                <c:pt idx="189">
                  <c:v>8.1097469329311735</c:v>
                </c:pt>
                <c:pt idx="190">
                  <c:v>8.11126568891682</c:v>
                </c:pt>
                <c:pt idx="191">
                  <c:v>8.1127397988324326</c:v>
                </c:pt>
                <c:pt idx="192">
                  <c:v>8.1141705751150219</c:v>
                </c:pt>
                <c:pt idx="193">
                  <c:v>8.1155592916205865</c:v>
                </c:pt>
                <c:pt idx="194">
                  <c:v>8.1169071847582419</c:v>
                </c:pt>
                <c:pt idx="195">
                  <c:v>8.1182154545910397</c:v>
                </c:pt>
                <c:pt idx="196">
                  <c:v>8.1194852659044106</c:v>
                </c:pt>
                <c:pt idx="197">
                  <c:v>8.1207177492432017</c:v>
                </c:pt>
                <c:pt idx="198">
                  <c:v>8.1219140019182259</c:v>
                </c:pt>
                <c:pt idx="199">
                  <c:v>8.1230750889832297</c:v>
                </c:pt>
                <c:pt idx="200">
                  <c:v>8.124202044183134</c:v>
                </c:pt>
                <c:pt idx="201">
                  <c:v>8.1252958708744067</c:v>
                </c:pt>
                <c:pt idx="202">
                  <c:v>8.1263575429183739</c:v>
                </c:pt>
                <c:pt idx="203">
                  <c:v>8.1273880055482692</c:v>
                </c:pt>
                <c:pt idx="204">
                  <c:v>8.128388176210807</c:v>
                </c:pt>
                <c:pt idx="205">
                  <c:v>8.129358945383002</c:v>
                </c:pt>
                <c:pt idx="206">
                  <c:v>8.1303011773649843</c:v>
                </c:pt>
                <c:pt idx="207">
                  <c:v>8.1312157110495082</c:v>
                </c:pt>
                <c:pt idx="208">
                  <c:v>8.1321033606688413</c:v>
                </c:pt>
                <c:pt idx="209">
                  <c:v>8.1329649165196916</c:v>
                </c:pt>
                <c:pt idx="210">
                  <c:v>8.1338011456668333</c:v>
                </c:pt>
                <c:pt idx="211">
                  <c:v>8.1346127926260401</c:v>
                </c:pt>
                <c:pt idx="212">
                  <c:v>8.1354005800269444</c:v>
                </c:pt>
                <c:pt idx="213">
                  <c:v>8.1361652092564221</c:v>
                </c:pt>
                <c:pt idx="214">
                  <c:v>8.1369073610830434</c:v>
                </c:pt>
                <c:pt idx="215">
                  <c:v>8.1376276962631859</c:v>
                </c:pt>
                <c:pt idx="216">
                  <c:v>8.1383268561293178</c:v>
                </c:pt>
                <c:pt idx="217">
                  <c:v>8.1390054631609967</c:v>
                </c:pt>
                <c:pt idx="218">
                  <c:v>8.1396641215390737</c:v>
                </c:pt>
                <c:pt idx="219">
                  <c:v>8.1403034176836169</c:v>
                </c:pt>
                <c:pt idx="220">
                  <c:v>8.1409239207760091</c:v>
                </c:pt>
                <c:pt idx="221">
                  <c:v>8.1415261832657109</c:v>
                </c:pt>
                <c:pt idx="222">
                  <c:v>8.1421107413621137</c:v>
                </c:pt>
                <c:pt idx="223">
                  <c:v>8.1426781155119468</c:v>
                </c:pt>
                <c:pt idx="224">
                  <c:v>8.1432288108626381</c:v>
                </c:pt>
                <c:pt idx="225">
                  <c:v>8.1437633177120645</c:v>
                </c:pt>
                <c:pt idx="226">
                  <c:v>8.1442821119450741</c:v>
                </c:pt>
                <c:pt idx="227">
                  <c:v>8.1447856554571789</c:v>
                </c:pt>
                <c:pt idx="228">
                  <c:v>8.1452743965657906</c:v>
                </c:pt>
                <c:pt idx="229">
                  <c:v>8.1457487704093712</c:v>
                </c:pt>
                <c:pt idx="230">
                  <c:v>8.1462091993348462</c:v>
                </c:pt>
                <c:pt idx="231">
                  <c:v>8.1466560932736307</c:v>
                </c:pt>
                <c:pt idx="232">
                  <c:v>8.1470898501065996</c:v>
                </c:pt>
                <c:pt idx="233">
                  <c:v>8.1475108560183394</c:v>
                </c:pt>
                <c:pt idx="234">
                  <c:v>8.1479194858409638</c:v>
                </c:pt>
                <c:pt idx="235">
                  <c:v>8.1483161033878506</c:v>
                </c:pt>
                <c:pt idx="236">
                  <c:v>8.1487010617775439</c:v>
                </c:pt>
                <c:pt idx="237">
                  <c:v>8.1490747037481484</c:v>
                </c:pt>
                <c:pt idx="238">
                  <c:v>8.1494373619624785</c:v>
                </c:pt>
                <c:pt idx="239">
                  <c:v>8.1497893593042328</c:v>
                </c:pt>
                <c:pt idx="240">
                  <c:v>8.150131009165472</c:v>
                </c:pt>
                <c:pt idx="241">
                  <c:v>8.1504626157256297</c:v>
                </c:pt>
                <c:pt idx="242">
                  <c:v>8.1507844742223394</c:v>
                </c:pt>
                <c:pt idx="243">
                  <c:v>8.1510968712142908</c:v>
                </c:pt>
                <c:pt idx="244">
                  <c:v>8.1514000848363573</c:v>
                </c:pt>
                <c:pt idx="245">
                  <c:v>8.1516943850472288</c:v>
                </c:pt>
                <c:pt idx="246">
                  <c:v>8.1519800338697603</c:v>
                </c:pt>
                <c:pt idx="247">
                  <c:v>8.152257285624259</c:v>
                </c:pt>
                <c:pt idx="248">
                  <c:v>8.1525263871549125</c:v>
                </c:pt>
                <c:pt idx="249">
                  <c:v>8.152787578049562</c:v>
                </c:pt>
                <c:pt idx="250">
                  <c:v>8.1530410908530069</c:v>
                </c:pt>
                <c:pt idx="251">
                  <c:v>8.1532871512740499</c:v>
                </c:pt>
                <c:pt idx="252">
                  <c:v>8.1535259783864564</c:v>
                </c:pt>
                <c:pt idx="253">
                  <c:v>8.1537577848239895</c:v>
                </c:pt>
                <c:pt idx="254">
                  <c:v>8.1539827769697322</c:v>
                </c:pt>
                <c:pt idx="255">
                  <c:v>8.1542011551398339</c:v>
                </c:pt>
                <c:pt idx="256">
                  <c:v>8.1544131137618496</c:v>
                </c:pt>
                <c:pt idx="257">
                  <c:v>8.15461884154786</c:v>
                </c:pt>
                <c:pt idx="258">
                  <c:v>8.1548185216624667</c:v>
                </c:pt>
                <c:pt idx="259">
                  <c:v>8.1550123318858816</c:v>
                </c:pt>
                <c:pt idx="260">
                  <c:v>8.1552004447722073</c:v>
                </c:pt>
                <c:pt idx="261">
                  <c:v>8.1553830278030617</c:v>
                </c:pt>
                <c:pt idx="262">
                  <c:v>8.1555602435366943</c:v>
                </c:pt>
                <c:pt idx="263">
                  <c:v>8.1557322497527132</c:v>
                </c:pt>
                <c:pt idx="264">
                  <c:v>8.1558991995925698</c:v>
                </c:pt>
                <c:pt idx="265">
                  <c:v>8.1560612416958875</c:v>
                </c:pt>
                <c:pt idx="266">
                  <c:v>8.1562185203328141</c:v>
                </c:pt>
                <c:pt idx="267">
                  <c:v>8.1563711755324633</c:v>
                </c:pt>
                <c:pt idx="268">
                  <c:v>8.156519343207588</c:v>
                </c:pt>
                <c:pt idx="269">
                  <c:v>8.1566631552755808</c:v>
                </c:pt>
                <c:pt idx="270">
                  <c:v>8.1568027397759337</c:v>
                </c:pt>
                <c:pt idx="271">
                  <c:v>8.1569382209842249</c:v>
                </c:pt>
                <c:pt idx="272">
                  <c:v>8.1570697195227719</c:v>
                </c:pt>
                <c:pt idx="273">
                  <c:v>8.1571973524680192</c:v>
                </c:pt>
                <c:pt idx="274">
                  <c:v>8.1573212334547787</c:v>
                </c:pt>
                <c:pt idx="275">
                  <c:v>8.1574414727773963</c:v>
                </c:pt>
                <c:pt idx="276">
                  <c:v>8.1575581774879584</c:v>
                </c:pt>
                <c:pt idx="277">
                  <c:v>8.1576714514915931</c:v>
                </c:pt>
                <c:pt idx="278">
                  <c:v>8.1577813956389846</c:v>
                </c:pt>
                <c:pt idx="279">
                  <c:v>8.1578881078161665</c:v>
                </c:pt>
                <c:pt idx="280">
                  <c:v>8.1579916830316623</c:v>
                </c:pt>
                <c:pt idx="281">
                  <c:v>8.1580922135010834</c:v>
                </c:pt>
                <c:pt idx="282">
                  <c:v>8.1581897887292278</c:v>
                </c:pt>
                <c:pt idx="283">
                  <c:v>8.1582844955897666</c:v>
                </c:pt>
                <c:pt idx="284">
                  <c:v>8.1583764184025931</c:v>
                </c:pt>
                <c:pt idx="285">
                  <c:v>8.1584656390088917</c:v>
                </c:pt>
                <c:pt idx="286">
                  <c:v>8.1585522368440042</c:v>
                </c:pt>
                <c:pt idx="287">
                  <c:v>8.1586362890081539</c:v>
                </c:pt>
                <c:pt idx="288">
                  <c:v>8.1587178703350922</c:v>
                </c:pt>
                <c:pt idx="289">
                  <c:v>8.1587970534587164</c:v>
                </c:pt>
                <c:pt idx="290">
                  <c:v>8.158873908877748</c:v>
                </c:pt>
                <c:pt idx="291">
                  <c:v>8.1589485050184933</c:v>
                </c:pt>
                <c:pt idx="292">
                  <c:v>8.1590209082957674</c:v>
                </c:pt>
                <c:pt idx="293">
                  <c:v>8.1590911831720199</c:v>
                </c:pt>
                <c:pt idx="294">
                  <c:v>8.1591593922147396</c:v>
                </c:pt>
                <c:pt idx="295">
                  <c:v>8.1592255961521438</c:v>
                </c:pt>
                <c:pt idx="296">
                  <c:v>8.1592898539272589</c:v>
                </c:pt>
                <c:pt idx="297">
                  <c:v>8.1593522227503943</c:v>
                </c:pt>
                <c:pt idx="298">
                  <c:v>8.1594127581500739</c:v>
                </c:pt>
                <c:pt idx="299">
                  <c:v>8.1594715140224832</c:v>
                </c:pt>
                <c:pt idx="300">
                  <c:v>8.1595285426794479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A-4694-8DC4-FAF75F297D35}"/>
            </c:ext>
          </c:extLst>
        </c:ser>
        <c:ser>
          <c:idx val="1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'n300'!$B$5:$B$305</c:f>
              <c:numCache>
                <c:formatCode>General</c:formatCode>
                <c:ptCount val="3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</c:numCache>
            </c:numRef>
          </c:xVal>
          <c:yVal>
            <c:numRef>
              <c:f>'n300'!$J$5:$J$305</c:f>
              <c:numCache>
                <c:formatCode>0.00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A-4694-8DC4-FAF75F297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85664"/>
        <c:axId val="431593112"/>
      </c:scatterChart>
      <c:valAx>
        <c:axId val="4315856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3112"/>
        <c:crosses val="autoZero"/>
        <c:crossBetween val="midCat"/>
      </c:valAx>
      <c:valAx>
        <c:axId val="43159311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'n320'!$B$5:$B$1654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</c:numCache>
            </c:numRef>
          </c:xVal>
          <c:yVal>
            <c:numRef>
              <c:f>'n320'!$C$5:$C$1654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0.4</c:v>
                </c:pt>
                <c:pt idx="15">
                  <c:v>0.96</c:v>
                </c:pt>
                <c:pt idx="16">
                  <c:v>0.96</c:v>
                </c:pt>
                <c:pt idx="17">
                  <c:v>1.48</c:v>
                </c:pt>
                <c:pt idx="18">
                  <c:v>1.48</c:v>
                </c:pt>
                <c:pt idx="19">
                  <c:v>1.98</c:v>
                </c:pt>
                <c:pt idx="20">
                  <c:v>1.98</c:v>
                </c:pt>
                <c:pt idx="21">
                  <c:v>2.4500000000000002</c:v>
                </c:pt>
                <c:pt idx="22">
                  <c:v>2.4500000000000002</c:v>
                </c:pt>
                <c:pt idx="23">
                  <c:v>2.4500000000000002</c:v>
                </c:pt>
                <c:pt idx="24">
                  <c:v>3.05</c:v>
                </c:pt>
                <c:pt idx="25">
                  <c:v>3.05</c:v>
                </c:pt>
                <c:pt idx="26">
                  <c:v>3.05</c:v>
                </c:pt>
                <c:pt idx="27">
                  <c:v>3.62</c:v>
                </c:pt>
                <c:pt idx="28">
                  <c:v>3.62</c:v>
                </c:pt>
                <c:pt idx="29">
                  <c:v>3.96</c:v>
                </c:pt>
                <c:pt idx="30">
                  <c:v>3.96</c:v>
                </c:pt>
                <c:pt idx="31">
                  <c:v>4.25</c:v>
                </c:pt>
                <c:pt idx="32">
                  <c:v>4.25</c:v>
                </c:pt>
                <c:pt idx="33">
                  <c:v>4.5199999999999996</c:v>
                </c:pt>
                <c:pt idx="34">
                  <c:v>4.5199999999999996</c:v>
                </c:pt>
                <c:pt idx="35">
                  <c:v>4.8099999999999996</c:v>
                </c:pt>
                <c:pt idx="36">
                  <c:v>4.8099999999999996</c:v>
                </c:pt>
                <c:pt idx="37">
                  <c:v>5.14</c:v>
                </c:pt>
                <c:pt idx="38">
                  <c:v>5.14</c:v>
                </c:pt>
                <c:pt idx="39">
                  <c:v>5.37</c:v>
                </c:pt>
                <c:pt idx="40">
                  <c:v>5.37</c:v>
                </c:pt>
                <c:pt idx="41">
                  <c:v>5.56</c:v>
                </c:pt>
                <c:pt idx="42">
                  <c:v>5.56</c:v>
                </c:pt>
                <c:pt idx="43">
                  <c:v>5.74</c:v>
                </c:pt>
                <c:pt idx="44">
                  <c:v>5.74</c:v>
                </c:pt>
                <c:pt idx="45">
                  <c:v>5.87</c:v>
                </c:pt>
                <c:pt idx="46">
                  <c:v>5.87</c:v>
                </c:pt>
                <c:pt idx="47">
                  <c:v>5.87</c:v>
                </c:pt>
                <c:pt idx="48">
                  <c:v>6.07</c:v>
                </c:pt>
                <c:pt idx="49">
                  <c:v>6.07</c:v>
                </c:pt>
                <c:pt idx="50">
                  <c:v>6.19</c:v>
                </c:pt>
                <c:pt idx="51">
                  <c:v>6.3</c:v>
                </c:pt>
                <c:pt idx="52">
                  <c:v>6.3</c:v>
                </c:pt>
                <c:pt idx="53">
                  <c:v>6.3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6.6</c:v>
                </c:pt>
                <c:pt idx="58">
                  <c:v>6.6</c:v>
                </c:pt>
                <c:pt idx="59">
                  <c:v>6.69</c:v>
                </c:pt>
                <c:pt idx="60">
                  <c:v>6.69</c:v>
                </c:pt>
                <c:pt idx="61">
                  <c:v>6.81</c:v>
                </c:pt>
                <c:pt idx="62">
                  <c:v>6.81</c:v>
                </c:pt>
                <c:pt idx="63">
                  <c:v>6.81</c:v>
                </c:pt>
                <c:pt idx="64">
                  <c:v>6.89</c:v>
                </c:pt>
                <c:pt idx="65">
                  <c:v>6.89</c:v>
                </c:pt>
                <c:pt idx="66">
                  <c:v>6.89</c:v>
                </c:pt>
                <c:pt idx="67">
                  <c:v>7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7.13</c:v>
                </c:pt>
                <c:pt idx="72">
                  <c:v>7.13</c:v>
                </c:pt>
                <c:pt idx="73">
                  <c:v>7.13</c:v>
                </c:pt>
                <c:pt idx="74">
                  <c:v>7.22</c:v>
                </c:pt>
                <c:pt idx="75">
                  <c:v>7.22</c:v>
                </c:pt>
                <c:pt idx="76">
                  <c:v>7.26</c:v>
                </c:pt>
                <c:pt idx="77">
                  <c:v>7.26</c:v>
                </c:pt>
                <c:pt idx="78">
                  <c:v>7.29</c:v>
                </c:pt>
                <c:pt idx="79">
                  <c:v>7.29</c:v>
                </c:pt>
                <c:pt idx="80">
                  <c:v>7.33</c:v>
                </c:pt>
                <c:pt idx="81">
                  <c:v>7.33</c:v>
                </c:pt>
                <c:pt idx="82">
                  <c:v>7.33</c:v>
                </c:pt>
                <c:pt idx="83">
                  <c:v>7.41</c:v>
                </c:pt>
                <c:pt idx="84">
                  <c:v>7.41</c:v>
                </c:pt>
                <c:pt idx="85">
                  <c:v>7.44</c:v>
                </c:pt>
                <c:pt idx="86">
                  <c:v>7.44</c:v>
                </c:pt>
                <c:pt idx="87">
                  <c:v>7.51</c:v>
                </c:pt>
                <c:pt idx="88">
                  <c:v>7.51</c:v>
                </c:pt>
                <c:pt idx="89">
                  <c:v>7.5</c:v>
                </c:pt>
                <c:pt idx="90">
                  <c:v>7.5</c:v>
                </c:pt>
                <c:pt idx="91">
                  <c:v>7.53</c:v>
                </c:pt>
                <c:pt idx="92">
                  <c:v>7.53</c:v>
                </c:pt>
                <c:pt idx="93">
                  <c:v>7.54</c:v>
                </c:pt>
                <c:pt idx="94">
                  <c:v>7.54</c:v>
                </c:pt>
                <c:pt idx="95">
                  <c:v>7.6</c:v>
                </c:pt>
                <c:pt idx="96">
                  <c:v>7.6</c:v>
                </c:pt>
                <c:pt idx="97">
                  <c:v>7.61</c:v>
                </c:pt>
                <c:pt idx="98">
                  <c:v>7.61</c:v>
                </c:pt>
                <c:pt idx="99">
                  <c:v>7.66</c:v>
                </c:pt>
                <c:pt idx="100">
                  <c:v>7.66</c:v>
                </c:pt>
                <c:pt idx="101">
                  <c:v>7.67</c:v>
                </c:pt>
                <c:pt idx="102">
                  <c:v>7.67</c:v>
                </c:pt>
                <c:pt idx="103">
                  <c:v>7.67</c:v>
                </c:pt>
                <c:pt idx="104">
                  <c:v>7.67</c:v>
                </c:pt>
                <c:pt idx="105">
                  <c:v>7.68</c:v>
                </c:pt>
                <c:pt idx="106">
                  <c:v>7.68</c:v>
                </c:pt>
                <c:pt idx="107">
                  <c:v>7.7</c:v>
                </c:pt>
                <c:pt idx="108">
                  <c:v>7.7</c:v>
                </c:pt>
                <c:pt idx="109">
                  <c:v>7.66</c:v>
                </c:pt>
                <c:pt idx="110">
                  <c:v>7.66</c:v>
                </c:pt>
                <c:pt idx="111">
                  <c:v>7.68</c:v>
                </c:pt>
                <c:pt idx="112">
                  <c:v>7.68</c:v>
                </c:pt>
                <c:pt idx="113">
                  <c:v>7.73</c:v>
                </c:pt>
                <c:pt idx="114">
                  <c:v>7.73</c:v>
                </c:pt>
                <c:pt idx="115">
                  <c:v>7.73</c:v>
                </c:pt>
                <c:pt idx="116">
                  <c:v>7.73</c:v>
                </c:pt>
                <c:pt idx="117">
                  <c:v>7.74</c:v>
                </c:pt>
                <c:pt idx="118">
                  <c:v>7.74</c:v>
                </c:pt>
                <c:pt idx="119">
                  <c:v>7.73</c:v>
                </c:pt>
                <c:pt idx="120">
                  <c:v>7.73</c:v>
                </c:pt>
                <c:pt idx="121">
                  <c:v>7.79</c:v>
                </c:pt>
                <c:pt idx="122">
                  <c:v>7.79</c:v>
                </c:pt>
                <c:pt idx="123">
                  <c:v>7.79</c:v>
                </c:pt>
                <c:pt idx="124">
                  <c:v>7.79</c:v>
                </c:pt>
                <c:pt idx="125">
                  <c:v>7.79</c:v>
                </c:pt>
                <c:pt idx="126">
                  <c:v>7.79</c:v>
                </c:pt>
                <c:pt idx="127">
                  <c:v>7.79</c:v>
                </c:pt>
                <c:pt idx="128">
                  <c:v>7.8</c:v>
                </c:pt>
                <c:pt idx="129">
                  <c:v>7.8</c:v>
                </c:pt>
                <c:pt idx="130">
                  <c:v>7.81</c:v>
                </c:pt>
                <c:pt idx="131">
                  <c:v>7.81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7.78</c:v>
                </c:pt>
                <c:pt idx="138">
                  <c:v>7.78</c:v>
                </c:pt>
                <c:pt idx="139">
                  <c:v>7.84</c:v>
                </c:pt>
                <c:pt idx="140">
                  <c:v>7.84</c:v>
                </c:pt>
                <c:pt idx="141">
                  <c:v>7.83</c:v>
                </c:pt>
                <c:pt idx="142">
                  <c:v>7.83</c:v>
                </c:pt>
                <c:pt idx="143">
                  <c:v>7.81</c:v>
                </c:pt>
                <c:pt idx="144">
                  <c:v>7.81</c:v>
                </c:pt>
                <c:pt idx="145">
                  <c:v>7.81</c:v>
                </c:pt>
                <c:pt idx="146">
                  <c:v>7.81</c:v>
                </c:pt>
                <c:pt idx="147">
                  <c:v>7.87</c:v>
                </c:pt>
                <c:pt idx="148">
                  <c:v>7.87</c:v>
                </c:pt>
                <c:pt idx="149">
                  <c:v>7.82</c:v>
                </c:pt>
                <c:pt idx="150">
                  <c:v>7.82</c:v>
                </c:pt>
                <c:pt idx="151">
                  <c:v>7.82</c:v>
                </c:pt>
                <c:pt idx="152">
                  <c:v>7.82</c:v>
                </c:pt>
                <c:pt idx="153">
                  <c:v>7.85</c:v>
                </c:pt>
                <c:pt idx="154">
                  <c:v>7.85</c:v>
                </c:pt>
                <c:pt idx="155">
                  <c:v>7.81</c:v>
                </c:pt>
                <c:pt idx="156">
                  <c:v>7.81</c:v>
                </c:pt>
                <c:pt idx="157">
                  <c:v>7.83</c:v>
                </c:pt>
                <c:pt idx="158">
                  <c:v>7.83</c:v>
                </c:pt>
                <c:pt idx="159">
                  <c:v>7.87</c:v>
                </c:pt>
                <c:pt idx="160">
                  <c:v>7.87</c:v>
                </c:pt>
                <c:pt idx="161">
                  <c:v>7.84</c:v>
                </c:pt>
                <c:pt idx="162">
                  <c:v>7.84</c:v>
                </c:pt>
                <c:pt idx="163">
                  <c:v>7.82</c:v>
                </c:pt>
                <c:pt idx="164">
                  <c:v>7.82</c:v>
                </c:pt>
                <c:pt idx="165">
                  <c:v>7.84</c:v>
                </c:pt>
                <c:pt idx="166">
                  <c:v>7.84</c:v>
                </c:pt>
                <c:pt idx="167">
                  <c:v>7.85</c:v>
                </c:pt>
                <c:pt idx="168">
                  <c:v>7.85</c:v>
                </c:pt>
                <c:pt idx="169">
                  <c:v>7.81</c:v>
                </c:pt>
                <c:pt idx="170">
                  <c:v>7.81</c:v>
                </c:pt>
                <c:pt idx="171">
                  <c:v>7.84</c:v>
                </c:pt>
                <c:pt idx="172">
                  <c:v>7.84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7-48E1-9FA3-712DB7A71C1A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'n320'!$B$5:$B$177</c:f>
              <c:numCache>
                <c:formatCode>General</c:formatCode>
                <c:ptCount val="17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</c:numCache>
            </c:numRef>
          </c:xVal>
          <c:yVal>
            <c:numRef>
              <c:f>'n320'!$H$5:$H$177</c:f>
              <c:numCache>
                <c:formatCode>0.00</c:formatCode>
                <c:ptCount val="173"/>
                <c:pt idx="0">
                  <c:v>-2.9858726235021429</c:v>
                </c:pt>
                <c:pt idx="1">
                  <c:v>-2.6223021508020921</c:v>
                </c:pt>
                <c:pt idx="2">
                  <c:v>-2.2706451854822589</c:v>
                </c:pt>
                <c:pt idx="3">
                  <c:v>-1.9305113447454705</c:v>
                </c:pt>
                <c:pt idx="4">
                  <c:v>-1.601523037890427</c:v>
                </c:pt>
                <c:pt idx="5">
                  <c:v>-1.2833150471392045</c:v>
                </c:pt>
                <c:pt idx="6">
                  <c:v>-0.97553412220029756</c:v>
                </c:pt>
                <c:pt idx="7">
                  <c:v>-0.67783858811702302</c:v>
                </c:pt>
                <c:pt idx="8">
                  <c:v>-0.38989796596601067</c:v>
                </c:pt>
                <c:pt idx="9">
                  <c:v>-0.11139260598462464</c:v>
                </c:pt>
                <c:pt idx="10">
                  <c:v>0.15798666727985555</c:v>
                </c:pt>
                <c:pt idx="11">
                  <c:v>0.41853889819328938</c:v>
                </c:pt>
                <c:pt idx="12">
                  <c:v>0.67055333201097689</c:v>
                </c:pt>
                <c:pt idx="13">
                  <c:v>0.91430973597571175</c:v>
                </c:pt>
                <c:pt idx="14">
                  <c:v>1.1500787098941023</c:v>
                </c:pt>
                <c:pt idx="15">
                  <c:v>1.3781219865358603</c:v>
                </c:pt>
                <c:pt idx="16">
                  <c:v>1.5986927221896137</c:v>
                </c:pt>
                <c:pt idx="17">
                  <c:v>1.8120357776977398</c:v>
                </c:pt>
                <c:pt idx="18">
                  <c:v>2.0183879902822417</c:v>
                </c:pt>
                <c:pt idx="19">
                  <c:v>2.2179784364634045</c:v>
                </c:pt>
                <c:pt idx="20">
                  <c:v>2.411028686363113</c:v>
                </c:pt>
                <c:pt idx="21">
                  <c:v>2.5977530496751333</c:v>
                </c:pt>
                <c:pt idx="22">
                  <c:v>2.7783588135754282</c:v>
                </c:pt>
                <c:pt idx="23">
                  <c:v>2.9530464728365962</c:v>
                </c:pt>
                <c:pt idx="24">
                  <c:v>3.1220099524019131</c:v>
                </c:pt>
                <c:pt idx="25">
                  <c:v>3.2854368226660444</c:v>
                </c:pt>
                <c:pt idx="26">
                  <c:v>3.4435085077014138</c:v>
                </c:pt>
                <c:pt idx="27">
                  <c:v>3.5964004866614054</c:v>
                </c:pt>
                <c:pt idx="28">
                  <c:v>3.7442824885839663</c:v>
                </c:pt>
                <c:pt idx="29">
                  <c:v>3.8873186808118572</c:v>
                </c:pt>
                <c:pt idx="30">
                  <c:v>4.0256678512387492</c:v>
                </c:pt>
                <c:pt idx="31">
                  <c:v>4.1594835845834535</c:v>
                </c:pt>
                <c:pt idx="32">
                  <c:v>4.2889144328879834</c:v>
                </c:pt>
                <c:pt idx="33">
                  <c:v>4.4141040804287321</c:v>
                </c:pt>
                <c:pt idx="34">
                  <c:v>4.5351915032238175</c:v>
                </c:pt>
                <c:pt idx="35">
                  <c:v>4.6523111233136731</c:v>
                </c:pt>
                <c:pt idx="36">
                  <c:v>4.7655929579861773</c:v>
                </c:pt>
                <c:pt idx="37">
                  <c:v>4.8751627641119377</c:v>
                </c:pt>
                <c:pt idx="38">
                  <c:v>4.9811421777500104</c:v>
                </c:pt>
                <c:pt idx="39">
                  <c:v>5.0836488491789815</c:v>
                </c:pt>
                <c:pt idx="40">
                  <c:v>5.1827965735033628</c:v>
                </c:pt>
                <c:pt idx="41">
                  <c:v>5.2786954169802485</c:v>
                </c:pt>
                <c:pt idx="42">
                  <c:v>5.3714518392064994</c:v>
                </c:pt>
                <c:pt idx="43">
                  <c:v>5.461168811302084</c:v>
                </c:pt>
                <c:pt idx="44">
                  <c:v>5.5479459302207763</c:v>
                </c:pt>
                <c:pt idx="45">
                  <c:v>5.6318795293151176</c:v>
                </c:pt>
                <c:pt idx="46">
                  <c:v>5.7130627852783658</c:v>
                </c:pt>
                <c:pt idx="47">
                  <c:v>5.7915858215821761</c:v>
                </c:pt>
                <c:pt idx="48">
                  <c:v>5.8675358085248135</c:v>
                </c:pt>
                <c:pt idx="49">
                  <c:v>5.940997060000984</c:v>
                </c:pt>
                <c:pt idx="50">
                  <c:v>6.0120511271007082</c:v>
                </c:pt>
                <c:pt idx="51">
                  <c:v>6.0807768886411253</c:v>
                </c:pt>
                <c:pt idx="52">
                  <c:v>6.147250638731764</c:v>
                </c:pt>
                <c:pt idx="53">
                  <c:v>6.2115461714704416</c:v>
                </c:pt>
                <c:pt idx="54">
                  <c:v>6.2737348628638685</c:v>
                </c:pt>
                <c:pt idx="55">
                  <c:v>6.3338857500638488</c:v>
                </c:pt>
                <c:pt idx="56">
                  <c:v>6.3920656080070755</c:v>
                </c:pt>
                <c:pt idx="57">
                  <c:v>6.4483390235435829</c:v>
                </c:pt>
                <c:pt idx="58">
                  <c:v>6.5027684671361499</c:v>
                </c:pt>
                <c:pt idx="59">
                  <c:v>6.5554143622102536</c:v>
                </c:pt>
                <c:pt idx="60">
                  <c:v>6.6063351522315585</c:v>
                </c:pt>
                <c:pt idx="61">
                  <c:v>6.6555873655854016</c:v>
                </c:pt>
                <c:pt idx="62">
                  <c:v>6.7032256783303064</c:v>
                </c:pt>
                <c:pt idx="63">
                  <c:v>6.7493029748951763</c:v>
                </c:pt>
                <c:pt idx="64">
                  <c:v>6.793870406787569</c:v>
                </c:pt>
                <c:pt idx="65">
                  <c:v>6.8369774493782005</c:v>
                </c:pt>
                <c:pt idx="66">
                  <c:v>6.878671956824741</c:v>
                </c:pt>
                <c:pt idx="67">
                  <c:v>6.9190002151958545</c:v>
                </c:pt>
                <c:pt idx="68">
                  <c:v>6.9580069938544735</c:v>
                </c:pt>
                <c:pt idx="69">
                  <c:v>6.9957355951573321</c:v>
                </c:pt>
                <c:pt idx="70">
                  <c:v>7.0322279025259542</c:v>
                </c:pt>
                <c:pt idx="71">
                  <c:v>7.067524426942434</c:v>
                </c:pt>
                <c:pt idx="72">
                  <c:v>7.1016643519216469</c:v>
                </c:pt>
                <c:pt idx="73">
                  <c:v>7.1346855770098063</c:v>
                </c:pt>
                <c:pt idx="74">
                  <c:v>7.1666247598576538</c:v>
                </c:pt>
                <c:pt idx="75">
                  <c:v>7.1975173569149948</c:v>
                </c:pt>
                <c:pt idx="76">
                  <c:v>7.2273976627917467</c:v>
                </c:pt>
                <c:pt idx="77">
                  <c:v>7.2562988483292097</c:v>
                </c:pt>
                <c:pt idx="78">
                  <c:v>7.2842529974238044</c:v>
                </c:pt>
                <c:pt idx="79">
                  <c:v>7.3112911426441762</c:v>
                </c:pt>
                <c:pt idx="80">
                  <c:v>7.3374432996811914</c:v>
                </c:pt>
                <c:pt idx="81">
                  <c:v>7.3627385006690655</c:v>
                </c:pt>
                <c:pt idx="82">
                  <c:v>7.3872048264146377</c:v>
                </c:pt>
                <c:pt idx="83">
                  <c:v>7.4108694375705406</c:v>
                </c:pt>
                <c:pt idx="84">
                  <c:v>7.4337586047868909</c:v>
                </c:pt>
                <c:pt idx="85">
                  <c:v>7.4558977378749631</c:v>
                </c:pt>
                <c:pt idx="86">
                  <c:v>7.477311414015233</c:v>
                </c:pt>
                <c:pt idx="87">
                  <c:v>7.4980234050410868</c:v>
                </c:pt>
                <c:pt idx="88">
                  <c:v>7.5180567038285062</c:v>
                </c:pt>
                <c:pt idx="89">
                  <c:v>7.5374335498210066</c:v>
                </c:pt>
                <c:pt idx="90">
                  <c:v>7.5561754537181756</c:v>
                </c:pt>
                <c:pt idx="91">
                  <c:v>7.5743032213552128</c:v>
                </c:pt>
                <c:pt idx="92">
                  <c:v>7.5918369767999874</c:v>
                </c:pt>
                <c:pt idx="93">
                  <c:v>7.6087961846932428</c:v>
                </c:pt>
                <c:pt idx="94">
                  <c:v>7.6251996718567643</c:v>
                </c:pt>
                <c:pt idx="95">
                  <c:v>7.6410656481934778</c:v>
                </c:pt>
                <c:pt idx="96">
                  <c:v>7.6564117269027019</c:v>
                </c:pt>
                <c:pt idx="97">
                  <c:v>7.6712549440329818</c:v>
                </c:pt>
                <c:pt idx="98">
                  <c:v>7.6856117773942101</c:v>
                </c:pt>
                <c:pt idx="99">
                  <c:v>7.6994981648500396</c:v>
                </c:pt>
                <c:pt idx="100">
                  <c:v>7.7129295220108869</c:v>
                </c:pt>
                <c:pt idx="101">
                  <c:v>7.7259207593471686</c:v>
                </c:pt>
                <c:pt idx="102">
                  <c:v>7.73848629874177</c:v>
                </c:pt>
                <c:pt idx="103">
                  <c:v>7.7506400895001253</c:v>
                </c:pt>
                <c:pt idx="104">
                  <c:v>7.7623956238356691</c:v>
                </c:pt>
                <c:pt idx="105">
                  <c:v>7.773765951847869</c:v>
                </c:pt>
                <c:pt idx="106">
                  <c:v>7.7847636960094544</c:v>
                </c:pt>
                <c:pt idx="107">
                  <c:v>7.7954010651789183</c:v>
                </c:pt>
                <c:pt idx="108">
                  <c:v>7.805689868153868</c:v>
                </c:pt>
                <c:pt idx="109">
                  <c:v>7.8156415267802544</c:v>
                </c:pt>
                <c:pt idx="110">
                  <c:v>7.8252670886320308</c:v>
                </c:pt>
                <c:pt idx="111">
                  <c:v>7.8345772392753332</c:v>
                </c:pt>
                <c:pt idx="112">
                  <c:v>7.8435823141307797</c:v>
                </c:pt>
                <c:pt idx="113">
                  <c:v>7.8522923099470709</c:v>
                </c:pt>
                <c:pt idx="114">
                  <c:v>7.8607168958986158</c:v>
                </c:pt>
                <c:pt idx="115">
                  <c:v>7.868865424319516</c:v>
                </c:pt>
                <c:pt idx="116">
                  <c:v>7.8767469410858135</c:v>
                </c:pt>
                <c:pt idx="117">
                  <c:v>7.8843701956575343</c:v>
                </c:pt>
                <c:pt idx="118">
                  <c:v>7.8917436507916747</c:v>
                </c:pt>
                <c:pt idx="119">
                  <c:v>7.8988754919369075</c:v>
                </c:pt>
                <c:pt idx="120">
                  <c:v>7.9057736363204443</c:v>
                </c:pt>
                <c:pt idx="121">
                  <c:v>7.9124457417371392</c:v>
                </c:pt>
                <c:pt idx="122">
                  <c:v>7.9188992150505921</c:v>
                </c:pt>
                <c:pt idx="123">
                  <c:v>7.9251412204156804</c:v>
                </c:pt>
                <c:pt idx="124">
                  <c:v>7.931178687231661</c:v>
                </c:pt>
                <c:pt idx="125">
                  <c:v>7.9370183178346627</c:v>
                </c:pt>
                <c:pt idx="126">
                  <c:v>7.9426665949381077</c:v>
                </c:pt>
                <c:pt idx="127">
                  <c:v>7.9481297888293279</c:v>
                </c:pt>
                <c:pt idx="128">
                  <c:v>7.9534139643303607</c:v>
                </c:pt>
                <c:pt idx="129">
                  <c:v>7.9585249875306516</c:v>
                </c:pt>
                <c:pt idx="130">
                  <c:v>7.9634685322991405</c:v>
                </c:pt>
                <c:pt idx="131">
                  <c:v>7.9682500865829606</c:v>
                </c:pt>
                <c:pt idx="132">
                  <c:v>7.9728749584997392</c:v>
                </c:pt>
                <c:pt idx="133">
                  <c:v>7.9773482822302642</c:v>
                </c:pt>
                <c:pt idx="134">
                  <c:v>7.9816750237180623</c:v>
                </c:pt>
                <c:pt idx="135">
                  <c:v>7.985859986182211</c:v>
                </c:pt>
                <c:pt idx="136">
                  <c:v>7.9899078154495067</c:v>
                </c:pt>
                <c:pt idx="137">
                  <c:v>7.9938230051119099</c:v>
                </c:pt>
                <c:pt idx="138">
                  <c:v>7.9976099015149851</c:v>
                </c:pt>
                <c:pt idx="139">
                  <c:v>8.0012727085828868</c:v>
                </c:pt>
                <c:pt idx="140">
                  <c:v>8.0048154924852319</c:v>
                </c:pt>
                <c:pt idx="141">
                  <c:v>8.00824218615106</c:v>
                </c:pt>
                <c:pt idx="142">
                  <c:v>8.0115565936348592</c:v>
                </c:pt>
                <c:pt idx="143">
                  <c:v>8.0147623943395505</c:v>
                </c:pt>
                <c:pt idx="144">
                  <c:v>8.0178631471010693</c:v>
                </c:pt>
                <c:pt idx="145">
                  <c:v>8.0208622941391248</c:v>
                </c:pt>
                <c:pt idx="146">
                  <c:v>8.0237631648784831</c:v>
                </c:pt>
                <c:pt idx="147">
                  <c:v>8.026568979645047</c:v>
                </c:pt>
                <c:pt idx="148">
                  <c:v>8.0292828532408098</c:v>
                </c:pt>
                <c:pt idx="149">
                  <c:v>8.031907798401674</c:v>
                </c:pt>
                <c:pt idx="150">
                  <c:v>8.0344467291419654</c:v>
                </c:pt>
                <c:pt idx="151">
                  <c:v>8.036902463989346</c:v>
                </c:pt>
                <c:pt idx="152">
                  <c:v>8.0392777291137296</c:v>
                </c:pt>
                <c:pt idx="153">
                  <c:v>8.0415751613536681</c:v>
                </c:pt>
                <c:pt idx="154">
                  <c:v>8.0437973111435692</c:v>
                </c:pt>
                <c:pt idx="155">
                  <c:v>8.0459466453449959</c:v>
                </c:pt>
                <c:pt idx="156">
                  <c:v>8.0480255499851836</c:v>
                </c:pt>
                <c:pt idx="157">
                  <c:v>8.0500363329058349</c:v>
                </c:pt>
                <c:pt idx="158">
                  <c:v>8.0519812263250969</c:v>
                </c:pt>
                <c:pt idx="159">
                  <c:v>8.0538623893156167</c:v>
                </c:pt>
                <c:pt idx="160">
                  <c:v>8.0556819102013613</c:v>
                </c:pt>
                <c:pt idx="161">
                  <c:v>8.0574418088759288</c:v>
                </c:pt>
                <c:pt idx="162">
                  <c:v>8.0591440390448774</c:v>
                </c:pt>
                <c:pt idx="163">
                  <c:v>8.0607904903945791</c:v>
                </c:pt>
                <c:pt idx="164">
                  <c:v>8.0623829906900042</c:v>
                </c:pt>
                <c:pt idx="165">
                  <c:v>8.0639233078037709</c:v>
                </c:pt>
                <c:pt idx="166">
                  <c:v>8.0654131516786993</c:v>
                </c:pt>
                <c:pt idx="167">
                  <c:v>8.0668541762260659</c:v>
                </c:pt>
                <c:pt idx="168">
                  <c:v>8.0682479811616385</c:v>
                </c:pt>
                <c:pt idx="169">
                  <c:v>8.0695961137815715</c:v>
                </c:pt>
                <c:pt idx="170">
                  <c:v>8.0709000706800875</c:v>
                </c:pt>
                <c:pt idx="171">
                  <c:v>8.0721612994108902</c:v>
                </c:pt>
                <c:pt idx="172">
                  <c:v>8.0733812000941167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7-48E1-9FA3-712DB7A71C1A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'n320'!$B$5:$B$177</c:f>
              <c:numCache>
                <c:formatCode>General</c:formatCode>
                <c:ptCount val="17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</c:numCache>
            </c:numRef>
          </c:xVal>
          <c:yVal>
            <c:numRef>
              <c:f>'n320'!$J$5:$J$177</c:f>
              <c:numCache>
                <c:formatCode>0.00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37-48E1-9FA3-712DB7A71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89976"/>
        <c:axId val="431597032"/>
      </c:scatterChart>
      <c:valAx>
        <c:axId val="43158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7032"/>
        <c:crosses val="autoZero"/>
        <c:crossBetween val="midCat"/>
      </c:valAx>
      <c:valAx>
        <c:axId val="431597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9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</c:numCache>
            </c:numRef>
          </c:xVal>
          <c:yVal>
            <c:numRef>
              <c:f>'n330'!$C$5:$C$1654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0.25</c:v>
                </c:pt>
                <c:pt idx="15">
                  <c:v>0.25</c:v>
                </c:pt>
                <c:pt idx="16">
                  <c:v>0.86</c:v>
                </c:pt>
                <c:pt idx="17">
                  <c:v>0.86</c:v>
                </c:pt>
                <c:pt idx="18">
                  <c:v>1.47</c:v>
                </c:pt>
                <c:pt idx="19">
                  <c:v>1.47</c:v>
                </c:pt>
                <c:pt idx="20">
                  <c:v>1.47</c:v>
                </c:pt>
                <c:pt idx="21">
                  <c:v>2.27</c:v>
                </c:pt>
                <c:pt idx="22">
                  <c:v>2.27</c:v>
                </c:pt>
                <c:pt idx="23">
                  <c:v>2.77</c:v>
                </c:pt>
                <c:pt idx="24">
                  <c:v>2.77</c:v>
                </c:pt>
                <c:pt idx="25">
                  <c:v>3.24</c:v>
                </c:pt>
                <c:pt idx="26">
                  <c:v>3.24</c:v>
                </c:pt>
                <c:pt idx="27">
                  <c:v>3.64</c:v>
                </c:pt>
                <c:pt idx="28">
                  <c:v>3.64</c:v>
                </c:pt>
                <c:pt idx="29">
                  <c:v>3.99</c:v>
                </c:pt>
                <c:pt idx="30">
                  <c:v>3.99</c:v>
                </c:pt>
                <c:pt idx="31">
                  <c:v>4.33</c:v>
                </c:pt>
                <c:pt idx="32">
                  <c:v>4.33</c:v>
                </c:pt>
                <c:pt idx="33">
                  <c:v>4.66</c:v>
                </c:pt>
                <c:pt idx="34">
                  <c:v>4.66</c:v>
                </c:pt>
                <c:pt idx="35">
                  <c:v>4.95</c:v>
                </c:pt>
                <c:pt idx="36">
                  <c:v>4.95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5.56</c:v>
                </c:pt>
                <c:pt idx="41">
                  <c:v>5.56</c:v>
                </c:pt>
                <c:pt idx="42">
                  <c:v>5.76</c:v>
                </c:pt>
                <c:pt idx="43">
                  <c:v>5.76</c:v>
                </c:pt>
                <c:pt idx="44">
                  <c:v>5.76</c:v>
                </c:pt>
                <c:pt idx="45">
                  <c:v>6.01</c:v>
                </c:pt>
                <c:pt idx="46">
                  <c:v>6.01</c:v>
                </c:pt>
                <c:pt idx="47">
                  <c:v>6.17</c:v>
                </c:pt>
                <c:pt idx="48">
                  <c:v>6.17</c:v>
                </c:pt>
                <c:pt idx="49">
                  <c:v>6.17</c:v>
                </c:pt>
                <c:pt idx="50">
                  <c:v>6.4</c:v>
                </c:pt>
                <c:pt idx="51">
                  <c:v>6.53</c:v>
                </c:pt>
                <c:pt idx="52">
                  <c:v>6.53</c:v>
                </c:pt>
                <c:pt idx="53">
                  <c:v>6.53</c:v>
                </c:pt>
                <c:pt idx="54">
                  <c:v>6.53</c:v>
                </c:pt>
                <c:pt idx="55">
                  <c:v>6.66</c:v>
                </c:pt>
                <c:pt idx="56">
                  <c:v>6.66</c:v>
                </c:pt>
                <c:pt idx="57">
                  <c:v>6.77</c:v>
                </c:pt>
                <c:pt idx="58">
                  <c:v>6.77</c:v>
                </c:pt>
                <c:pt idx="59">
                  <c:v>6.77</c:v>
                </c:pt>
                <c:pt idx="60">
                  <c:v>6.91</c:v>
                </c:pt>
                <c:pt idx="61">
                  <c:v>6.91</c:v>
                </c:pt>
                <c:pt idx="62">
                  <c:v>6.99</c:v>
                </c:pt>
                <c:pt idx="63">
                  <c:v>6.99</c:v>
                </c:pt>
                <c:pt idx="64">
                  <c:v>7.06</c:v>
                </c:pt>
                <c:pt idx="65">
                  <c:v>7.11</c:v>
                </c:pt>
                <c:pt idx="66">
                  <c:v>7.11</c:v>
                </c:pt>
                <c:pt idx="67">
                  <c:v>7.17</c:v>
                </c:pt>
                <c:pt idx="68">
                  <c:v>7.17</c:v>
                </c:pt>
                <c:pt idx="69">
                  <c:v>7.23</c:v>
                </c:pt>
                <c:pt idx="70">
                  <c:v>7.23</c:v>
                </c:pt>
                <c:pt idx="71">
                  <c:v>7.25</c:v>
                </c:pt>
                <c:pt idx="72">
                  <c:v>7.25</c:v>
                </c:pt>
                <c:pt idx="73">
                  <c:v>7.32</c:v>
                </c:pt>
                <c:pt idx="74">
                  <c:v>7.32</c:v>
                </c:pt>
                <c:pt idx="75">
                  <c:v>7.36</c:v>
                </c:pt>
                <c:pt idx="76">
                  <c:v>7.36</c:v>
                </c:pt>
                <c:pt idx="77">
                  <c:v>7.36</c:v>
                </c:pt>
                <c:pt idx="78">
                  <c:v>7.43</c:v>
                </c:pt>
                <c:pt idx="79">
                  <c:v>7.43</c:v>
                </c:pt>
                <c:pt idx="80">
                  <c:v>7.46</c:v>
                </c:pt>
                <c:pt idx="81">
                  <c:v>7.46</c:v>
                </c:pt>
                <c:pt idx="82">
                  <c:v>7.48</c:v>
                </c:pt>
                <c:pt idx="83">
                  <c:v>7.48</c:v>
                </c:pt>
                <c:pt idx="84">
                  <c:v>7.49</c:v>
                </c:pt>
                <c:pt idx="85">
                  <c:v>7.49</c:v>
                </c:pt>
                <c:pt idx="86">
                  <c:v>7.49</c:v>
                </c:pt>
                <c:pt idx="87">
                  <c:v>7.54</c:v>
                </c:pt>
                <c:pt idx="88">
                  <c:v>7.54</c:v>
                </c:pt>
                <c:pt idx="89">
                  <c:v>7.57</c:v>
                </c:pt>
                <c:pt idx="90">
                  <c:v>7.57</c:v>
                </c:pt>
                <c:pt idx="91">
                  <c:v>7.58</c:v>
                </c:pt>
                <c:pt idx="92">
                  <c:v>7.58</c:v>
                </c:pt>
                <c:pt idx="93">
                  <c:v>7.58</c:v>
                </c:pt>
                <c:pt idx="94">
                  <c:v>7.62</c:v>
                </c:pt>
                <c:pt idx="95">
                  <c:v>7.62</c:v>
                </c:pt>
                <c:pt idx="96">
                  <c:v>7.63</c:v>
                </c:pt>
                <c:pt idx="97">
                  <c:v>7.63</c:v>
                </c:pt>
                <c:pt idx="98">
                  <c:v>7.65</c:v>
                </c:pt>
                <c:pt idx="99">
                  <c:v>7.65</c:v>
                </c:pt>
                <c:pt idx="100">
                  <c:v>7.66</c:v>
                </c:pt>
                <c:pt idx="101">
                  <c:v>7.66</c:v>
                </c:pt>
                <c:pt idx="102">
                  <c:v>7.67</c:v>
                </c:pt>
                <c:pt idx="103">
                  <c:v>7.67</c:v>
                </c:pt>
                <c:pt idx="104">
                  <c:v>7.7</c:v>
                </c:pt>
                <c:pt idx="105">
                  <c:v>7.7</c:v>
                </c:pt>
                <c:pt idx="106">
                  <c:v>7.71</c:v>
                </c:pt>
                <c:pt idx="107">
                  <c:v>7.71</c:v>
                </c:pt>
                <c:pt idx="108">
                  <c:v>7.71</c:v>
                </c:pt>
                <c:pt idx="109">
                  <c:v>7.71</c:v>
                </c:pt>
                <c:pt idx="110">
                  <c:v>7.73</c:v>
                </c:pt>
                <c:pt idx="111">
                  <c:v>7.73</c:v>
                </c:pt>
                <c:pt idx="112">
                  <c:v>7.74</c:v>
                </c:pt>
                <c:pt idx="113">
                  <c:v>7.74</c:v>
                </c:pt>
                <c:pt idx="114">
                  <c:v>7.74</c:v>
                </c:pt>
                <c:pt idx="115">
                  <c:v>7.72</c:v>
                </c:pt>
                <c:pt idx="116">
                  <c:v>7.72</c:v>
                </c:pt>
                <c:pt idx="117">
                  <c:v>7.76</c:v>
                </c:pt>
                <c:pt idx="118">
                  <c:v>7.76</c:v>
                </c:pt>
                <c:pt idx="119">
                  <c:v>7.78</c:v>
                </c:pt>
                <c:pt idx="120">
                  <c:v>7.78</c:v>
                </c:pt>
                <c:pt idx="121">
                  <c:v>7.78</c:v>
                </c:pt>
                <c:pt idx="122">
                  <c:v>7.79</c:v>
                </c:pt>
                <c:pt idx="123">
                  <c:v>7.79</c:v>
                </c:pt>
                <c:pt idx="124">
                  <c:v>7.74</c:v>
                </c:pt>
                <c:pt idx="125">
                  <c:v>7.74</c:v>
                </c:pt>
                <c:pt idx="126">
                  <c:v>7.74</c:v>
                </c:pt>
                <c:pt idx="127">
                  <c:v>7.77</c:v>
                </c:pt>
                <c:pt idx="128">
                  <c:v>7.77</c:v>
                </c:pt>
                <c:pt idx="129">
                  <c:v>7.8</c:v>
                </c:pt>
                <c:pt idx="130">
                  <c:v>7.8</c:v>
                </c:pt>
                <c:pt idx="131">
                  <c:v>7.76</c:v>
                </c:pt>
                <c:pt idx="132">
                  <c:v>7.76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0F-4923-9508-F17661B8AA8E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'n330'!$B$5:$B$137</c:f>
              <c:numCache>
                <c:formatCode>General</c:formatCode>
                <c:ptCount val="1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</c:numCache>
            </c:numRef>
          </c:xVal>
          <c:yVal>
            <c:numRef>
              <c:f>'n330'!$H$5:$H$137</c:f>
              <c:numCache>
                <c:formatCode>0.00</c:formatCode>
                <c:ptCount val="133"/>
                <c:pt idx="0">
                  <c:v>-2.6698640675901419</c:v>
                </c:pt>
                <c:pt idx="1">
                  <c:v>-2.3367615962794126</c:v>
                </c:pt>
                <c:pt idx="2">
                  <c:v>-2.013659542620978</c:v>
                </c:pt>
                <c:pt idx="3">
                  <c:v>-1.7002576736179797</c:v>
                </c:pt>
                <c:pt idx="4">
                  <c:v>-1.3962647698823503</c:v>
                </c:pt>
                <c:pt idx="5">
                  <c:v>-1.1013983550278361</c:v>
                </c:pt>
                <c:pt idx="6">
                  <c:v>-0.81538443318718912</c:v>
                </c:pt>
                <c:pt idx="7">
                  <c:v>-0.53795723440962639</c:v>
                </c:pt>
                <c:pt idx="8">
                  <c:v>-0.26885896770201789</c:v>
                </c:pt>
                <c:pt idx="9">
                  <c:v>-7.8395814842302514E-3</c:v>
                </c:pt>
                <c:pt idx="10">
                  <c:v>0.24534346876387048</c:v>
                </c:pt>
                <c:pt idx="11">
                  <c:v>0.49092544587973919</c:v>
                </c:pt>
                <c:pt idx="12">
                  <c:v>0.7291345496291326</c:v>
                </c:pt>
                <c:pt idx="13">
                  <c:v>0.96019212875398807</c:v>
                </c:pt>
                <c:pt idx="14">
                  <c:v>1.1843128866541859</c:v>
                </c:pt>
                <c:pt idx="15">
                  <c:v>1.4017050808942857</c:v>
                </c:pt>
                <c:pt idx="16">
                  <c:v>1.6125707167207102</c:v>
                </c:pt>
                <c:pt idx="17">
                  <c:v>1.8171057347691209</c:v>
                </c:pt>
                <c:pt idx="18">
                  <c:v>2.0155001931364405</c:v>
                </c:pt>
                <c:pt idx="19">
                  <c:v>2.2079384439866976</c:v>
                </c:pt>
                <c:pt idx="20">
                  <c:v>2.3945993048548075</c:v>
                </c:pt>
                <c:pt idx="21">
                  <c:v>2.5756562248074619</c:v>
                </c:pt>
                <c:pt idx="22">
                  <c:v>2.7512774456155311</c:v>
                </c:pt>
                <c:pt idx="23">
                  <c:v>2.921626158087725</c:v>
                </c:pt>
                <c:pt idx="24">
                  <c:v>3.0868606537108265</c:v>
                </c:pt>
                <c:pt idx="25">
                  <c:v>3.2471344717373487</c:v>
                </c:pt>
                <c:pt idx="26">
                  <c:v>3.4025965418573314</c:v>
                </c:pt>
                <c:pt idx="27">
                  <c:v>3.5533913225868394</c:v>
                </c:pt>
                <c:pt idx="28">
                  <c:v>3.6996589355017502</c:v>
                </c:pt>
                <c:pt idx="29">
                  <c:v>3.8415352954415729</c:v>
                </c:pt>
                <c:pt idx="30">
                  <c:v>3.9791522368042767</c:v>
                </c:pt>
                <c:pt idx="31">
                  <c:v>4.1126376360494978</c:v>
                </c:pt>
                <c:pt idx="32">
                  <c:v>4.242115530523944</c:v>
                </c:pt>
                <c:pt idx="33">
                  <c:v>4.3677062337194164</c:v>
                </c:pt>
                <c:pt idx="34">
                  <c:v>4.4895264470705554</c:v>
                </c:pt>
                <c:pt idx="35">
                  <c:v>4.6076893683961835</c:v>
                </c:pt>
                <c:pt idx="36">
                  <c:v>4.7223047970850232</c:v>
                </c:pt>
                <c:pt idx="37">
                  <c:v>4.8334792361235168</c:v>
                </c:pt>
                <c:pt idx="38">
                  <c:v>4.9413159910605717</c:v>
                </c:pt>
                <c:pt idx="39">
                  <c:v>5.0459152660011712</c:v>
                </c:pt>
                <c:pt idx="40">
                  <c:v>5.14737425671807</c:v>
                </c:pt>
                <c:pt idx="41">
                  <c:v>5.245787240968081</c:v>
                </c:pt>
                <c:pt idx="42">
                  <c:v>5.3412456660968832</c:v>
                </c:pt>
                <c:pt idx="43">
                  <c:v>5.4338382340137539</c:v>
                </c:pt>
                <c:pt idx="44">
                  <c:v>5.5236509836151892</c:v>
                </c:pt>
                <c:pt idx="45">
                  <c:v>5.6107673707339893</c:v>
                </c:pt>
                <c:pt idx="46">
                  <c:v>5.695268345688123</c:v>
                </c:pt>
                <c:pt idx="47">
                  <c:v>5.7772324285014029</c:v>
                </c:pt>
                <c:pt idx="48">
                  <c:v>5.8567357818658916</c:v>
                </c:pt>
                <c:pt idx="49">
                  <c:v>5.9338522819138193</c:v>
                </c:pt>
                <c:pt idx="50">
                  <c:v>6.0086535868647921</c:v>
                </c:pt>
                <c:pt idx="51">
                  <c:v>6.0812092036120644</c:v>
                </c:pt>
                <c:pt idx="52">
                  <c:v>6.151586552309757</c:v>
                </c:pt>
                <c:pt idx="53">
                  <c:v>6.2198510290210347</c:v>
                </c:pt>
                <c:pt idx="54">
                  <c:v>6.2860660664854606</c:v>
                </c:pt>
                <c:pt idx="55">
                  <c:v>6.350293193061983</c:v>
                </c:pt>
                <c:pt idx="56">
                  <c:v>6.4125920899023381</c:v>
                </c:pt>
                <c:pt idx="57">
                  <c:v>6.4730206464079938</c:v>
                </c:pt>
                <c:pt idx="58">
                  <c:v>6.5316350140221546</c:v>
                </c:pt>
                <c:pt idx="59">
                  <c:v>6.5884896584068251</c:v>
                </c:pt>
                <c:pt idx="60">
                  <c:v>6.6436374100534064</c:v>
                </c:pt>
                <c:pt idx="61">
                  <c:v>6.6971295133738735</c:v>
                </c:pt>
                <c:pt idx="62">
                  <c:v>6.7490156743181124</c:v>
                </c:pt>
                <c:pt idx="63">
                  <c:v>6.7993441065617066</c:v>
                </c:pt>
                <c:pt idx="64">
                  <c:v>6.8481615763070627</c:v>
                </c:pt>
                <c:pt idx="65">
                  <c:v>6.8955134457395166</c:v>
                </c:pt>
                <c:pt idx="66">
                  <c:v>6.9414437151787967</c:v>
                </c:pt>
                <c:pt idx="67">
                  <c:v>6.9859950639650199</c:v>
                </c:pt>
                <c:pt idx="68">
                  <c:v>7.0292088901171956</c:v>
                </c:pt>
                <c:pt idx="69">
                  <c:v>7.0711253488011128</c:v>
                </c:pt>
                <c:pt idx="70">
                  <c:v>7.1117833896423308</c:v>
                </c:pt>
                <c:pt idx="71">
                  <c:v>7.1512207929189708</c:v>
                </c:pt>
                <c:pt idx="72">
                  <c:v>7.189474204667909</c:v>
                </c:pt>
                <c:pt idx="73">
                  <c:v>7.2265791707370264</c:v>
                </c:pt>
                <c:pt idx="74">
                  <c:v>7.262570169815131</c:v>
                </c:pt>
                <c:pt idx="75">
                  <c:v>7.2974806454702534</c:v>
                </c:pt>
                <c:pt idx="76">
                  <c:v>7.3313430372260964</c:v>
                </c:pt>
                <c:pt idx="77">
                  <c:v>7.3641888107054916</c:v>
                </c:pt>
                <c:pt idx="78">
                  <c:v>7.3960484868689056</c:v>
                </c:pt>
                <c:pt idx="79">
                  <c:v>7.4269516703751286</c:v>
                </c:pt>
                <c:pt idx="80">
                  <c:v>7.4569270770905298</c:v>
                </c:pt>
                <c:pt idx="81">
                  <c:v>7.4860025607724214</c:v>
                </c:pt>
                <c:pt idx="82">
                  <c:v>7.5142051389513398</c:v>
                </c:pt>
                <c:pt idx="83">
                  <c:v>7.5415610180362807</c:v>
                </c:pt>
                <c:pt idx="84">
                  <c:v>7.5680956176662271</c:v>
                </c:pt>
                <c:pt idx="85">
                  <c:v>7.5938335943305999</c:v>
                </c:pt>
                <c:pt idx="86">
                  <c:v>7.6187988642805617</c:v>
                </c:pt>
                <c:pt idx="87">
                  <c:v>7.6430146257524889</c:v>
                </c:pt>
                <c:pt idx="88">
                  <c:v>7.666503380524242</c:v>
                </c:pt>
                <c:pt idx="89">
                  <c:v>7.6892869548242748</c:v>
                </c:pt>
                <c:pt idx="90">
                  <c:v>7.711386519613014</c:v>
                </c:pt>
                <c:pt idx="91">
                  <c:v>7.7328226102553383</c:v>
                </c:pt>
                <c:pt idx="92">
                  <c:v>7.7536151456024651</c:v>
                </c:pt>
                <c:pt idx="93">
                  <c:v>7.7737834465009454</c:v>
                </c:pt>
                <c:pt idx="94">
                  <c:v>7.7933462537459928</c:v>
                </c:pt>
                <c:pt idx="95">
                  <c:v>7.8123217454958045</c:v>
                </c:pt>
                <c:pt idx="96">
                  <c:v>7.830727554163083</c:v>
                </c:pt>
                <c:pt idx="97">
                  <c:v>7.8485807827994281</c:v>
                </c:pt>
                <c:pt idx="98">
                  <c:v>7.8658980209878404</c:v>
                </c:pt>
                <c:pt idx="99">
                  <c:v>7.8826953602581016</c:v>
                </c:pt>
                <c:pt idx="100">
                  <c:v>7.8989884090393456</c:v>
                </c:pt>
                <c:pt idx="101">
                  <c:v>7.9147923071637347</c:v>
                </c:pt>
                <c:pt idx="102">
                  <c:v>7.9301217399346964</c:v>
                </c:pt>
                <c:pt idx="103">
                  <c:v>7.9449909517728043</c:v>
                </c:pt>
                <c:pt idx="104">
                  <c:v>7.9594137594519871</c:v>
                </c:pt>
                <c:pt idx="105">
                  <c:v>7.9734035649383523</c:v>
                </c:pt>
                <c:pt idx="106">
                  <c:v>7.9869733678435679</c:v>
                </c:pt>
                <c:pt idx="107">
                  <c:v>8.0001357775043633</c:v>
                </c:pt>
                <c:pt idx="108">
                  <c:v>8.0129030246993853</c:v>
                </c:pt>
                <c:pt idx="109">
                  <c:v>8.025286973014282</c:v>
                </c:pt>
                <c:pt idx="110">
                  <c:v>8.0372991298655911</c:v>
                </c:pt>
                <c:pt idx="111">
                  <c:v>8.0489506571936644</c:v>
                </c:pt>
                <c:pt idx="112">
                  <c:v>8.0602523818345642</c:v>
                </c:pt>
                <c:pt idx="113">
                  <c:v>8.0712148055805919</c:v>
                </c:pt>
                <c:pt idx="114">
                  <c:v>8.0818481149387562</c:v>
                </c:pt>
                <c:pt idx="115">
                  <c:v>8.0921621905962819</c:v>
                </c:pt>
                <c:pt idx="116">
                  <c:v>8.1021666166019575</c:v>
                </c:pt>
                <c:pt idx="117">
                  <c:v>8.1118706892718109</c:v>
                </c:pt>
                <c:pt idx="118">
                  <c:v>8.1212834258274516</c:v>
                </c:pt>
                <c:pt idx="119">
                  <c:v>8.1304135727750424</c:v>
                </c:pt>
                <c:pt idx="120">
                  <c:v>8.1392696140327452</c:v>
                </c:pt>
                <c:pt idx="121">
                  <c:v>8.1478597788141354</c:v>
                </c:pt>
                <c:pt idx="122">
                  <c:v>8.1561920492749653</c:v>
                </c:pt>
                <c:pt idx="123">
                  <c:v>8.1642741679303388</c:v>
                </c:pt>
                <c:pt idx="124">
                  <c:v>8.1721136448492189</c:v>
                </c:pt>
                <c:pt idx="125">
                  <c:v>8.1797177646329331</c:v>
                </c:pt>
                <c:pt idx="126">
                  <c:v>8.1870935931841746</c:v>
                </c:pt>
                <c:pt idx="127">
                  <c:v>8.1942479842727831</c:v>
                </c:pt>
                <c:pt idx="128">
                  <c:v>8.2011875859044032</c:v>
                </c:pt>
                <c:pt idx="129">
                  <c:v>8.2079188464979538</c:v>
                </c:pt>
                <c:pt idx="130">
                  <c:v>8.2144480208776223</c:v>
                </c:pt>
                <c:pt idx="131">
                  <c:v>8.2207811760849783</c:v>
                </c:pt>
                <c:pt idx="132">
                  <c:v>8.2269241970165936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0F-4923-9508-F17661B8AA8E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'n330'!$B$5:$B$137</c:f>
              <c:numCache>
                <c:formatCode>General</c:formatCode>
                <c:ptCount val="1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</c:numCache>
            </c:numRef>
          </c:xVal>
          <c:yVal>
            <c:numRef>
              <c:f>'n330'!$J$5:$J$137</c:f>
              <c:numCache>
                <c:formatCode>0.00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0F-4923-9508-F17661B8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5856"/>
        <c:axId val="431596640"/>
      </c:scatterChart>
      <c:valAx>
        <c:axId val="4315958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6640"/>
        <c:crosses val="autoZero"/>
        <c:crossBetween val="midCat"/>
      </c:valAx>
      <c:valAx>
        <c:axId val="43159664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'n340'!$B$5:$B$1654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</c:numCache>
            </c:numRef>
          </c:xVal>
          <c:yVal>
            <c:numRef>
              <c:f>'n340'!$C$5:$C$1654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0.27</c:v>
                </c:pt>
                <c:pt idx="8">
                  <c:v>0.27</c:v>
                </c:pt>
                <c:pt idx="9">
                  <c:v>0.89</c:v>
                </c:pt>
                <c:pt idx="10">
                  <c:v>0.89</c:v>
                </c:pt>
                <c:pt idx="11">
                  <c:v>1.63</c:v>
                </c:pt>
                <c:pt idx="12">
                  <c:v>1.63</c:v>
                </c:pt>
                <c:pt idx="13">
                  <c:v>2.42</c:v>
                </c:pt>
                <c:pt idx="14">
                  <c:v>2.42</c:v>
                </c:pt>
                <c:pt idx="15">
                  <c:v>3.13</c:v>
                </c:pt>
                <c:pt idx="16">
                  <c:v>3.13</c:v>
                </c:pt>
                <c:pt idx="17">
                  <c:v>3.77</c:v>
                </c:pt>
                <c:pt idx="18">
                  <c:v>3.77</c:v>
                </c:pt>
                <c:pt idx="19">
                  <c:v>4.24</c:v>
                </c:pt>
                <c:pt idx="20">
                  <c:v>4.24</c:v>
                </c:pt>
                <c:pt idx="21">
                  <c:v>4.24</c:v>
                </c:pt>
                <c:pt idx="22">
                  <c:v>4.95</c:v>
                </c:pt>
                <c:pt idx="23">
                  <c:v>4.95</c:v>
                </c:pt>
                <c:pt idx="24">
                  <c:v>4.95</c:v>
                </c:pt>
                <c:pt idx="25">
                  <c:v>5.54</c:v>
                </c:pt>
                <c:pt idx="26">
                  <c:v>5.54</c:v>
                </c:pt>
                <c:pt idx="27">
                  <c:v>5.54</c:v>
                </c:pt>
                <c:pt idx="28">
                  <c:v>6.06</c:v>
                </c:pt>
                <c:pt idx="29">
                  <c:v>6.06</c:v>
                </c:pt>
                <c:pt idx="30">
                  <c:v>6.28</c:v>
                </c:pt>
                <c:pt idx="31">
                  <c:v>6.28</c:v>
                </c:pt>
                <c:pt idx="32">
                  <c:v>6.5</c:v>
                </c:pt>
                <c:pt idx="33">
                  <c:v>6.5</c:v>
                </c:pt>
                <c:pt idx="34">
                  <c:v>6.73</c:v>
                </c:pt>
                <c:pt idx="35">
                  <c:v>6.73</c:v>
                </c:pt>
                <c:pt idx="36">
                  <c:v>6.93</c:v>
                </c:pt>
                <c:pt idx="37">
                  <c:v>6.93</c:v>
                </c:pt>
                <c:pt idx="38">
                  <c:v>7.12</c:v>
                </c:pt>
                <c:pt idx="39">
                  <c:v>7.12</c:v>
                </c:pt>
                <c:pt idx="40">
                  <c:v>7.12</c:v>
                </c:pt>
                <c:pt idx="41">
                  <c:v>7.29</c:v>
                </c:pt>
                <c:pt idx="42">
                  <c:v>7.29</c:v>
                </c:pt>
                <c:pt idx="43">
                  <c:v>7.44</c:v>
                </c:pt>
                <c:pt idx="44">
                  <c:v>7.44</c:v>
                </c:pt>
                <c:pt idx="45">
                  <c:v>7.58</c:v>
                </c:pt>
                <c:pt idx="46">
                  <c:v>7.58</c:v>
                </c:pt>
                <c:pt idx="47">
                  <c:v>7.65</c:v>
                </c:pt>
                <c:pt idx="48">
                  <c:v>7.65</c:v>
                </c:pt>
                <c:pt idx="49">
                  <c:v>7.65</c:v>
                </c:pt>
                <c:pt idx="50">
                  <c:v>7.65</c:v>
                </c:pt>
                <c:pt idx="51">
                  <c:v>7.78</c:v>
                </c:pt>
                <c:pt idx="52">
                  <c:v>7.78</c:v>
                </c:pt>
                <c:pt idx="53">
                  <c:v>7.86</c:v>
                </c:pt>
                <c:pt idx="54">
                  <c:v>7.86</c:v>
                </c:pt>
                <c:pt idx="55">
                  <c:v>7.96</c:v>
                </c:pt>
                <c:pt idx="56">
                  <c:v>7.96</c:v>
                </c:pt>
                <c:pt idx="57">
                  <c:v>7.96</c:v>
                </c:pt>
                <c:pt idx="58">
                  <c:v>8.1</c:v>
                </c:pt>
                <c:pt idx="59">
                  <c:v>8.1</c:v>
                </c:pt>
                <c:pt idx="60">
                  <c:v>8.1</c:v>
                </c:pt>
                <c:pt idx="61">
                  <c:v>8.1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8.32</c:v>
                </c:pt>
                <c:pt idx="66">
                  <c:v>8.32</c:v>
                </c:pt>
                <c:pt idx="67">
                  <c:v>8.25</c:v>
                </c:pt>
                <c:pt idx="68">
                  <c:v>8.25</c:v>
                </c:pt>
                <c:pt idx="69">
                  <c:v>8.26</c:v>
                </c:pt>
                <c:pt idx="70">
                  <c:v>8.26</c:v>
                </c:pt>
                <c:pt idx="71">
                  <c:v>8.39</c:v>
                </c:pt>
                <c:pt idx="72">
                  <c:v>8.39</c:v>
                </c:pt>
                <c:pt idx="73">
                  <c:v>8.35</c:v>
                </c:pt>
                <c:pt idx="74">
                  <c:v>8.35</c:v>
                </c:pt>
                <c:pt idx="75">
                  <c:v>8.59</c:v>
                </c:pt>
                <c:pt idx="76">
                  <c:v>8.59</c:v>
                </c:pt>
                <c:pt idx="77">
                  <c:v>8.6</c:v>
                </c:pt>
                <c:pt idx="78">
                  <c:v>8.6</c:v>
                </c:pt>
                <c:pt idx="79">
                  <c:v>8.65</c:v>
                </c:pt>
                <c:pt idx="80">
                  <c:v>8.65</c:v>
                </c:pt>
                <c:pt idx="81">
                  <c:v>8.58</c:v>
                </c:pt>
                <c:pt idx="82">
                  <c:v>8.58</c:v>
                </c:pt>
                <c:pt idx="83">
                  <c:v>8.5500000000000007</c:v>
                </c:pt>
                <c:pt idx="84">
                  <c:v>8.5500000000000007</c:v>
                </c:pt>
                <c:pt idx="85">
                  <c:v>8.64</c:v>
                </c:pt>
                <c:pt idx="86">
                  <c:v>8.64</c:v>
                </c:pt>
                <c:pt idx="87">
                  <c:v>8.64</c:v>
                </c:pt>
                <c:pt idx="88">
                  <c:v>8.48</c:v>
                </c:pt>
                <c:pt idx="89">
                  <c:v>8.48</c:v>
                </c:pt>
                <c:pt idx="90">
                  <c:v>8.7200000000000006</c:v>
                </c:pt>
                <c:pt idx="91">
                  <c:v>8.7200000000000006</c:v>
                </c:pt>
                <c:pt idx="92">
                  <c:v>8.7200000000000006</c:v>
                </c:pt>
                <c:pt idx="93">
                  <c:v>8.66</c:v>
                </c:pt>
                <c:pt idx="94">
                  <c:v>8.66</c:v>
                </c:pt>
                <c:pt idx="95">
                  <c:v>8.66</c:v>
                </c:pt>
                <c:pt idx="96">
                  <c:v>8.77</c:v>
                </c:pt>
                <c:pt idx="97">
                  <c:v>8.77</c:v>
                </c:pt>
                <c:pt idx="98">
                  <c:v>8.77</c:v>
                </c:pt>
                <c:pt idx="99">
                  <c:v>8.5299999999999994</c:v>
                </c:pt>
                <c:pt idx="100">
                  <c:v>8.5299999999999994</c:v>
                </c:pt>
                <c:pt idx="101">
                  <c:v>8.5299999999999994</c:v>
                </c:pt>
                <c:pt idx="102">
                  <c:v>8.6</c:v>
                </c:pt>
                <c:pt idx="103">
                  <c:v>8.6</c:v>
                </c:pt>
                <c:pt idx="104">
                  <c:v>8.81</c:v>
                </c:pt>
                <c:pt idx="105">
                  <c:v>8.81</c:v>
                </c:pt>
                <c:pt idx="106">
                  <c:v>8.82</c:v>
                </c:pt>
                <c:pt idx="107">
                  <c:v>8.82</c:v>
                </c:pt>
                <c:pt idx="108">
                  <c:v>8.82</c:v>
                </c:pt>
                <c:pt idx="109">
                  <c:v>8.9</c:v>
                </c:pt>
                <c:pt idx="110">
                  <c:v>8.9</c:v>
                </c:pt>
                <c:pt idx="111">
                  <c:v>8.82</c:v>
                </c:pt>
                <c:pt idx="112">
                  <c:v>8.82</c:v>
                </c:pt>
                <c:pt idx="113">
                  <c:v>8.86</c:v>
                </c:pt>
                <c:pt idx="114">
                  <c:v>8.86</c:v>
                </c:pt>
                <c:pt idx="115">
                  <c:v>8.91</c:v>
                </c:pt>
                <c:pt idx="116">
                  <c:v>8.91</c:v>
                </c:pt>
                <c:pt idx="117">
                  <c:v>8.85</c:v>
                </c:pt>
                <c:pt idx="118">
                  <c:v>8.85</c:v>
                </c:pt>
                <c:pt idx="119">
                  <c:v>8.84</c:v>
                </c:pt>
                <c:pt idx="120">
                  <c:v>8.84</c:v>
                </c:pt>
                <c:pt idx="121">
                  <c:v>8.84</c:v>
                </c:pt>
                <c:pt idx="122">
                  <c:v>8.94</c:v>
                </c:pt>
                <c:pt idx="123">
                  <c:v>8.94</c:v>
                </c:pt>
                <c:pt idx="124">
                  <c:v>8.85</c:v>
                </c:pt>
                <c:pt idx="125">
                  <c:v>8.85</c:v>
                </c:pt>
                <c:pt idx="126">
                  <c:v>8.8000000000000007</c:v>
                </c:pt>
                <c:pt idx="127">
                  <c:v>8.8000000000000007</c:v>
                </c:pt>
                <c:pt idx="128">
                  <c:v>8.8000000000000007</c:v>
                </c:pt>
                <c:pt idx="129">
                  <c:v>8.9499999999999993</c:v>
                </c:pt>
                <c:pt idx="130">
                  <c:v>8.9499999999999993</c:v>
                </c:pt>
                <c:pt idx="131">
                  <c:v>8.93</c:v>
                </c:pt>
                <c:pt idx="132">
                  <c:v>8.93</c:v>
                </c:pt>
                <c:pt idx="133">
                  <c:v>9.01</c:v>
                </c:pt>
                <c:pt idx="134">
                  <c:v>9.01</c:v>
                </c:pt>
                <c:pt idx="135">
                  <c:v>8.98</c:v>
                </c:pt>
                <c:pt idx="136">
                  <c:v>8.98</c:v>
                </c:pt>
                <c:pt idx="137">
                  <c:v>8.99</c:v>
                </c:pt>
                <c:pt idx="138">
                  <c:v>8.99</c:v>
                </c:pt>
                <c:pt idx="139">
                  <c:v>8.83</c:v>
                </c:pt>
                <c:pt idx="140">
                  <c:v>8.83</c:v>
                </c:pt>
                <c:pt idx="141">
                  <c:v>9.01</c:v>
                </c:pt>
                <c:pt idx="142">
                  <c:v>9.01</c:v>
                </c:pt>
                <c:pt idx="143">
                  <c:v>9.01</c:v>
                </c:pt>
                <c:pt idx="144">
                  <c:v>8.9700000000000006</c:v>
                </c:pt>
                <c:pt idx="145">
                  <c:v>8.9700000000000006</c:v>
                </c:pt>
                <c:pt idx="146">
                  <c:v>9.0299999999999994</c:v>
                </c:pt>
                <c:pt idx="147">
                  <c:v>9.0299999999999994</c:v>
                </c:pt>
                <c:pt idx="148">
                  <c:v>9.01</c:v>
                </c:pt>
                <c:pt idx="149">
                  <c:v>9.01</c:v>
                </c:pt>
                <c:pt idx="150">
                  <c:v>9.0399999999999991</c:v>
                </c:pt>
                <c:pt idx="151">
                  <c:v>9.0399999999999991</c:v>
                </c:pt>
                <c:pt idx="152">
                  <c:v>9.0399999999999991</c:v>
                </c:pt>
                <c:pt idx="153">
                  <c:v>9.02</c:v>
                </c:pt>
                <c:pt idx="154">
                  <c:v>9.02</c:v>
                </c:pt>
                <c:pt idx="155">
                  <c:v>9.0299999999999994</c:v>
                </c:pt>
                <c:pt idx="156">
                  <c:v>9.0299999999999994</c:v>
                </c:pt>
                <c:pt idx="157">
                  <c:v>9.0299999999999994</c:v>
                </c:pt>
                <c:pt idx="158">
                  <c:v>9.07</c:v>
                </c:pt>
                <c:pt idx="159">
                  <c:v>9.11</c:v>
                </c:pt>
                <c:pt idx="160">
                  <c:v>9.11</c:v>
                </c:pt>
                <c:pt idx="161">
                  <c:v>9.11</c:v>
                </c:pt>
                <c:pt idx="162">
                  <c:v>9.08</c:v>
                </c:pt>
                <c:pt idx="163">
                  <c:v>9.08</c:v>
                </c:pt>
                <c:pt idx="164">
                  <c:v>9.0399999999999991</c:v>
                </c:pt>
                <c:pt idx="165">
                  <c:v>9.0399999999999991</c:v>
                </c:pt>
                <c:pt idx="166">
                  <c:v>9.0399999999999991</c:v>
                </c:pt>
                <c:pt idx="167">
                  <c:v>9.07</c:v>
                </c:pt>
                <c:pt idx="168">
                  <c:v>9.07</c:v>
                </c:pt>
                <c:pt idx="169">
                  <c:v>9.07</c:v>
                </c:pt>
                <c:pt idx="170">
                  <c:v>9.07</c:v>
                </c:pt>
                <c:pt idx="171">
                  <c:v>9.0500000000000007</c:v>
                </c:pt>
                <c:pt idx="172">
                  <c:v>9.0500000000000007</c:v>
                </c:pt>
                <c:pt idx="173">
                  <c:v>9.1</c:v>
                </c:pt>
                <c:pt idx="174">
                  <c:v>9.06</c:v>
                </c:pt>
                <c:pt idx="175">
                  <c:v>9.06</c:v>
                </c:pt>
                <c:pt idx="176">
                  <c:v>9.1</c:v>
                </c:pt>
                <c:pt idx="177">
                  <c:v>9.1</c:v>
                </c:pt>
                <c:pt idx="178">
                  <c:v>9.08</c:v>
                </c:pt>
                <c:pt idx="179">
                  <c:v>9.08</c:v>
                </c:pt>
                <c:pt idx="180">
                  <c:v>9.08</c:v>
                </c:pt>
                <c:pt idx="181">
                  <c:v>9.09</c:v>
                </c:pt>
                <c:pt idx="182">
                  <c:v>9.09</c:v>
                </c:pt>
                <c:pt idx="183">
                  <c:v>9.06</c:v>
                </c:pt>
                <c:pt idx="184">
                  <c:v>9.06</c:v>
                </c:pt>
                <c:pt idx="185">
                  <c:v>9.07</c:v>
                </c:pt>
                <c:pt idx="186">
                  <c:v>9.07</c:v>
                </c:pt>
                <c:pt idx="187">
                  <c:v>9.07</c:v>
                </c:pt>
                <c:pt idx="188">
                  <c:v>9.07</c:v>
                </c:pt>
                <c:pt idx="189">
                  <c:v>9.08</c:v>
                </c:pt>
                <c:pt idx="190">
                  <c:v>9.08</c:v>
                </c:pt>
                <c:pt idx="191">
                  <c:v>9.1</c:v>
                </c:pt>
                <c:pt idx="192">
                  <c:v>9.1</c:v>
                </c:pt>
                <c:pt idx="193">
                  <c:v>9.1199999999999992</c:v>
                </c:pt>
                <c:pt idx="194">
                  <c:v>9.1199999999999992</c:v>
                </c:pt>
                <c:pt idx="195">
                  <c:v>9.1</c:v>
                </c:pt>
                <c:pt idx="196">
                  <c:v>9.1</c:v>
                </c:pt>
                <c:pt idx="197">
                  <c:v>9.08</c:v>
                </c:pt>
                <c:pt idx="198">
                  <c:v>9.08</c:v>
                </c:pt>
                <c:pt idx="199">
                  <c:v>9.08</c:v>
                </c:pt>
                <c:pt idx="200">
                  <c:v>9.08</c:v>
                </c:pt>
                <c:pt idx="201">
                  <c:v>9.08</c:v>
                </c:pt>
                <c:pt idx="202">
                  <c:v>9.08</c:v>
                </c:pt>
                <c:pt idx="203">
                  <c:v>9.0500000000000007</c:v>
                </c:pt>
                <c:pt idx="204">
                  <c:v>9.0500000000000007</c:v>
                </c:pt>
                <c:pt idx="205">
                  <c:v>9.09</c:v>
                </c:pt>
                <c:pt idx="206">
                  <c:v>9.09</c:v>
                </c:pt>
                <c:pt idx="207">
                  <c:v>9.08</c:v>
                </c:pt>
                <c:pt idx="208">
                  <c:v>9.08</c:v>
                </c:pt>
                <c:pt idx="209">
                  <c:v>9.11</c:v>
                </c:pt>
                <c:pt idx="210">
                  <c:v>9.11</c:v>
                </c:pt>
                <c:pt idx="211">
                  <c:v>9.1</c:v>
                </c:pt>
                <c:pt idx="212">
                  <c:v>9.1</c:v>
                </c:pt>
                <c:pt idx="213">
                  <c:v>9.1</c:v>
                </c:pt>
                <c:pt idx="214">
                  <c:v>9.11</c:v>
                </c:pt>
                <c:pt idx="215">
                  <c:v>9.11</c:v>
                </c:pt>
                <c:pt idx="216">
                  <c:v>9.11</c:v>
                </c:pt>
                <c:pt idx="217">
                  <c:v>9.1</c:v>
                </c:pt>
                <c:pt idx="218">
                  <c:v>9.1</c:v>
                </c:pt>
                <c:pt idx="219">
                  <c:v>9.11</c:v>
                </c:pt>
                <c:pt idx="220">
                  <c:v>9.11</c:v>
                </c:pt>
                <c:pt idx="221">
                  <c:v>9.14</c:v>
                </c:pt>
                <c:pt idx="222">
                  <c:v>9.14</c:v>
                </c:pt>
                <c:pt idx="223">
                  <c:v>9.1</c:v>
                </c:pt>
                <c:pt idx="224">
                  <c:v>9.1</c:v>
                </c:pt>
                <c:pt idx="225">
                  <c:v>9.09</c:v>
                </c:pt>
                <c:pt idx="226">
                  <c:v>9.09</c:v>
                </c:pt>
                <c:pt idx="227">
                  <c:v>9.11</c:v>
                </c:pt>
                <c:pt idx="228">
                  <c:v>9.11</c:v>
                </c:pt>
                <c:pt idx="229">
                  <c:v>9.1</c:v>
                </c:pt>
                <c:pt idx="230">
                  <c:v>9.1</c:v>
                </c:pt>
                <c:pt idx="231">
                  <c:v>9.1</c:v>
                </c:pt>
                <c:pt idx="232">
                  <c:v>9.11</c:v>
                </c:pt>
                <c:pt idx="233">
                  <c:v>9.11</c:v>
                </c:pt>
                <c:pt idx="234">
                  <c:v>9.08</c:v>
                </c:pt>
                <c:pt idx="235">
                  <c:v>9.08</c:v>
                </c:pt>
                <c:pt idx="236">
                  <c:v>9.1</c:v>
                </c:pt>
                <c:pt idx="237">
                  <c:v>9.1</c:v>
                </c:pt>
                <c:pt idx="238">
                  <c:v>9.1300000000000008</c:v>
                </c:pt>
                <c:pt idx="239">
                  <c:v>9.1300000000000008</c:v>
                </c:pt>
                <c:pt idx="240">
                  <c:v>9.08</c:v>
                </c:pt>
                <c:pt idx="241">
                  <c:v>9.08</c:v>
                </c:pt>
                <c:pt idx="242">
                  <c:v>9.11</c:v>
                </c:pt>
                <c:pt idx="243">
                  <c:v>9.11</c:v>
                </c:pt>
                <c:pt idx="244">
                  <c:v>9.06</c:v>
                </c:pt>
                <c:pt idx="245">
                  <c:v>9.06</c:v>
                </c:pt>
                <c:pt idx="246">
                  <c:v>9.11</c:v>
                </c:pt>
                <c:pt idx="247">
                  <c:v>9.11</c:v>
                </c:pt>
                <c:pt idx="248">
                  <c:v>9.1199999999999992</c:v>
                </c:pt>
                <c:pt idx="249">
                  <c:v>9.1199999999999992</c:v>
                </c:pt>
                <c:pt idx="250">
                  <c:v>9.1199999999999992</c:v>
                </c:pt>
                <c:pt idx="251">
                  <c:v>9.11</c:v>
                </c:pt>
                <c:pt idx="252">
                  <c:v>9.11</c:v>
                </c:pt>
                <c:pt idx="253">
                  <c:v>9.1</c:v>
                </c:pt>
                <c:pt idx="254">
                  <c:v>9.1</c:v>
                </c:pt>
                <c:pt idx="255">
                  <c:v>9.08</c:v>
                </c:pt>
                <c:pt idx="256">
                  <c:v>9.08</c:v>
                </c:pt>
                <c:pt idx="257">
                  <c:v>9.09</c:v>
                </c:pt>
                <c:pt idx="258">
                  <c:v>9.09</c:v>
                </c:pt>
                <c:pt idx="259">
                  <c:v>9.17</c:v>
                </c:pt>
                <c:pt idx="260">
                  <c:v>9.17</c:v>
                </c:pt>
                <c:pt idx="261">
                  <c:v>9.09</c:v>
                </c:pt>
                <c:pt idx="262">
                  <c:v>9.09</c:v>
                </c:pt>
                <c:pt idx="263">
                  <c:v>9.1</c:v>
                </c:pt>
                <c:pt idx="264">
                  <c:v>9.1</c:v>
                </c:pt>
                <c:pt idx="265">
                  <c:v>9.1</c:v>
                </c:pt>
                <c:pt idx="266">
                  <c:v>9.07</c:v>
                </c:pt>
                <c:pt idx="267">
                  <c:v>9.07</c:v>
                </c:pt>
                <c:pt idx="268">
                  <c:v>9.07</c:v>
                </c:pt>
                <c:pt idx="269">
                  <c:v>9.08</c:v>
                </c:pt>
                <c:pt idx="270">
                  <c:v>9.08</c:v>
                </c:pt>
                <c:pt idx="271">
                  <c:v>9.1</c:v>
                </c:pt>
                <c:pt idx="272">
                  <c:v>9.1</c:v>
                </c:pt>
                <c:pt idx="273">
                  <c:v>9.06</c:v>
                </c:pt>
                <c:pt idx="274">
                  <c:v>9.06</c:v>
                </c:pt>
                <c:pt idx="275">
                  <c:v>9.06</c:v>
                </c:pt>
                <c:pt idx="276">
                  <c:v>9.08</c:v>
                </c:pt>
                <c:pt idx="277">
                  <c:v>9.08</c:v>
                </c:pt>
                <c:pt idx="278">
                  <c:v>9.08</c:v>
                </c:pt>
                <c:pt idx="279">
                  <c:v>9.08</c:v>
                </c:pt>
                <c:pt idx="280">
                  <c:v>9.1</c:v>
                </c:pt>
                <c:pt idx="281">
                  <c:v>9.1</c:v>
                </c:pt>
                <c:pt idx="282">
                  <c:v>9.0500000000000007</c:v>
                </c:pt>
                <c:pt idx="283">
                  <c:v>9.0500000000000007</c:v>
                </c:pt>
                <c:pt idx="284">
                  <c:v>9.06</c:v>
                </c:pt>
                <c:pt idx="285">
                  <c:v>9.06</c:v>
                </c:pt>
                <c:pt idx="286">
                  <c:v>9.06</c:v>
                </c:pt>
                <c:pt idx="287">
                  <c:v>9.06</c:v>
                </c:pt>
                <c:pt idx="288">
                  <c:v>9.1199999999999992</c:v>
                </c:pt>
                <c:pt idx="289">
                  <c:v>9.1199999999999992</c:v>
                </c:pt>
                <c:pt idx="290">
                  <c:v>9.06</c:v>
                </c:pt>
                <c:pt idx="291">
                  <c:v>9.06</c:v>
                </c:pt>
                <c:pt idx="292">
                  <c:v>9.1199999999999992</c:v>
                </c:pt>
                <c:pt idx="293">
                  <c:v>9.1199999999999992</c:v>
                </c:pt>
                <c:pt idx="294">
                  <c:v>9.08</c:v>
                </c:pt>
                <c:pt idx="295">
                  <c:v>9.08</c:v>
                </c:pt>
                <c:pt idx="296">
                  <c:v>9.08</c:v>
                </c:pt>
                <c:pt idx="297">
                  <c:v>9.08</c:v>
                </c:pt>
                <c:pt idx="298">
                  <c:v>9.1199999999999992</c:v>
                </c:pt>
                <c:pt idx="299">
                  <c:v>9.1199999999999992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F8-42E2-B97E-C2BA46A09F9A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'n340'!$B$5:$B$304</c:f>
              <c:numCache>
                <c:formatCode>General</c:formatCode>
                <c:ptCount val="3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</c:numCache>
            </c:numRef>
          </c:xVal>
          <c:yVal>
            <c:numRef>
              <c:f>'n340'!$H$5:$H$304</c:f>
              <c:numCache>
                <c:formatCode>0.00</c:formatCode>
                <c:ptCount val="300"/>
                <c:pt idx="0">
                  <c:v>-2.033158914726295</c:v>
                </c:pt>
                <c:pt idx="1">
                  <c:v>-1.5771873298657066</c:v>
                </c:pt>
                <c:pt idx="2">
                  <c:v>-1.1399543815189457</c:v>
                </c:pt>
                <c:pt idx="3">
                  <c:v>-0.72068998551837637</c:v>
                </c:pt>
                <c:pt idx="4">
                  <c:v>-0.31865570512302988</c:v>
                </c:pt>
                <c:pt idx="5">
                  <c:v>6.6856549565969203E-2</c:v>
                </c:pt>
                <c:pt idx="6">
                  <c:v>0.43652576874113613</c:v>
                </c:pt>
                <c:pt idx="7">
                  <c:v>0.79100303877194378</c:v>
                </c:pt>
                <c:pt idx="8">
                  <c:v>1.1309126889420646</c:v>
                </c:pt>
                <c:pt idx="9">
                  <c:v>1.4568533910602381</c:v>
                </c:pt>
                <c:pt idx="10">
                  <c:v>1.7693992138814432</c:v>
                </c:pt>
                <c:pt idx="11">
                  <c:v>2.0691006341955163</c:v>
                </c:pt>
                <c:pt idx="12">
                  <c:v>2.3564855063640255</c:v>
                </c:pt>
                <c:pt idx="13">
                  <c:v>2.6320599920129757</c:v>
                </c:pt>
                <c:pt idx="14">
                  <c:v>2.8963094515188121</c:v>
                </c:pt>
                <c:pt idx="15">
                  <c:v>3.1496992988578736</c:v>
                </c:pt>
                <c:pt idx="16">
                  <c:v>3.3926758213248736</c:v>
                </c:pt>
                <c:pt idx="17">
                  <c:v>3.6256669655642</c:v>
                </c:pt>
                <c:pt idx="18">
                  <c:v>3.8490830912984215</c:v>
                </c:pt>
                <c:pt idx="19">
                  <c:v>4.0633176940815074</c:v>
                </c:pt>
                <c:pt idx="20">
                  <c:v>4.2687480983497572</c:v>
                </c:pt>
                <c:pt idx="21">
                  <c:v>4.4657361219910454</c:v>
                </c:pt>
                <c:pt idx="22">
                  <c:v>4.6546287136028974</c:v>
                </c:pt>
                <c:pt idx="23">
                  <c:v>4.8357585635617752</c:v>
                </c:pt>
                <c:pt idx="24">
                  <c:v>5.009444689979806</c:v>
                </c:pt>
                <c:pt idx="25">
                  <c:v>5.1759930005810055</c:v>
                </c:pt>
                <c:pt idx="26">
                  <c:v>5.3356968314866062</c:v>
                </c:pt>
                <c:pt idx="27">
                  <c:v>5.4888374638584159</c:v>
                </c:pt>
                <c:pt idx="28">
                  <c:v>5.6356846193101875</c:v>
                </c:pt>
                <c:pt idx="29">
                  <c:v>5.7764969349595132</c:v>
                </c:pt>
                <c:pt idx="30">
                  <c:v>5.9115224189569702</c:v>
                </c:pt>
                <c:pt idx="31">
                  <c:v>6.0409988872948084</c:v>
                </c:pt>
                <c:pt idx="32">
                  <c:v>6.165154382664519</c:v>
                </c:pt>
                <c:pt idx="33">
                  <c:v>6.284207576101009</c:v>
                </c:pt>
                <c:pt idx="34">
                  <c:v>6.3983681521207814</c:v>
                </c:pt>
                <c:pt idx="35">
                  <c:v>6.5078371780324513</c:v>
                </c:pt>
                <c:pt idx="36">
                  <c:v>6.6128074580700567</c:v>
                </c:pt>
                <c:pt idx="37">
                  <c:v>6.7134638729728842</c:v>
                </c:pt>
                <c:pt idx="38">
                  <c:v>6.8099837056098957</c:v>
                </c:pt>
                <c:pt idx="39">
                  <c:v>6.9025369532222864</c:v>
                </c:pt>
                <c:pt idx="40">
                  <c:v>6.9912866268340892</c:v>
                </c:pt>
                <c:pt idx="41">
                  <c:v>7.0763890383581849</c:v>
                </c:pt>
                <c:pt idx="42">
                  <c:v>7.1579940759034004</c:v>
                </c:pt>
                <c:pt idx="43">
                  <c:v>7.2362454677675467</c:v>
                </c:pt>
                <c:pt idx="44">
                  <c:v>7.3112810355814037</c:v>
                </c:pt>
                <c:pt idx="45">
                  <c:v>7.3832329370494669</c:v>
                </c:pt>
                <c:pt idx="46">
                  <c:v>7.4522278987150159</c:v>
                </c:pt>
                <c:pt idx="47">
                  <c:v>7.518387439159457</c:v>
                </c:pt>
                <c:pt idx="48">
                  <c:v>7.5818280830290385</c:v>
                </c:pt>
                <c:pt idx="49">
                  <c:v>7.6426615662659261</c:v>
                </c:pt>
                <c:pt idx="50">
                  <c:v>7.7009950329050803</c:v>
                </c:pt>
                <c:pt idx="51">
                  <c:v>7.7569312237835586</c:v>
                </c:pt>
                <c:pt idx="52">
                  <c:v>7.8105686574946134</c:v>
                </c:pt>
                <c:pt idx="53">
                  <c:v>7.8620018039052795</c:v>
                </c:pt>
                <c:pt idx="54">
                  <c:v>7.9113212505430806</c:v>
                </c:pt>
                <c:pt idx="55">
                  <c:v>7.9586138621448974</c:v>
                </c:pt>
                <c:pt idx="56">
                  <c:v>8.0039629336489977</c:v>
                </c:pt>
                <c:pt idx="57">
                  <c:v>8.0474483368997003</c:v>
                </c:pt>
                <c:pt idx="58">
                  <c:v>8.0891466613230669</c:v>
                </c:pt>
                <c:pt idx="59">
                  <c:v>8.1291313488213497</c:v>
                </c:pt>
                <c:pt idx="60">
                  <c:v>8.1674728231238394</c:v>
                </c:pt>
                <c:pt idx="61">
                  <c:v>8.2042386138218824</c:v>
                </c:pt>
                <c:pt idx="62">
                  <c:v>8.239493475306551</c:v>
                </c:pt>
                <c:pt idx="63">
                  <c:v>8.2732995008184496</c:v>
                </c:pt>
                <c:pt idx="64">
                  <c:v>8.3057162318105195</c:v>
                </c:pt>
                <c:pt idx="65">
                  <c:v>8.3368007628164591</c:v>
                </c:pt>
                <c:pt idx="66">
                  <c:v>8.3666078420094721</c:v>
                </c:pt>
                <c:pt idx="67">
                  <c:v>8.3951899676284416</c:v>
                </c:pt>
                <c:pt idx="68">
                  <c:v>8.4225974804413735</c:v>
                </c:pt>
                <c:pt idx="69">
                  <c:v>8.4488786524089505</c:v>
                </c:pt>
                <c:pt idx="70">
                  <c:v>8.4740797717043677</c:v>
                </c:pt>
                <c:pt idx="71">
                  <c:v>8.4982452242391826</c:v>
                </c:pt>
                <c:pt idx="72">
                  <c:v>8.5214175718387857</c:v>
                </c:pt>
                <c:pt idx="73">
                  <c:v>8.5436376272051469</c:v>
                </c:pt>
                <c:pt idx="74">
                  <c:v>8.5649445257989107</c:v>
                </c:pt>
                <c:pt idx="75">
                  <c:v>8.5853757947674048</c:v>
                </c:pt>
                <c:pt idx="76">
                  <c:v>8.6049674190399816</c:v>
                </c:pt>
                <c:pt idx="77">
                  <c:v>8.6237539047071081</c:v>
                </c:pt>
                <c:pt idx="78">
                  <c:v>8.6417683397948188</c:v>
                </c:pt>
                <c:pt idx="79">
                  <c:v>8.6590424525415806</c:v>
                </c:pt>
                <c:pt idx="80">
                  <c:v>8.6756066672802028</c:v>
                </c:pt>
                <c:pt idx="81">
                  <c:v>8.69149015802323</c:v>
                </c:pt>
                <c:pt idx="82">
                  <c:v>8.7067208998461787</c:v>
                </c:pt>
                <c:pt idx="83">
                  <c:v>8.721325718159127</c:v>
                </c:pt>
                <c:pt idx="84">
                  <c:v>8.7353303359534387</c:v>
                </c:pt>
                <c:pt idx="85">
                  <c:v>8.748759419106829</c:v>
                </c:pt>
                <c:pt idx="86">
                  <c:v>8.7616366198265752</c:v>
                </c:pt>
                <c:pt idx="87">
                  <c:v>8.7739846183073791</c:v>
                </c:pt>
                <c:pt idx="88">
                  <c:v>8.7858251626772503</c:v>
                </c:pt>
                <c:pt idx="89">
                  <c:v>8.7971791073017886</c:v>
                </c:pt>
                <c:pt idx="90">
                  <c:v>8.8080664495142873</c:v>
                </c:pt>
                <c:pt idx="91">
                  <c:v>8.8185063648363915</c:v>
                </c:pt>
                <c:pt idx="92">
                  <c:v>8.8285172407513244</c:v>
                </c:pt>
                <c:pt idx="93">
                  <c:v>8.8381167090891548</c:v>
                </c:pt>
                <c:pt idx="94">
                  <c:v>8.8473216770811725</c:v>
                </c:pt>
                <c:pt idx="95">
                  <c:v>8.8561483571380393</c:v>
                </c:pt>
                <c:pt idx="96">
                  <c:v>8.8646122954041875</c:v>
                </c:pt>
                <c:pt idx="97">
                  <c:v>8.8727283991387296</c:v>
                </c:pt>
                <c:pt idx="98">
                  <c:v>8.8805109629711403</c:v>
                </c:pt>
                <c:pt idx="99">
                  <c:v>8.8879736940779068</c:v>
                </c:pt>
                <c:pt idx="100">
                  <c:v>8.8951297363245505</c:v>
                </c:pt>
                <c:pt idx="101">
                  <c:v>8.9019916934154733</c:v>
                </c:pt>
                <c:pt idx="102">
                  <c:v>8.9085716510924655</c:v>
                </c:pt>
                <c:pt idx="103">
                  <c:v>8.9148811984209182</c:v>
                </c:pt>
                <c:pt idx="104">
                  <c:v>8.9209314482012783</c:v>
                </c:pt>
                <c:pt idx="105">
                  <c:v>8.9267330565416518</c:v>
                </c:pt>
                <c:pt idx="106">
                  <c:v>8.9322962416260712</c:v>
                </c:pt>
                <c:pt idx="107">
                  <c:v>8.937630801711439</c:v>
                </c:pt>
                <c:pt idx="108">
                  <c:v>8.9427461323848867</c:v>
                </c:pt>
                <c:pt idx="109">
                  <c:v>8.9476512431119151</c:v>
                </c:pt>
                <c:pt idx="110">
                  <c:v>8.9523547731044744</c:v>
                </c:pt>
                <c:pt idx="111">
                  <c:v>8.9568650065369209</c:v>
                </c:pt>
                <c:pt idx="112">
                  <c:v>8.9611898871366709</c:v>
                </c:pt>
                <c:pt idx="113">
                  <c:v>8.9653370321752259</c:v>
                </c:pt>
                <c:pt idx="114">
                  <c:v>8.9693137458842234</c:v>
                </c:pt>
                <c:pt idx="115">
                  <c:v>8.9731270323201482</c:v>
                </c:pt>
                <c:pt idx="116">
                  <c:v>8.9767836077003444</c:v>
                </c:pt>
                <c:pt idx="117">
                  <c:v>8.9802899122320721</c:v>
                </c:pt>
                <c:pt idx="118">
                  <c:v>8.9836521214554317</c:v>
                </c:pt>
                <c:pt idx="119">
                  <c:v>8.9868761571201503</c:v>
                </c:pt>
                <c:pt idx="120">
                  <c:v>8.9899676976153557</c:v>
                </c:pt>
                <c:pt idx="121">
                  <c:v>8.992932187970748</c:v>
                </c:pt>
                <c:pt idx="122">
                  <c:v>8.9957748494467484</c:v>
                </c:pt>
                <c:pt idx="123">
                  <c:v>8.9985006887305339</c:v>
                </c:pt>
                <c:pt idx="124">
                  <c:v>9.001114506754158</c:v>
                </c:pt>
                <c:pt idx="125">
                  <c:v>9.0036209071502729</c:v>
                </c:pt>
                <c:pt idx="126">
                  <c:v>9.0060243043603538</c:v>
                </c:pt>
                <c:pt idx="127">
                  <c:v>9.0083289314097197</c:v>
                </c:pt>
                <c:pt idx="128">
                  <c:v>9.0105388473630192</c:v>
                </c:pt>
                <c:pt idx="129">
                  <c:v>9.0126579444733235</c:v>
                </c:pt>
                <c:pt idx="130">
                  <c:v>9.0146899550374364</c:v>
                </c:pt>
                <c:pt idx="131">
                  <c:v>9.0166384579694547</c:v>
                </c:pt>
                <c:pt idx="132">
                  <c:v>9.0185068851042072</c:v>
                </c:pt>
                <c:pt idx="133">
                  <c:v>9.0202985272416178</c:v>
                </c:pt>
                <c:pt idx="134">
                  <c:v>9.0220165399426993</c:v>
                </c:pt>
                <c:pt idx="135">
                  <c:v>9.0236639490873305</c:v>
                </c:pt>
                <c:pt idx="136">
                  <c:v>9.0252436562036422</c:v>
                </c:pt>
                <c:pt idx="137">
                  <c:v>9.0267584435783874</c:v>
                </c:pt>
                <c:pt idx="138">
                  <c:v>9.02821097915729</c:v>
                </c:pt>
                <c:pt idx="139">
                  <c:v>9.0296038212440077</c:v>
                </c:pt>
                <c:pt idx="140">
                  <c:v>9.0309394230060001</c:v>
                </c:pt>
                <c:pt idx="141">
                  <c:v>9.0322201367951962</c:v>
                </c:pt>
                <c:pt idx="142">
                  <c:v>9.0334482182911273</c:v>
                </c:pt>
                <c:pt idx="143">
                  <c:v>9.0346258304737841</c:v>
                </c:pt>
                <c:pt idx="144">
                  <c:v>9.0357550474331898</c:v>
                </c:pt>
                <c:pt idx="145">
                  <c:v>9.0368378580224409</c:v>
                </c:pt>
                <c:pt idx="146">
                  <c:v>9.0378761693605991</c:v>
                </c:pt>
                <c:pt idx="147">
                  <c:v>9.0388718101916474</c:v>
                </c:pt>
                <c:pt idx="148">
                  <c:v>9.0398265341053889</c:v>
                </c:pt>
                <c:pt idx="149">
                  <c:v>9.0407420226259969</c:v>
                </c:pt>
                <c:pt idx="150">
                  <c:v>9.0416198881736172</c:v>
                </c:pt>
                <c:pt idx="151">
                  <c:v>9.0424616769042778</c:v>
                </c:pt>
                <c:pt idx="152">
                  <c:v>9.0432688714330887</c:v>
                </c:pt>
                <c:pt idx="153">
                  <c:v>9.0440428934455106</c:v>
                </c:pt>
                <c:pt idx="154">
                  <c:v>9.0447851062013349</c:v>
                </c:pt>
                <c:pt idx="155">
                  <c:v>9.0454968169357404</c:v>
                </c:pt>
                <c:pt idx="156">
                  <c:v>9.0461792791616915</c:v>
                </c:pt>
                <c:pt idx="157">
                  <c:v>9.0468336948777051</c:v>
                </c:pt>
                <c:pt idx="158">
                  <c:v>9.0474612166848889</c:v>
                </c:pt>
                <c:pt idx="159">
                  <c:v>9.0480629498169893</c:v>
                </c:pt>
                <c:pt idx="160">
                  <c:v>9.0486399540869975</c:v>
                </c:pt>
                <c:pt idx="161">
                  <c:v>9.0491932457537594</c:v>
                </c:pt>
                <c:pt idx="162">
                  <c:v>9.0497237993118897</c:v>
                </c:pt>
                <c:pt idx="163">
                  <c:v>9.0502325492081095</c:v>
                </c:pt>
                <c:pt idx="164">
                  <c:v>9.0507203914870615</c:v>
                </c:pt>
                <c:pt idx="165">
                  <c:v>9.0511881853694796</c:v>
                </c:pt>
                <c:pt idx="166">
                  <c:v>9.0516367547655108</c:v>
                </c:pt>
                <c:pt idx="167">
                  <c:v>9.0520668897258396</c:v>
                </c:pt>
                <c:pt idx="168">
                  <c:v>9.0524793478331773</c:v>
                </c:pt>
                <c:pt idx="169">
                  <c:v>9.0528748555365688</c:v>
                </c:pt>
                <c:pt idx="170">
                  <c:v>9.0532541094308687</c:v>
                </c:pt>
                <c:pt idx="171">
                  <c:v>9.0536177774836215</c:v>
                </c:pt>
                <c:pt idx="172">
                  <c:v>9.053966500211537</c:v>
                </c:pt>
                <c:pt idx="173">
                  <c:v>9.0543008918086105</c:v>
                </c:pt>
                <c:pt idx="174">
                  <c:v>9.0546215412278848</c:v>
                </c:pt>
                <c:pt idx="175">
                  <c:v>9.0549290132187501</c:v>
                </c:pt>
                <c:pt idx="176">
                  <c:v>9.0552238493216208</c:v>
                </c:pt>
                <c:pt idx="177">
                  <c:v>9.0555065688217322</c:v>
                </c:pt>
                <c:pt idx="178">
                  <c:v>9.055777669663744</c:v>
                </c:pt>
                <c:pt idx="179">
                  <c:v>9.056037629328749</c:v>
                </c:pt>
                <c:pt idx="180">
                  <c:v>9.0562869056752469</c:v>
                </c:pt>
                <c:pt idx="181">
                  <c:v>9.05652593774556</c:v>
                </c:pt>
                <c:pt idx="182">
                  <c:v>9.0567551465390945</c:v>
                </c:pt>
                <c:pt idx="183">
                  <c:v>9.0569749357538427</c:v>
                </c:pt>
                <c:pt idx="184">
                  <c:v>9.0571856924973986</c:v>
                </c:pt>
                <c:pt idx="185">
                  <c:v>9.057387787968759</c:v>
                </c:pt>
                <c:pt idx="186">
                  <c:v>9.0575815781121012</c:v>
                </c:pt>
                <c:pt idx="187">
                  <c:v>9.0577674042437</c:v>
                </c:pt>
                <c:pt idx="188">
                  <c:v>9.0579455936530788</c:v>
                </c:pt>
                <c:pt idx="189">
                  <c:v>9.0581164601794431</c:v>
                </c:pt>
                <c:pt idx="190">
                  <c:v>9.05828030476445</c:v>
                </c:pt>
                <c:pt idx="191">
                  <c:v>9.058437415982235</c:v>
                </c:pt>
                <c:pt idx="192">
                  <c:v>9.0585880705476765</c:v>
                </c:pt>
                <c:pt idx="193">
                  <c:v>9.0587325338037594</c:v>
                </c:pt>
                <c:pt idx="194">
                  <c:v>9.0588710601889151</c:v>
                </c:pt>
                <c:pt idx="195">
                  <c:v>9.0590038936851602</c:v>
                </c:pt>
                <c:pt idx="196">
                  <c:v>9.0591312682478105</c:v>
                </c:pt>
                <c:pt idx="197">
                  <c:v>9.0592534082175398</c:v>
                </c:pt>
                <c:pt idx="198">
                  <c:v>9.0593705287155011</c:v>
                </c:pt>
                <c:pt idx="199">
                  <c:v>9.0594828360222195</c:v>
                </c:pt>
                <c:pt idx="200">
                  <c:v>9.0595905279408999</c:v>
                </c:pt>
                <c:pt idx="201">
                  <c:v>9.0596937941458151</c:v>
                </c:pt>
                <c:pt idx="202">
                  <c:v>9.0597928165163708</c:v>
                </c:pt>
                <c:pt idx="203">
                  <c:v>9.0598877694574504</c:v>
                </c:pt>
                <c:pt idx="204">
                  <c:v>9.0599788202065774</c:v>
                </c:pt>
                <c:pt idx="205">
                  <c:v>9.0600661291284741</c:v>
                </c:pt>
                <c:pt idx="206">
                  <c:v>9.0601498499975062</c:v>
                </c:pt>
                <c:pt idx="207">
                  <c:v>9.0602301302685149</c:v>
                </c:pt>
                <c:pt idx="208">
                  <c:v>9.0603071113365292</c:v>
                </c:pt>
                <c:pt idx="209">
                  <c:v>9.0603809287858024</c:v>
                </c:pt>
                <c:pt idx="210">
                  <c:v>9.0604517126286037</c:v>
                </c:pt>
                <c:pt idx="211">
                  <c:v>9.0605195875342144</c:v>
                </c:pt>
                <c:pt idx="212">
                  <c:v>9.0605846730484974</c:v>
                </c:pt>
                <c:pt idx="213">
                  <c:v>9.0606470838044508</c:v>
                </c:pt>
                <c:pt idx="214">
                  <c:v>9.060706929724109</c:v>
                </c:pt>
                <c:pt idx="215">
                  <c:v>9.0607643162121434</c:v>
                </c:pt>
                <c:pt idx="216">
                  <c:v>9.0608193443415086</c:v>
                </c:pt>
                <c:pt idx="217">
                  <c:v>9.0608721110314594</c:v>
                </c:pt>
                <c:pt idx="218">
                  <c:v>9.0609227092182483</c:v>
                </c:pt>
                <c:pt idx="219">
                  <c:v>9.0609712280188166</c:v>
                </c:pt>
                <c:pt idx="220">
                  <c:v>9.06101775288775</c:v>
                </c:pt>
                <c:pt idx="221">
                  <c:v>9.0610623657677856</c:v>
                </c:pt>
                <c:pt idx="222">
                  <c:v>9.0611051452341389</c:v>
                </c:pt>
                <c:pt idx="223">
                  <c:v>9.0611461666328914</c:v>
                </c:pt>
                <c:pt idx="224">
                  <c:v>9.0611855022136965</c:v>
                </c:pt>
                <c:pt idx="225">
                  <c:v>9.0612232212570358</c:v>
                </c:pt>
                <c:pt idx="226">
                  <c:v>9.0612593901962324</c:v>
                </c:pt>
                <c:pt idx="227">
                  <c:v>9.0612940727344622</c:v>
                </c:pt>
                <c:pt idx="228">
                  <c:v>9.0613273299569492</c:v>
                </c:pt>
                <c:pt idx="229">
                  <c:v>9.0613592204385611</c:v>
                </c:pt>
                <c:pt idx="230">
                  <c:v>9.061389800346964</c:v>
                </c:pt>
                <c:pt idx="231">
                  <c:v>9.0614191235415547</c:v>
                </c:pt>
                <c:pt idx="232">
                  <c:v>9.0614472416683238</c:v>
                </c:pt>
                <c:pt idx="233">
                  <c:v>9.0614742042508123</c:v>
                </c:pt>
                <c:pt idx="234">
                  <c:v>9.0615000587773409</c:v>
                </c:pt>
                <c:pt idx="235">
                  <c:v>9.0615248507846431</c:v>
                </c:pt>
                <c:pt idx="236">
                  <c:v>9.0615486239380765</c:v>
                </c:pt>
                <c:pt idx="237">
                  <c:v>9.0615714201085229</c:v>
                </c:pt>
                <c:pt idx="238">
                  <c:v>9.0615932794461358</c:v>
                </c:pt>
                <c:pt idx="239">
                  <c:v>9.0616142404510569</c:v>
                </c:pt>
                <c:pt idx="240">
                  <c:v>9.061634340041218</c:v>
                </c:pt>
                <c:pt idx="241">
                  <c:v>9.0616536136173771</c:v>
                </c:pt>
                <c:pt idx="242">
                  <c:v>9.0616720951254557</c:v>
                </c:pt>
                <c:pt idx="243">
                  <c:v>9.0616898171163331</c:v>
                </c:pt>
                <c:pt idx="244">
                  <c:v>9.0617068108031749</c:v>
                </c:pt>
                <c:pt idx="245">
                  <c:v>9.0617231061164087</c:v>
                </c:pt>
                <c:pt idx="246">
                  <c:v>9.0617387317564404</c:v>
                </c:pt>
                <c:pt idx="247">
                  <c:v>9.0617537152441994</c:v>
                </c:pt>
                <c:pt idx="248">
                  <c:v>9.0617680829696177</c:v>
                </c:pt>
                <c:pt idx="249">
                  <c:v>9.0617818602381028</c:v>
                </c:pt>
                <c:pt idx="250">
                  <c:v>9.0617950713151068</c:v>
                </c:pt>
                <c:pt idx="251">
                  <c:v>9.0618077394688719</c:v>
                </c:pt>
                <c:pt idx="252">
                  <c:v>9.0618198870114046</c:v>
                </c:pt>
                <c:pt idx="253">
                  <c:v>9.0618315353377756</c:v>
                </c:pt>
                <c:pt idx="254">
                  <c:v>9.0618427049638051</c:v>
                </c:pt>
                <c:pt idx="255">
                  <c:v>9.0618534155621902</c:v>
                </c:pt>
                <c:pt idx="256">
                  <c:v>9.0618636859971602</c:v>
                </c:pt>
                <c:pt idx="257">
                  <c:v>9.0618735343576979</c:v>
                </c:pt>
                <c:pt idx="258">
                  <c:v>9.0618829779894021</c:v>
                </c:pt>
                <c:pt idx="259">
                  <c:v>9.0618920335250319</c:v>
                </c:pt>
                <c:pt idx="260">
                  <c:v>9.0619007169138062</c:v>
                </c:pt>
                <c:pt idx="261">
                  <c:v>9.0619090434495</c:v>
                </c:pt>
                <c:pt idx="262">
                  <c:v>9.0619170277973655</c:v>
                </c:pt>
                <c:pt idx="263">
                  <c:v>9.0619246840199761</c:v>
                </c:pt>
                <c:pt idx="264">
                  <c:v>9.0619320256019869</c:v>
                </c:pt>
                <c:pt idx="265">
                  <c:v>9.0619390654738901</c:v>
                </c:pt>
                <c:pt idx="266">
                  <c:v>9.0619458160347808</c:v>
                </c:pt>
                <c:pt idx="267">
                  <c:v>9.0619522891742026</c:v>
                </c:pt>
                <c:pt idx="268">
                  <c:v>9.0619584962930837</c:v>
                </c:pt>
                <c:pt idx="269">
                  <c:v>9.0619644483238257</c:v>
                </c:pt>
                <c:pt idx="270">
                  <c:v>9.0619701557495418</c:v>
                </c:pt>
                <c:pt idx="271">
                  <c:v>9.0619756286225357</c:v>
                </c:pt>
                <c:pt idx="272">
                  <c:v>9.0619808765820036</c:v>
                </c:pt>
                <c:pt idx="273">
                  <c:v>9.0619859088710033</c:v>
                </c:pt>
                <c:pt idx="274">
                  <c:v>9.0619907343527419</c:v>
                </c:pt>
                <c:pt idx="275">
                  <c:v>9.0619953615261846</c:v>
                </c:pt>
                <c:pt idx="276">
                  <c:v>9.0619997985410201</c:v>
                </c:pt>
                <c:pt idx="277">
                  <c:v>9.0620040532120196</c:v>
                </c:pt>
                <c:pt idx="278">
                  <c:v>9.062008133032796</c:v>
                </c:pt>
                <c:pt idx="279">
                  <c:v>9.0620120451890038</c:v>
                </c:pt>
                <c:pt idx="280">
                  <c:v>9.0620157965709982</c:v>
                </c:pt>
                <c:pt idx="281">
                  <c:v>9.0620193937859668</c:v>
                </c:pt>
                <c:pt idx="282">
                  <c:v>9.0620228431695651</c:v>
                </c:pt>
                <c:pt idx="283">
                  <c:v>9.062026150797081</c:v>
                </c:pt>
                <c:pt idx="284">
                  <c:v>9.0620293224941317</c:v>
                </c:pt>
                <c:pt idx="285">
                  <c:v>9.0620323638469227</c:v>
                </c:pt>
                <c:pt idx="286">
                  <c:v>9.0620352802120934</c:v>
                </c:pt>
                <c:pt idx="287">
                  <c:v>9.0620380767261377</c:v>
                </c:pt>
                <c:pt idx="288">
                  <c:v>9.0620407583144686</c:v>
                </c:pt>
                <c:pt idx="289">
                  <c:v>9.0620433297000798</c:v>
                </c:pt>
                <c:pt idx="290">
                  <c:v>9.0620457954118674</c:v>
                </c:pt>
                <c:pt idx="291">
                  <c:v>9.0620481597926119</c:v>
                </c:pt>
                <c:pt idx="292">
                  <c:v>9.0620504270066178</c:v>
                </c:pt>
                <c:pt idx="293">
                  <c:v>9.062052601047057</c:v>
                </c:pt>
                <c:pt idx="294">
                  <c:v>9.0620546857429947</c:v>
                </c:pt>
                <c:pt idx="295">
                  <c:v>9.062056684766139</c:v>
                </c:pt>
                <c:pt idx="296">
                  <c:v>9.0620586016373057</c:v>
                </c:pt>
                <c:pt idx="297">
                  <c:v>9.0620604397326154</c:v>
                </c:pt>
                <c:pt idx="298">
                  <c:v>9.0620622022894448</c:v>
                </c:pt>
                <c:pt idx="299">
                  <c:v>9.0620638924121319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F8-42E2-B97E-C2BA46A09F9A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'n340'!$B$5:$B$304</c:f>
              <c:numCache>
                <c:formatCode>General</c:formatCode>
                <c:ptCount val="3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</c:numCache>
            </c:numRef>
          </c:xVal>
          <c:yVal>
            <c:numRef>
              <c:f>'n340'!$J$5:$J$304</c:f>
              <c:numCache>
                <c:formatCode>0.00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F8-42E2-B97E-C2BA46A09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8992"/>
        <c:axId val="431597816"/>
      </c:scatterChart>
      <c:valAx>
        <c:axId val="4315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7816"/>
        <c:crosses val="autoZero"/>
        <c:crossBetween val="midCat"/>
      </c:valAx>
      <c:valAx>
        <c:axId val="431597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'n350'!$B$5:$B$1654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</c:numCache>
            </c:numRef>
          </c:xVal>
          <c:yVal>
            <c:numRef>
              <c:f>'n350'!$C$5:$C$1654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</c:v>
                </c:pt>
                <c:pt idx="12">
                  <c:v>0.36</c:v>
                </c:pt>
                <c:pt idx="13">
                  <c:v>1.18</c:v>
                </c:pt>
                <c:pt idx="14">
                  <c:v>1.18</c:v>
                </c:pt>
                <c:pt idx="15">
                  <c:v>1.92</c:v>
                </c:pt>
                <c:pt idx="16">
                  <c:v>1.92</c:v>
                </c:pt>
                <c:pt idx="17">
                  <c:v>1.92</c:v>
                </c:pt>
                <c:pt idx="18">
                  <c:v>2.91</c:v>
                </c:pt>
                <c:pt idx="19">
                  <c:v>2.91</c:v>
                </c:pt>
                <c:pt idx="20">
                  <c:v>3.71</c:v>
                </c:pt>
                <c:pt idx="21">
                  <c:v>3.71</c:v>
                </c:pt>
                <c:pt idx="22">
                  <c:v>4.16</c:v>
                </c:pt>
                <c:pt idx="23">
                  <c:v>4.16</c:v>
                </c:pt>
                <c:pt idx="24">
                  <c:v>4.57</c:v>
                </c:pt>
                <c:pt idx="25">
                  <c:v>4.57</c:v>
                </c:pt>
                <c:pt idx="26">
                  <c:v>4.88</c:v>
                </c:pt>
                <c:pt idx="27">
                  <c:v>4.88</c:v>
                </c:pt>
                <c:pt idx="28">
                  <c:v>4.88</c:v>
                </c:pt>
                <c:pt idx="29">
                  <c:v>5.19</c:v>
                </c:pt>
                <c:pt idx="30">
                  <c:v>5.19</c:v>
                </c:pt>
                <c:pt idx="31">
                  <c:v>5.44</c:v>
                </c:pt>
                <c:pt idx="32">
                  <c:v>5.44</c:v>
                </c:pt>
                <c:pt idx="33">
                  <c:v>5.64</c:v>
                </c:pt>
                <c:pt idx="34">
                  <c:v>5.64</c:v>
                </c:pt>
                <c:pt idx="35">
                  <c:v>5.84</c:v>
                </c:pt>
                <c:pt idx="36">
                  <c:v>5.84</c:v>
                </c:pt>
                <c:pt idx="37">
                  <c:v>5.99</c:v>
                </c:pt>
                <c:pt idx="38">
                  <c:v>5.99</c:v>
                </c:pt>
                <c:pt idx="39">
                  <c:v>5.99</c:v>
                </c:pt>
                <c:pt idx="40">
                  <c:v>6.22</c:v>
                </c:pt>
                <c:pt idx="41">
                  <c:v>6.32</c:v>
                </c:pt>
                <c:pt idx="42">
                  <c:v>6.32</c:v>
                </c:pt>
                <c:pt idx="43">
                  <c:v>6.44</c:v>
                </c:pt>
                <c:pt idx="44">
                  <c:v>6.44</c:v>
                </c:pt>
                <c:pt idx="45">
                  <c:v>6.55</c:v>
                </c:pt>
                <c:pt idx="46">
                  <c:v>6.55</c:v>
                </c:pt>
                <c:pt idx="47">
                  <c:v>6.6</c:v>
                </c:pt>
                <c:pt idx="48">
                  <c:v>6.6</c:v>
                </c:pt>
                <c:pt idx="49">
                  <c:v>6.66</c:v>
                </c:pt>
                <c:pt idx="50">
                  <c:v>6.66</c:v>
                </c:pt>
                <c:pt idx="51">
                  <c:v>6.75</c:v>
                </c:pt>
                <c:pt idx="52">
                  <c:v>6.75</c:v>
                </c:pt>
                <c:pt idx="53">
                  <c:v>6.8</c:v>
                </c:pt>
                <c:pt idx="54">
                  <c:v>6.8</c:v>
                </c:pt>
                <c:pt idx="55">
                  <c:v>6.85</c:v>
                </c:pt>
                <c:pt idx="56">
                  <c:v>6.85</c:v>
                </c:pt>
                <c:pt idx="57">
                  <c:v>6.91</c:v>
                </c:pt>
                <c:pt idx="58">
                  <c:v>6.91</c:v>
                </c:pt>
                <c:pt idx="59">
                  <c:v>6.91</c:v>
                </c:pt>
                <c:pt idx="60">
                  <c:v>6.93</c:v>
                </c:pt>
                <c:pt idx="61">
                  <c:v>6.96</c:v>
                </c:pt>
                <c:pt idx="62">
                  <c:v>6.96</c:v>
                </c:pt>
                <c:pt idx="63">
                  <c:v>6.98</c:v>
                </c:pt>
                <c:pt idx="64">
                  <c:v>6.98</c:v>
                </c:pt>
                <c:pt idx="65">
                  <c:v>7.02</c:v>
                </c:pt>
                <c:pt idx="66">
                  <c:v>7.02</c:v>
                </c:pt>
                <c:pt idx="67">
                  <c:v>7.02</c:v>
                </c:pt>
                <c:pt idx="68">
                  <c:v>7.06</c:v>
                </c:pt>
                <c:pt idx="69">
                  <c:v>7.06</c:v>
                </c:pt>
                <c:pt idx="70">
                  <c:v>7.06</c:v>
                </c:pt>
                <c:pt idx="71">
                  <c:v>7.04</c:v>
                </c:pt>
                <c:pt idx="72">
                  <c:v>7.04</c:v>
                </c:pt>
                <c:pt idx="73">
                  <c:v>7.04</c:v>
                </c:pt>
                <c:pt idx="74">
                  <c:v>7.06</c:v>
                </c:pt>
                <c:pt idx="75">
                  <c:v>7.06</c:v>
                </c:pt>
                <c:pt idx="76">
                  <c:v>7.1</c:v>
                </c:pt>
                <c:pt idx="77">
                  <c:v>7.1</c:v>
                </c:pt>
                <c:pt idx="78">
                  <c:v>7.1</c:v>
                </c:pt>
                <c:pt idx="79">
                  <c:v>7.14</c:v>
                </c:pt>
                <c:pt idx="80">
                  <c:v>7.14</c:v>
                </c:pt>
                <c:pt idx="81">
                  <c:v>7.1</c:v>
                </c:pt>
                <c:pt idx="82">
                  <c:v>7.1</c:v>
                </c:pt>
                <c:pt idx="83">
                  <c:v>7.12</c:v>
                </c:pt>
                <c:pt idx="84">
                  <c:v>7.12</c:v>
                </c:pt>
                <c:pt idx="85">
                  <c:v>7.13</c:v>
                </c:pt>
                <c:pt idx="86">
                  <c:v>7.13</c:v>
                </c:pt>
                <c:pt idx="87">
                  <c:v>7.14</c:v>
                </c:pt>
                <c:pt idx="88">
                  <c:v>7.14</c:v>
                </c:pt>
                <c:pt idx="89">
                  <c:v>7.11</c:v>
                </c:pt>
                <c:pt idx="90">
                  <c:v>7.11</c:v>
                </c:pt>
                <c:pt idx="91">
                  <c:v>7.15</c:v>
                </c:pt>
                <c:pt idx="92">
                  <c:v>7.15</c:v>
                </c:pt>
                <c:pt idx="93">
                  <c:v>7.15</c:v>
                </c:pt>
                <c:pt idx="94">
                  <c:v>7.19</c:v>
                </c:pt>
                <c:pt idx="95">
                  <c:v>7.19</c:v>
                </c:pt>
                <c:pt idx="96">
                  <c:v>7.19</c:v>
                </c:pt>
                <c:pt idx="97">
                  <c:v>7.22</c:v>
                </c:pt>
                <c:pt idx="98">
                  <c:v>7.22</c:v>
                </c:pt>
                <c:pt idx="99">
                  <c:v>7.2</c:v>
                </c:pt>
                <c:pt idx="100">
                  <c:v>7.2</c:v>
                </c:pt>
                <c:pt idx="101">
                  <c:v>7.16</c:v>
                </c:pt>
                <c:pt idx="102">
                  <c:v>7.16</c:v>
                </c:pt>
                <c:pt idx="103">
                  <c:v>7.19</c:v>
                </c:pt>
                <c:pt idx="104">
                  <c:v>7.19</c:v>
                </c:pt>
                <c:pt idx="105">
                  <c:v>7.18</c:v>
                </c:pt>
                <c:pt idx="106">
                  <c:v>7.18</c:v>
                </c:pt>
                <c:pt idx="107">
                  <c:v>7.18</c:v>
                </c:pt>
                <c:pt idx="108">
                  <c:v>7.19</c:v>
                </c:pt>
                <c:pt idx="109">
                  <c:v>7.19</c:v>
                </c:pt>
                <c:pt idx="110">
                  <c:v>7.16</c:v>
                </c:pt>
                <c:pt idx="111">
                  <c:v>7.16</c:v>
                </c:pt>
                <c:pt idx="112">
                  <c:v>7.21</c:v>
                </c:pt>
                <c:pt idx="113">
                  <c:v>7.21</c:v>
                </c:pt>
                <c:pt idx="114">
                  <c:v>7.21</c:v>
                </c:pt>
                <c:pt idx="115">
                  <c:v>7.21</c:v>
                </c:pt>
                <c:pt idx="116">
                  <c:v>7.21</c:v>
                </c:pt>
                <c:pt idx="117">
                  <c:v>7.2</c:v>
                </c:pt>
                <c:pt idx="118">
                  <c:v>7.2</c:v>
                </c:pt>
                <c:pt idx="119">
                  <c:v>7.2</c:v>
                </c:pt>
                <c:pt idx="120">
                  <c:v>7.18</c:v>
                </c:pt>
                <c:pt idx="121">
                  <c:v>7.18</c:v>
                </c:pt>
                <c:pt idx="122">
                  <c:v>7.18</c:v>
                </c:pt>
                <c:pt idx="123">
                  <c:v>7.22</c:v>
                </c:pt>
                <c:pt idx="124">
                  <c:v>7.22</c:v>
                </c:pt>
                <c:pt idx="125">
                  <c:v>7.21</c:v>
                </c:pt>
                <c:pt idx="126">
                  <c:v>7.21</c:v>
                </c:pt>
                <c:pt idx="127">
                  <c:v>7.25</c:v>
                </c:pt>
                <c:pt idx="128">
                  <c:v>7.25</c:v>
                </c:pt>
                <c:pt idx="129">
                  <c:v>7.22</c:v>
                </c:pt>
                <c:pt idx="130">
                  <c:v>7.22</c:v>
                </c:pt>
                <c:pt idx="131">
                  <c:v>7.22</c:v>
                </c:pt>
                <c:pt idx="132">
                  <c:v>7.22</c:v>
                </c:pt>
                <c:pt idx="133">
                  <c:v>7.22</c:v>
                </c:pt>
                <c:pt idx="134">
                  <c:v>7.23</c:v>
                </c:pt>
                <c:pt idx="135">
                  <c:v>7.23</c:v>
                </c:pt>
                <c:pt idx="136">
                  <c:v>7.23</c:v>
                </c:pt>
                <c:pt idx="137">
                  <c:v>7.23</c:v>
                </c:pt>
                <c:pt idx="138">
                  <c:v>7.19</c:v>
                </c:pt>
                <c:pt idx="139">
                  <c:v>7.19</c:v>
                </c:pt>
                <c:pt idx="140">
                  <c:v>7.24</c:v>
                </c:pt>
                <c:pt idx="141">
                  <c:v>7.24</c:v>
                </c:pt>
                <c:pt idx="142">
                  <c:v>7.25</c:v>
                </c:pt>
                <c:pt idx="143">
                  <c:v>7.25</c:v>
                </c:pt>
                <c:pt idx="144">
                  <c:v>7.25</c:v>
                </c:pt>
                <c:pt idx="145">
                  <c:v>7.24</c:v>
                </c:pt>
                <c:pt idx="146">
                  <c:v>7.24</c:v>
                </c:pt>
                <c:pt idx="147">
                  <c:v>7.25</c:v>
                </c:pt>
                <c:pt idx="148">
                  <c:v>7.25</c:v>
                </c:pt>
                <c:pt idx="149">
                  <c:v>7.28</c:v>
                </c:pt>
                <c:pt idx="150">
                  <c:v>7.28</c:v>
                </c:pt>
                <c:pt idx="151">
                  <c:v>7.29</c:v>
                </c:pt>
                <c:pt idx="152">
                  <c:v>7.29</c:v>
                </c:pt>
                <c:pt idx="153">
                  <c:v>7.29</c:v>
                </c:pt>
                <c:pt idx="154">
                  <c:v>7.29</c:v>
                </c:pt>
                <c:pt idx="155">
                  <c:v>7.3</c:v>
                </c:pt>
                <c:pt idx="156">
                  <c:v>7.3</c:v>
                </c:pt>
                <c:pt idx="157">
                  <c:v>7.29</c:v>
                </c:pt>
                <c:pt idx="158">
                  <c:v>7.29</c:v>
                </c:pt>
                <c:pt idx="159">
                  <c:v>7.27</c:v>
                </c:pt>
                <c:pt idx="160">
                  <c:v>7.27</c:v>
                </c:pt>
                <c:pt idx="161">
                  <c:v>7.32</c:v>
                </c:pt>
                <c:pt idx="162">
                  <c:v>7.32</c:v>
                </c:pt>
                <c:pt idx="163">
                  <c:v>7.32</c:v>
                </c:pt>
                <c:pt idx="164">
                  <c:v>7.29</c:v>
                </c:pt>
                <c:pt idx="165">
                  <c:v>7.29</c:v>
                </c:pt>
                <c:pt idx="166">
                  <c:v>7.29</c:v>
                </c:pt>
                <c:pt idx="167">
                  <c:v>7.31</c:v>
                </c:pt>
                <c:pt idx="168">
                  <c:v>7.31</c:v>
                </c:pt>
                <c:pt idx="169">
                  <c:v>7.31</c:v>
                </c:pt>
                <c:pt idx="170">
                  <c:v>7.3</c:v>
                </c:pt>
                <c:pt idx="171">
                  <c:v>7.3</c:v>
                </c:pt>
                <c:pt idx="172">
                  <c:v>7.29</c:v>
                </c:pt>
                <c:pt idx="173">
                  <c:v>7.29</c:v>
                </c:pt>
                <c:pt idx="174">
                  <c:v>7.32</c:v>
                </c:pt>
                <c:pt idx="175">
                  <c:v>7.3</c:v>
                </c:pt>
                <c:pt idx="176">
                  <c:v>7.3</c:v>
                </c:pt>
                <c:pt idx="177">
                  <c:v>7.28</c:v>
                </c:pt>
                <c:pt idx="178">
                  <c:v>7.28</c:v>
                </c:pt>
                <c:pt idx="179">
                  <c:v>7.28</c:v>
                </c:pt>
                <c:pt idx="180">
                  <c:v>7.28</c:v>
                </c:pt>
                <c:pt idx="181">
                  <c:v>7.33</c:v>
                </c:pt>
                <c:pt idx="182">
                  <c:v>7.33</c:v>
                </c:pt>
                <c:pt idx="183">
                  <c:v>7.33</c:v>
                </c:pt>
                <c:pt idx="184">
                  <c:v>7.34</c:v>
                </c:pt>
                <c:pt idx="185">
                  <c:v>7.34</c:v>
                </c:pt>
                <c:pt idx="186">
                  <c:v>7.29</c:v>
                </c:pt>
                <c:pt idx="187">
                  <c:v>7.29</c:v>
                </c:pt>
                <c:pt idx="188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E-48B0-B268-F06A3AABA816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'n350'!$B$5:$B$210</c:f>
              <c:numCache>
                <c:formatCode>General</c:formatCode>
                <c:ptCount val="20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</c:numCache>
            </c:numRef>
          </c:xVal>
          <c:yVal>
            <c:numRef>
              <c:f>'n350'!$H$5:$H$210</c:f>
              <c:numCache>
                <c:formatCode>0.00</c:formatCode>
                <c:ptCount val="206"/>
                <c:pt idx="0">
                  <c:v>-3.7250209298146189</c:v>
                </c:pt>
                <c:pt idx="1">
                  <c:v>-3.1517077313341844</c:v>
                </c:pt>
                <c:pt idx="2">
                  <c:v>-2.6080187108450765</c:v>
                </c:pt>
                <c:pt idx="3">
                  <c:v>-2.0924231310051393</c:v>
                </c:pt>
                <c:pt idx="4">
                  <c:v>-1.6034693505676998</c:v>
                </c:pt>
                <c:pt idx="5">
                  <c:v>-1.1397807373365954</c:v>
                </c:pt>
                <c:pt idx="6">
                  <c:v>-0.7000517923065992</c:v>
                </c:pt>
                <c:pt idx="7">
                  <c:v>-0.28304447407681543</c:v>
                </c:pt>
                <c:pt idx="8">
                  <c:v>0.11241528681142299</c:v>
                </c:pt>
                <c:pt idx="9">
                  <c:v>0.48744089342585273</c:v>
                </c:pt>
                <c:pt idx="10">
                  <c:v>0.84308821719053029</c:v>
                </c:pt>
                <c:pt idx="11">
                  <c:v>1.1803585706547377</c:v>
                </c:pt>
                <c:pt idx="12">
                  <c:v>1.5002015266532958</c:v>
                </c:pt>
                <c:pt idx="13">
                  <c:v>1.8035175917955391</c:v>
                </c:pt>
                <c:pt idx="14">
                  <c:v>2.0911607418100324</c:v>
                </c:pt>
                <c:pt idx="15">
                  <c:v>2.3639408258832573</c:v>
                </c:pt>
                <c:pt idx="16">
                  <c:v>2.6226258467615455</c:v>
                </c:pt>
                <c:pt idx="17">
                  <c:v>2.8679441230358371</c:v>
                </c:pt>
                <c:pt idx="18">
                  <c:v>3.1005863396971005</c:v>
                </c:pt>
                <c:pt idx="19">
                  <c:v>3.3212074927356596</c:v>
                </c:pt>
                <c:pt idx="20">
                  <c:v>3.5304287332594044</c:v>
                </c:pt>
                <c:pt idx="21">
                  <c:v>3.7288391163229191</c:v>
                </c:pt>
                <c:pt idx="22">
                  <c:v>3.9169972593912972</c:v>
                </c:pt>
                <c:pt idx="23">
                  <c:v>4.0954329151080007</c:v>
                </c:pt>
                <c:pt idx="24">
                  <c:v>4.2646484627948151</c:v>
                </c:pt>
                <c:pt idx="25">
                  <c:v>4.4251203228831937</c:v>
                </c:pt>
                <c:pt idx="26">
                  <c:v>4.5773002982592423</c:v>
                </c:pt>
                <c:pt idx="27">
                  <c:v>4.7216168462988808</c:v>
                </c:pt>
                <c:pt idx="28">
                  <c:v>4.8584762851745396</c:v>
                </c:pt>
                <c:pt idx="29">
                  <c:v>4.9882639378296965</c:v>
                </c:pt>
                <c:pt idx="30">
                  <c:v>5.1113452168420999</c:v>
                </c:pt>
                <c:pt idx="31">
                  <c:v>5.2280666532300391</c:v>
                </c:pt>
                <c:pt idx="32">
                  <c:v>5.3387568720982639</c:v>
                </c:pt>
                <c:pt idx="33">
                  <c:v>5.4437275178704176</c:v>
                </c:pt>
                <c:pt idx="34">
                  <c:v>5.5432741317129715</c:v>
                </c:pt>
                <c:pt idx="35">
                  <c:v>5.6376769836210006</c:v>
                </c:pt>
                <c:pt idx="36">
                  <c:v>5.7272018615085027</c:v>
                </c:pt>
                <c:pt idx="37">
                  <c:v>5.8121008195249457</c:v>
                </c:pt>
                <c:pt idx="38">
                  <c:v>5.8926128877048694</c:v>
                </c:pt>
                <c:pt idx="39">
                  <c:v>5.968964744948547</c:v>
                </c:pt>
                <c:pt idx="40">
                  <c:v>6.0413713572284777</c:v>
                </c:pt>
                <c:pt idx="41">
                  <c:v>6.110036582818525</c:v>
                </c:pt>
                <c:pt idx="42">
                  <c:v>6.1751537462497295</c:v>
                </c:pt>
                <c:pt idx="43">
                  <c:v>6.2369061826087338</c:v>
                </c:pt>
                <c:pt idx="44">
                  <c:v>6.2954677537112858</c:v>
                </c:pt>
                <c:pt idx="45">
                  <c:v>6.3510033376040678</c:v>
                </c:pt>
                <c:pt idx="46">
                  <c:v>6.4036692927730536</c:v>
                </c:pt>
                <c:pt idx="47">
                  <c:v>6.4536138983653251</c:v>
                </c:pt>
                <c:pt idx="48">
                  <c:v>6.5009777716638109</c:v>
                </c:pt>
                <c:pt idx="49">
                  <c:v>6.5458942639903048</c:v>
                </c:pt>
                <c:pt idx="50">
                  <c:v>6.5884898361514281</c:v>
                </c:pt>
                <c:pt idx="51">
                  <c:v>6.6288844144845926</c:v>
                </c:pt>
                <c:pt idx="52">
                  <c:v>6.6671917285063858</c:v>
                </c:pt>
                <c:pt idx="53">
                  <c:v>6.7035196311140357</c:v>
                </c:pt>
                <c:pt idx="54">
                  <c:v>6.7379704022414533</c:v>
                </c:pt>
                <c:pt idx="55">
                  <c:v>6.7706410368247933</c:v>
                </c:pt>
                <c:pt idx="56">
                  <c:v>6.8016235178882916</c:v>
                </c:pt>
                <c:pt idx="57">
                  <c:v>6.8310050755192391</c:v>
                </c:pt>
                <c:pt idx="58">
                  <c:v>6.8588684324612288</c:v>
                </c:pt>
                <c:pt idx="59">
                  <c:v>6.8852920370171358</c:v>
                </c:pt>
                <c:pt idx="60">
                  <c:v>6.9103502839175563</c:v>
                </c:pt>
                <c:pt idx="61">
                  <c:v>6.9341137237765613</c:v>
                </c:pt>
                <c:pt idx="62">
                  <c:v>6.9566492617244737</c:v>
                </c:pt>
                <c:pt idx="63">
                  <c:v>6.9780203457769083</c:v>
                </c:pt>
                <c:pt idx="64">
                  <c:v>6.9982871454704352</c:v>
                </c:pt>
                <c:pt idx="65">
                  <c:v>7.0175067212677984</c:v>
                </c:pt>
                <c:pt idx="66">
                  <c:v>7.0357331852096374</c:v>
                </c:pt>
                <c:pt idx="67">
                  <c:v>7.0530178532650458</c:v>
                </c:pt>
                <c:pt idx="68">
                  <c:v>7.0694093898098735</c:v>
                </c:pt>
                <c:pt idx="69">
                  <c:v>7.0849539446395724</c:v>
                </c:pt>
                <c:pt idx="70">
                  <c:v>7.0996952829023208</c:v>
                </c:pt>
                <c:pt idx="71">
                  <c:v>7.1136749083182629</c:v>
                </c:pt>
                <c:pt idx="72">
                  <c:v>7.1269321800317762</c:v>
                </c:pt>
                <c:pt idx="73">
                  <c:v>7.1395044234257572</c:v>
                </c:pt>
                <c:pt idx="74">
                  <c:v>7.1514270352099292</c:v>
                </c:pt>
                <c:pt idx="75">
                  <c:v>7.1627335830790342</c:v>
                </c:pt>
                <c:pt idx="76">
                  <c:v>7.173455900221497</c:v>
                </c:pt>
                <c:pt idx="77">
                  <c:v>7.1836241749446508</c:v>
                </c:pt>
                <c:pt idx="78">
                  <c:v>7.1932670356688559</c:v>
                </c:pt>
                <c:pt idx="79">
                  <c:v>7.202411631529813</c:v>
                </c:pt>
                <c:pt idx="80">
                  <c:v>7.2110837088159982</c:v>
                </c:pt>
                <c:pt idx="81">
                  <c:v>7.2193076834564378</c:v>
                </c:pt>
                <c:pt idx="82">
                  <c:v>7.2271067097628938</c:v>
                </c:pt>
                <c:pt idx="83">
                  <c:v>7.2345027456200226</c:v>
                </c:pt>
                <c:pt idx="84">
                  <c:v>7.2415166143070202</c:v>
                </c:pt>
                <c:pt idx="85">
                  <c:v>7.2481680631248393</c:v>
                </c:pt>
                <c:pt idx="86">
                  <c:v>7.2544758189940195</c:v>
                </c:pt>
                <c:pt idx="87">
                  <c:v>7.2604576411796753</c:v>
                </c:pt>
                <c:pt idx="88">
                  <c:v>7.2661303712920793</c:v>
                </c:pt>
                <c:pt idx="89">
                  <c:v>7.2715099807036312</c:v>
                </c:pt>
                <c:pt idx="90">
                  <c:v>7.2766116155156908</c:v>
                </c:pt>
                <c:pt idx="91">
                  <c:v>7.2814496392018944</c:v>
                </c:pt>
                <c:pt idx="92">
                  <c:v>7.2860376730480141</c:v>
                </c:pt>
                <c:pt idx="93">
                  <c:v>7.2903886345022055</c:v>
                </c:pt>
                <c:pt idx="94">
                  <c:v>7.2945147735436313</c:v>
                </c:pt>
                <c:pt idx="95">
                  <c:v>7.2984277071718493</c:v>
                </c:pt>
                <c:pt idx="96">
                  <c:v>7.3021384521140611</c:v>
                </c:pt>
                <c:pt idx="97">
                  <c:v>7.3056574558423257</c:v>
                </c:pt>
                <c:pt idx="98">
                  <c:v>7.3089946259880483</c:v>
                </c:pt>
                <c:pt idx="99">
                  <c:v>7.3121593582365687</c:v>
                </c:pt>
                <c:pt idx="100">
                  <c:v>7.3151605627803837</c:v>
                </c:pt>
                <c:pt idx="101">
                  <c:v>7.3180066894054798</c:v>
                </c:pt>
                <c:pt idx="102">
                  <c:v>7.3207057512814107</c:v>
                </c:pt>
                <c:pt idx="103">
                  <c:v>7.323265347522093</c:v>
                </c:pt>
                <c:pt idx="104">
                  <c:v>7.3256926845808472</c:v>
                </c:pt>
                <c:pt idx="105">
                  <c:v>7.3279945965399103</c:v>
                </c:pt>
                <c:pt idx="106">
                  <c:v>7.3301775643515574</c:v>
                </c:pt>
                <c:pt idx="107">
                  <c:v>7.3322477340849934</c:v>
                </c:pt>
                <c:pt idx="108">
                  <c:v>7.3342109342303967</c:v>
                </c:pt>
                <c:pt idx="109">
                  <c:v>7.3360726921088251</c:v>
                </c:pt>
                <c:pt idx="110">
                  <c:v>7.3378382494341992</c:v>
                </c:pt>
                <c:pt idx="111">
                  <c:v>7.3395125770711598</c:v>
                </c:pt>
                <c:pt idx="112">
                  <c:v>7.3411003890303643</c:v>
                </c:pt>
                <c:pt idx="113">
                  <c:v>7.3426061557406177</c:v>
                </c:pt>
                <c:pt idx="114">
                  <c:v>7.3440341166352079</c:v>
                </c:pt>
                <c:pt idx="115">
                  <c:v>7.3453882920878835</c:v>
                </c:pt>
                <c:pt idx="116">
                  <c:v>7.3466724947320694</c:v>
                </c:pt>
                <c:pt idx="117">
                  <c:v>7.3478903401952076</c:v>
                </c:pt>
                <c:pt idx="118">
                  <c:v>7.3490452572784282</c:v>
                </c:pt>
                <c:pt idx="119">
                  <c:v>7.3501404976102167</c:v>
                </c:pt>
                <c:pt idx="120">
                  <c:v>7.3511791448012609</c:v>
                </c:pt>
                <c:pt idx="121">
                  <c:v>7.3521641231262489</c:v>
                </c:pt>
                <c:pt idx="122">
                  <c:v>7.3530982057570604</c:v>
                </c:pt>
                <c:pt idx="123">
                  <c:v>7.3539840225705362</c:v>
                </c:pt>
                <c:pt idx="124">
                  <c:v>7.3548240675528049</c:v>
                </c:pt>
                <c:pt idx="125">
                  <c:v>7.3556207058210088</c:v>
                </c:pt>
                <c:pt idx="126">
                  <c:v>7.356376180282215</c:v>
                </c:pt>
                <c:pt idx="127">
                  <c:v>7.3570926179482345</c:v>
                </c:pt>
                <c:pt idx="128">
                  <c:v>7.3577720359241541</c:v>
                </c:pt>
                <c:pt idx="129">
                  <c:v>7.3584163470874238</c:v>
                </c:pt>
                <c:pt idx="130">
                  <c:v>7.3590273654734935</c:v>
                </c:pt>
                <c:pt idx="131">
                  <c:v>7.3596068113831707</c:v>
                </c:pt>
                <c:pt idx="132">
                  <c:v>7.3601563162260621</c:v>
                </c:pt>
                <c:pt idx="133">
                  <c:v>7.3606774271137541</c:v>
                </c:pt>
                <c:pt idx="134">
                  <c:v>7.3611716112156484</c:v>
                </c:pt>
                <c:pt idx="135">
                  <c:v>7.3616402598897288</c:v>
                </c:pt>
                <c:pt idx="136">
                  <c:v>7.3620846925998764</c:v>
                </c:pt>
                <c:pt idx="137">
                  <c:v>7.3625061606307778</c:v>
                </c:pt>
                <c:pt idx="138">
                  <c:v>7.362905850610872</c:v>
                </c:pt>
                <c:pt idx="139">
                  <c:v>7.3632848878532604</c:v>
                </c:pt>
                <c:pt idx="140">
                  <c:v>7.3636443395239857</c:v>
                </c:pt>
                <c:pt idx="141">
                  <c:v>7.3639852176466043</c:v>
                </c:pt>
                <c:pt idx="142">
                  <c:v>7.3643084819514959</c:v>
                </c:pt>
                <c:pt idx="143">
                  <c:v>7.3646150425779595</c:v>
                </c:pt>
                <c:pt idx="144">
                  <c:v>7.3649057626366714</c:v>
                </c:pt>
                <c:pt idx="145">
                  <c:v>7.3651814606397465</c:v>
                </c:pt>
                <c:pt idx="146">
                  <c:v>7.3654429128052286</c:v>
                </c:pt>
                <c:pt idx="147">
                  <c:v>7.3656908552425087</c:v>
                </c:pt>
                <c:pt idx="148">
                  <c:v>7.3659259860248101</c:v>
                </c:pt>
                <c:pt idx="149">
                  <c:v>7.3661489671545928</c:v>
                </c:pt>
                <c:pt idx="150">
                  <c:v>7.3663604264273959</c:v>
                </c:pt>
                <c:pt idx="151">
                  <c:v>7.3665609591993748</c:v>
                </c:pt>
                <c:pt idx="152">
                  <c:v>7.3667511300635073</c:v>
                </c:pt>
                <c:pt idx="153">
                  <c:v>7.3669314744391814</c:v>
                </c:pt>
                <c:pt idx="154">
                  <c:v>7.3671025000796524</c:v>
                </c:pt>
                <c:pt idx="155">
                  <c:v>7.3672646885016055</c:v>
                </c:pt>
                <c:pt idx="156">
                  <c:v>7.3674184963408464</c:v>
                </c:pt>
                <c:pt idx="157">
                  <c:v>7.3675643566379438</c:v>
                </c:pt>
                <c:pt idx="158">
                  <c:v>7.3677026800574419</c:v>
                </c:pt>
                <c:pt idx="159">
                  <c:v>7.3678338560440695</c:v>
                </c:pt>
                <c:pt idx="160">
                  <c:v>7.3679582539192108</c:v>
                </c:pt>
                <c:pt idx="161">
                  <c:v>7.3680762239207143</c:v>
                </c:pt>
                <c:pt idx="162">
                  <c:v>7.3681880981889751</c:v>
                </c:pt>
                <c:pt idx="163">
                  <c:v>7.3682941917020672</c:v>
                </c:pt>
                <c:pt idx="164">
                  <c:v>7.3683948031625501</c:v>
                </c:pt>
                <c:pt idx="165">
                  <c:v>7.3684902158384578</c:v>
                </c:pt>
                <c:pt idx="166">
                  <c:v>7.3685806983608266</c:v>
                </c:pt>
                <c:pt idx="167">
                  <c:v>7.3686665054800224</c:v>
                </c:pt>
                <c:pt idx="168">
                  <c:v>7.3687478787829752</c:v>
                </c:pt>
                <c:pt idx="169">
                  <c:v>7.3688250473733605</c:v>
                </c:pt>
                <c:pt idx="170">
                  <c:v>7.3688982285166347</c:v>
                </c:pt>
                <c:pt idx="171">
                  <c:v>7.3689676282517373</c:v>
                </c:pt>
                <c:pt idx="172">
                  <c:v>7.369033441971184</c:v>
                </c:pt>
                <c:pt idx="173">
                  <c:v>7.3690958549711905</c:v>
                </c:pt>
                <c:pt idx="174">
                  <c:v>7.3691550429733672</c:v>
                </c:pt>
                <c:pt idx="175">
                  <c:v>7.3692111726194556</c:v>
                </c:pt>
                <c:pt idx="176">
                  <c:v>7.3692644019405016</c:v>
                </c:pt>
                <c:pt idx="177">
                  <c:v>7.3693148808017899</c:v>
                </c:pt>
                <c:pt idx="178">
                  <c:v>7.3693627513247817</c:v>
                </c:pt>
                <c:pt idx="179">
                  <c:v>7.3694081482872527</c:v>
                </c:pt>
                <c:pt idx="180">
                  <c:v>7.3694511995027563</c:v>
                </c:pt>
                <c:pt idx="181">
                  <c:v>7.3694920261804793</c:v>
                </c:pt>
                <c:pt idx="182">
                  <c:v>7.3695307432664965</c:v>
                </c:pt>
                <c:pt idx="183">
                  <c:v>7.3695674597674055</c:v>
                </c:pt>
                <c:pt idx="184">
                  <c:v>7.3696022790572249</c:v>
                </c:pt>
                <c:pt idx="185">
                  <c:v>7.3696352991684417</c:v>
                </c:pt>
                <c:pt idx="186">
                  <c:v>7.3696666130680191</c:v>
                </c:pt>
                <c:pt idx="187">
                  <c:v>7.369696308919143</c:v>
                </c:pt>
                <c:pt idx="188">
                  <c:v>7.3697244703294373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2E-48B0-B268-F06A3AABA816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'n350'!$B$5:$B$193</c:f>
              <c:numCache>
                <c:formatCode>General</c:formatCode>
                <c:ptCount val="1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</c:numCache>
            </c:numRef>
          </c:xVal>
          <c:yVal>
            <c:numRef>
              <c:f>'n350'!$J$5:$J$193</c:f>
              <c:numCache>
                <c:formatCode>0.00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2E-48B0-B268-F06A3AAB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8600"/>
        <c:axId val="352277880"/>
      </c:scatterChart>
      <c:valAx>
        <c:axId val="43159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277880"/>
        <c:crosses val="autoZero"/>
        <c:crossBetween val="midCat"/>
      </c:valAx>
      <c:valAx>
        <c:axId val="352277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8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'n360'!$B$5:$B$1654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</c:numCache>
            </c:numRef>
          </c:xVal>
          <c:yVal>
            <c:numRef>
              <c:f>'n360'!$C$5:$C$1654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0.49</c:v>
                </c:pt>
                <c:pt idx="12">
                  <c:v>0.49</c:v>
                </c:pt>
                <c:pt idx="13">
                  <c:v>1.4</c:v>
                </c:pt>
                <c:pt idx="14">
                  <c:v>1.4</c:v>
                </c:pt>
                <c:pt idx="15">
                  <c:v>2.2200000000000002</c:v>
                </c:pt>
                <c:pt idx="16">
                  <c:v>2.2200000000000002</c:v>
                </c:pt>
                <c:pt idx="17">
                  <c:v>2.87</c:v>
                </c:pt>
                <c:pt idx="18">
                  <c:v>2.87</c:v>
                </c:pt>
                <c:pt idx="19">
                  <c:v>3.45</c:v>
                </c:pt>
                <c:pt idx="20">
                  <c:v>3.45</c:v>
                </c:pt>
                <c:pt idx="21">
                  <c:v>3.97</c:v>
                </c:pt>
                <c:pt idx="22">
                  <c:v>3.97</c:v>
                </c:pt>
                <c:pt idx="23">
                  <c:v>4.41</c:v>
                </c:pt>
                <c:pt idx="24">
                  <c:v>4.41</c:v>
                </c:pt>
                <c:pt idx="25">
                  <c:v>4.78</c:v>
                </c:pt>
                <c:pt idx="26">
                  <c:v>4.78</c:v>
                </c:pt>
                <c:pt idx="27">
                  <c:v>5.09</c:v>
                </c:pt>
                <c:pt idx="28">
                  <c:v>5.09</c:v>
                </c:pt>
                <c:pt idx="29">
                  <c:v>5.33</c:v>
                </c:pt>
                <c:pt idx="30">
                  <c:v>5.33</c:v>
                </c:pt>
                <c:pt idx="31">
                  <c:v>5.6</c:v>
                </c:pt>
                <c:pt idx="32">
                  <c:v>5.79</c:v>
                </c:pt>
                <c:pt idx="33">
                  <c:v>5.79</c:v>
                </c:pt>
                <c:pt idx="34">
                  <c:v>5.98</c:v>
                </c:pt>
                <c:pt idx="35">
                  <c:v>5.98</c:v>
                </c:pt>
                <c:pt idx="36">
                  <c:v>5.98</c:v>
                </c:pt>
                <c:pt idx="37">
                  <c:v>5.98</c:v>
                </c:pt>
                <c:pt idx="38">
                  <c:v>6.22</c:v>
                </c:pt>
                <c:pt idx="39">
                  <c:v>6.22</c:v>
                </c:pt>
                <c:pt idx="40">
                  <c:v>6.3</c:v>
                </c:pt>
                <c:pt idx="41">
                  <c:v>6.3</c:v>
                </c:pt>
                <c:pt idx="42">
                  <c:v>6.3</c:v>
                </c:pt>
                <c:pt idx="43">
                  <c:v>6.45</c:v>
                </c:pt>
                <c:pt idx="44">
                  <c:v>6.45</c:v>
                </c:pt>
                <c:pt idx="45">
                  <c:v>6.45</c:v>
                </c:pt>
                <c:pt idx="46">
                  <c:v>6.56</c:v>
                </c:pt>
                <c:pt idx="47">
                  <c:v>6.61</c:v>
                </c:pt>
                <c:pt idx="48">
                  <c:v>6.61</c:v>
                </c:pt>
                <c:pt idx="49">
                  <c:v>6.61</c:v>
                </c:pt>
                <c:pt idx="50">
                  <c:v>6.71</c:v>
                </c:pt>
                <c:pt idx="51">
                  <c:v>6.71</c:v>
                </c:pt>
                <c:pt idx="52">
                  <c:v>6.77</c:v>
                </c:pt>
                <c:pt idx="53">
                  <c:v>6.77</c:v>
                </c:pt>
                <c:pt idx="54">
                  <c:v>6.78</c:v>
                </c:pt>
                <c:pt idx="55">
                  <c:v>6.78</c:v>
                </c:pt>
                <c:pt idx="56">
                  <c:v>6.85</c:v>
                </c:pt>
                <c:pt idx="57">
                  <c:v>6.85</c:v>
                </c:pt>
                <c:pt idx="58">
                  <c:v>6.85</c:v>
                </c:pt>
                <c:pt idx="59">
                  <c:v>6.93</c:v>
                </c:pt>
                <c:pt idx="60">
                  <c:v>6.93</c:v>
                </c:pt>
                <c:pt idx="61">
                  <c:v>6.96</c:v>
                </c:pt>
                <c:pt idx="62">
                  <c:v>6.96</c:v>
                </c:pt>
                <c:pt idx="63">
                  <c:v>6.98</c:v>
                </c:pt>
                <c:pt idx="64">
                  <c:v>6.98</c:v>
                </c:pt>
                <c:pt idx="65">
                  <c:v>6.98</c:v>
                </c:pt>
                <c:pt idx="66">
                  <c:v>6.99</c:v>
                </c:pt>
                <c:pt idx="67">
                  <c:v>6.99</c:v>
                </c:pt>
                <c:pt idx="68">
                  <c:v>7.02</c:v>
                </c:pt>
                <c:pt idx="69">
                  <c:v>7.02</c:v>
                </c:pt>
                <c:pt idx="70">
                  <c:v>6.99</c:v>
                </c:pt>
                <c:pt idx="71">
                  <c:v>6.99</c:v>
                </c:pt>
                <c:pt idx="72">
                  <c:v>7.07</c:v>
                </c:pt>
                <c:pt idx="73">
                  <c:v>7.07</c:v>
                </c:pt>
                <c:pt idx="74">
                  <c:v>7.07</c:v>
                </c:pt>
                <c:pt idx="75">
                  <c:v>7.07</c:v>
                </c:pt>
                <c:pt idx="76">
                  <c:v>7.11</c:v>
                </c:pt>
                <c:pt idx="77">
                  <c:v>7.11</c:v>
                </c:pt>
                <c:pt idx="78">
                  <c:v>7.11</c:v>
                </c:pt>
                <c:pt idx="79">
                  <c:v>7.13</c:v>
                </c:pt>
                <c:pt idx="80">
                  <c:v>7.13</c:v>
                </c:pt>
                <c:pt idx="81">
                  <c:v>7.13</c:v>
                </c:pt>
                <c:pt idx="82">
                  <c:v>7.14</c:v>
                </c:pt>
                <c:pt idx="83">
                  <c:v>7.14</c:v>
                </c:pt>
                <c:pt idx="84">
                  <c:v>7.14</c:v>
                </c:pt>
                <c:pt idx="85">
                  <c:v>7.17</c:v>
                </c:pt>
                <c:pt idx="86">
                  <c:v>7.17</c:v>
                </c:pt>
                <c:pt idx="87">
                  <c:v>7.14</c:v>
                </c:pt>
                <c:pt idx="88">
                  <c:v>7.14</c:v>
                </c:pt>
                <c:pt idx="89">
                  <c:v>7.14</c:v>
                </c:pt>
                <c:pt idx="90">
                  <c:v>7.16</c:v>
                </c:pt>
                <c:pt idx="91">
                  <c:v>7.16</c:v>
                </c:pt>
                <c:pt idx="92">
                  <c:v>7.18</c:v>
                </c:pt>
                <c:pt idx="93">
                  <c:v>7.18</c:v>
                </c:pt>
                <c:pt idx="94">
                  <c:v>7.17</c:v>
                </c:pt>
                <c:pt idx="95">
                  <c:v>7.17</c:v>
                </c:pt>
                <c:pt idx="96">
                  <c:v>7.21</c:v>
                </c:pt>
                <c:pt idx="97">
                  <c:v>7.21</c:v>
                </c:pt>
                <c:pt idx="98">
                  <c:v>7.2</c:v>
                </c:pt>
                <c:pt idx="99">
                  <c:v>7.2</c:v>
                </c:pt>
                <c:pt idx="100">
                  <c:v>7.22</c:v>
                </c:pt>
                <c:pt idx="101">
                  <c:v>7.22</c:v>
                </c:pt>
                <c:pt idx="102">
                  <c:v>7.22</c:v>
                </c:pt>
                <c:pt idx="103">
                  <c:v>7.22</c:v>
                </c:pt>
                <c:pt idx="104">
                  <c:v>7.19</c:v>
                </c:pt>
                <c:pt idx="105">
                  <c:v>7.19</c:v>
                </c:pt>
                <c:pt idx="106">
                  <c:v>7.2</c:v>
                </c:pt>
                <c:pt idx="107">
                  <c:v>7.2</c:v>
                </c:pt>
                <c:pt idx="108">
                  <c:v>7.23</c:v>
                </c:pt>
                <c:pt idx="109">
                  <c:v>7.23</c:v>
                </c:pt>
                <c:pt idx="110">
                  <c:v>7.2</c:v>
                </c:pt>
                <c:pt idx="111">
                  <c:v>7.2</c:v>
                </c:pt>
                <c:pt idx="112">
                  <c:v>7.21</c:v>
                </c:pt>
                <c:pt idx="113">
                  <c:v>7.21</c:v>
                </c:pt>
                <c:pt idx="114">
                  <c:v>7.25</c:v>
                </c:pt>
                <c:pt idx="115">
                  <c:v>7.25</c:v>
                </c:pt>
                <c:pt idx="116">
                  <c:v>7.25</c:v>
                </c:pt>
                <c:pt idx="117">
                  <c:v>7.23</c:v>
                </c:pt>
                <c:pt idx="118">
                  <c:v>7.23</c:v>
                </c:pt>
                <c:pt idx="119">
                  <c:v>7.25</c:v>
                </c:pt>
                <c:pt idx="120">
                  <c:v>7.25</c:v>
                </c:pt>
                <c:pt idx="121">
                  <c:v>7.25</c:v>
                </c:pt>
                <c:pt idx="122">
                  <c:v>7.23</c:v>
                </c:pt>
                <c:pt idx="123">
                  <c:v>7.23</c:v>
                </c:pt>
                <c:pt idx="124">
                  <c:v>7.25</c:v>
                </c:pt>
                <c:pt idx="125">
                  <c:v>7.25</c:v>
                </c:pt>
                <c:pt idx="126">
                  <c:v>7.25</c:v>
                </c:pt>
                <c:pt idx="127">
                  <c:v>7.22</c:v>
                </c:pt>
                <c:pt idx="128">
                  <c:v>7.22</c:v>
                </c:pt>
                <c:pt idx="129">
                  <c:v>7.24</c:v>
                </c:pt>
                <c:pt idx="130">
                  <c:v>7.24</c:v>
                </c:pt>
                <c:pt idx="131">
                  <c:v>7.24</c:v>
                </c:pt>
                <c:pt idx="132">
                  <c:v>7.24</c:v>
                </c:pt>
                <c:pt idx="133">
                  <c:v>7.2</c:v>
                </c:pt>
                <c:pt idx="134">
                  <c:v>7.2</c:v>
                </c:pt>
                <c:pt idx="135">
                  <c:v>7.25</c:v>
                </c:pt>
                <c:pt idx="136">
                  <c:v>7.25</c:v>
                </c:pt>
                <c:pt idx="137">
                  <c:v>7.26</c:v>
                </c:pt>
                <c:pt idx="138">
                  <c:v>7.26</c:v>
                </c:pt>
                <c:pt idx="139">
                  <c:v>7.26</c:v>
                </c:pt>
                <c:pt idx="140">
                  <c:v>7.28</c:v>
                </c:pt>
                <c:pt idx="141">
                  <c:v>7.28</c:v>
                </c:pt>
                <c:pt idx="142">
                  <c:v>7.23</c:v>
                </c:pt>
                <c:pt idx="143">
                  <c:v>7.23</c:v>
                </c:pt>
                <c:pt idx="144">
                  <c:v>7.23</c:v>
                </c:pt>
                <c:pt idx="145">
                  <c:v>7.25</c:v>
                </c:pt>
                <c:pt idx="146">
                  <c:v>7.25</c:v>
                </c:pt>
                <c:pt idx="147">
                  <c:v>7.21</c:v>
                </c:pt>
                <c:pt idx="148">
                  <c:v>7.21</c:v>
                </c:pt>
                <c:pt idx="149">
                  <c:v>7.21</c:v>
                </c:pt>
                <c:pt idx="150">
                  <c:v>7.23</c:v>
                </c:pt>
                <c:pt idx="151">
                  <c:v>7.23</c:v>
                </c:pt>
                <c:pt idx="152">
                  <c:v>7.26</c:v>
                </c:pt>
                <c:pt idx="153">
                  <c:v>7.26</c:v>
                </c:pt>
                <c:pt idx="154">
                  <c:v>7.26</c:v>
                </c:pt>
                <c:pt idx="155">
                  <c:v>7.23</c:v>
                </c:pt>
                <c:pt idx="156">
                  <c:v>7.23</c:v>
                </c:pt>
                <c:pt idx="157">
                  <c:v>7.22</c:v>
                </c:pt>
                <c:pt idx="158">
                  <c:v>7.23</c:v>
                </c:pt>
                <c:pt idx="159">
                  <c:v>7.23</c:v>
                </c:pt>
                <c:pt idx="160">
                  <c:v>7.23</c:v>
                </c:pt>
                <c:pt idx="161">
                  <c:v>7.22</c:v>
                </c:pt>
                <c:pt idx="162">
                  <c:v>7.22</c:v>
                </c:pt>
                <c:pt idx="163">
                  <c:v>7.24</c:v>
                </c:pt>
                <c:pt idx="164">
                  <c:v>7.24</c:v>
                </c:pt>
                <c:pt idx="165">
                  <c:v>7.24</c:v>
                </c:pt>
                <c:pt idx="166">
                  <c:v>7.28</c:v>
                </c:pt>
                <c:pt idx="167">
                  <c:v>7.28</c:v>
                </c:pt>
                <c:pt idx="168">
                  <c:v>7.25</c:v>
                </c:pt>
                <c:pt idx="169">
                  <c:v>7.25</c:v>
                </c:pt>
                <c:pt idx="170">
                  <c:v>7.25</c:v>
                </c:pt>
                <c:pt idx="171">
                  <c:v>7.25</c:v>
                </c:pt>
                <c:pt idx="172">
                  <c:v>7.24</c:v>
                </c:pt>
                <c:pt idx="173">
                  <c:v>7.3</c:v>
                </c:pt>
                <c:pt idx="174">
                  <c:v>7.3</c:v>
                </c:pt>
                <c:pt idx="175">
                  <c:v>7.24</c:v>
                </c:pt>
                <c:pt idx="176">
                  <c:v>7.24</c:v>
                </c:pt>
                <c:pt idx="177">
                  <c:v>7.26</c:v>
                </c:pt>
                <c:pt idx="178">
                  <c:v>7.26</c:v>
                </c:pt>
                <c:pt idx="179">
                  <c:v>7.26</c:v>
                </c:pt>
                <c:pt idx="180">
                  <c:v>7.24</c:v>
                </c:pt>
                <c:pt idx="181">
                  <c:v>7.24</c:v>
                </c:pt>
                <c:pt idx="182">
                  <c:v>7.24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8-4DBF-95F8-263511C2B804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'n360'!$B$5:$B$187</c:f>
              <c:numCache>
                <c:formatCode>General</c:formatCode>
                <c:ptCount val="18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</c:numCache>
            </c:numRef>
          </c:xVal>
          <c:yVal>
            <c:numRef>
              <c:f>'n360'!$H$5:$H$187</c:f>
              <c:numCache>
                <c:formatCode>0.00</c:formatCode>
                <c:ptCount val="183"/>
                <c:pt idx="0">
                  <c:v>-3.7444222003519902</c:v>
                </c:pt>
                <c:pt idx="1">
                  <c:v>-3.1482203868591947</c:v>
                </c:pt>
                <c:pt idx="2">
                  <c:v>-2.5840553648024125</c:v>
                </c:pt>
                <c:pt idx="3">
                  <c:v>-2.0502056432665166</c:v>
                </c:pt>
                <c:pt idx="4">
                  <c:v>-1.5450422353243729</c:v>
                </c:pt>
                <c:pt idx="5">
                  <c:v>-1.0670236873526084</c:v>
                </c:pt>
                <c:pt idx="6">
                  <c:v>-0.61469137544611563</c:v>
                </c:pt>
                <c:pt idx="7">
                  <c:v>-0.1866650545788362</c:v>
                </c:pt>
                <c:pt idx="8">
                  <c:v>0.21836135307043936</c:v>
                </c:pt>
                <c:pt idx="9">
                  <c:v>0.60162374347877279</c:v>
                </c:pt>
                <c:pt idx="10">
                  <c:v>0.96429160198716524</c:v>
                </c:pt>
                <c:pt idx="11">
                  <c:v>1.3074715718634993</c:v>
                </c:pt>
                <c:pt idx="12">
                  <c:v>1.632210831109421</c:v>
                </c:pt>
                <c:pt idx="13">
                  <c:v>1.9395002878151617</c:v>
                </c:pt>
                <c:pt idx="14">
                  <c:v>2.2302776038125511</c:v>
                </c:pt>
                <c:pt idx="15">
                  <c:v>2.505430055852619</c:v>
                </c:pt>
                <c:pt idx="16">
                  <c:v>2.7657972430383699</c:v>
                </c:pt>
                <c:pt idx="17">
                  <c:v>3.0121736487741515</c:v>
                </c:pt>
                <c:pt idx="18">
                  <c:v>3.2453110650491821</c:v>
                </c:pt>
                <c:pt idx="19">
                  <c:v>3.4659208864526403</c:v>
                </c:pt>
                <c:pt idx="20">
                  <c:v>3.6746762809203033</c:v>
                </c:pt>
                <c:pt idx="21">
                  <c:v>3.8722142438365195</c:v>
                </c:pt>
                <c:pt idx="22">
                  <c:v>4.0591375417594051</c:v>
                </c:pt>
                <c:pt idx="23">
                  <c:v>4.2360165517003328</c:v>
                </c:pt>
                <c:pt idx="24">
                  <c:v>4.4033910015700837</c:v>
                </c:pt>
                <c:pt idx="25">
                  <c:v>4.5617716171024636</c:v>
                </c:pt>
                <c:pt idx="26">
                  <c:v>4.7116416802807777</c:v>
                </c:pt>
                <c:pt idx="27">
                  <c:v>4.8534585040225711</c:v>
                </c:pt>
                <c:pt idx="28">
                  <c:v>4.9876548276224462</c:v>
                </c:pt>
                <c:pt idx="29">
                  <c:v>5.1146401372110368</c:v>
                </c:pt>
                <c:pt idx="30">
                  <c:v>5.2348019152593697</c:v>
                </c:pt>
                <c:pt idx="31">
                  <c:v>5.3485068229413351</c:v>
                </c:pt>
                <c:pt idx="32">
                  <c:v>5.4561018189621517</c:v>
                </c:pt>
                <c:pt idx="33">
                  <c:v>5.5579152182667766</c:v>
                </c:pt>
                <c:pt idx="34">
                  <c:v>5.654257693858832</c:v>
                </c:pt>
                <c:pt idx="35">
                  <c:v>5.7454232247869825</c:v>
                </c:pt>
                <c:pt idx="36">
                  <c:v>5.8316899931914357</c:v>
                </c:pt>
                <c:pt idx="37">
                  <c:v>5.9133212331478262</c:v>
                </c:pt>
                <c:pt idx="38">
                  <c:v>5.9905660338986317</c:v>
                </c:pt>
                <c:pt idx="39">
                  <c:v>6.0636600999230987</c:v>
                </c:pt>
                <c:pt idx="40">
                  <c:v>6.1328264701649626</c:v>
                </c:pt>
                <c:pt idx="41">
                  <c:v>6.1982761986125938</c:v>
                </c:pt>
                <c:pt idx="42">
                  <c:v>6.2602089983083022</c:v>
                </c:pt>
                <c:pt idx="43">
                  <c:v>6.3188138507519298</c:v>
                </c:pt>
                <c:pt idx="44">
                  <c:v>6.3742695825582416</c:v>
                </c:pt>
                <c:pt idx="45">
                  <c:v>6.426745411127758</c:v>
                </c:pt>
                <c:pt idx="46">
                  <c:v>6.4764014609960574</c:v>
                </c:pt>
                <c:pt idx="47">
                  <c:v>6.523389252437152</c:v>
                </c:pt>
                <c:pt idx="48">
                  <c:v>6.5678521638118506</c:v>
                </c:pt>
                <c:pt idx="49">
                  <c:v>6.6099258690719207</c:v>
                </c:pt>
                <c:pt idx="50">
                  <c:v>6.6497387517550512</c:v>
                </c:pt>
                <c:pt idx="51">
                  <c:v>6.6874122967338661</c:v>
                </c:pt>
                <c:pt idx="52">
                  <c:v>6.7230614609143897</c:v>
                </c:pt>
                <c:pt idx="53">
                  <c:v>6.7567950240150889</c:v>
                </c:pt>
                <c:pt idx="54">
                  <c:v>6.7887159204968812</c:v>
                </c:pt>
                <c:pt idx="55">
                  <c:v>6.818921553656935</c:v>
                </c:pt>
                <c:pt idx="56">
                  <c:v>6.8475040928447104</c:v>
                </c:pt>
                <c:pt idx="57">
                  <c:v>6.8745507547071458</c:v>
                </c:pt>
                <c:pt idx="58">
                  <c:v>6.9001440693211871</c:v>
                </c:pt>
                <c:pt idx="59">
                  <c:v>6.92436213202574</c:v>
                </c:pt>
                <c:pt idx="60">
                  <c:v>6.9472788417214772</c:v>
                </c:pt>
                <c:pt idx="61">
                  <c:v>6.9689641263656528</c:v>
                </c:pt>
                <c:pt idx="62">
                  <c:v>6.9894841563499899</c:v>
                </c:pt>
                <c:pt idx="63">
                  <c:v>7.0089015464127584</c:v>
                </c:pt>
                <c:pt idx="64">
                  <c:v>7.0272755467011336</c:v>
                </c:pt>
                <c:pt idx="65">
                  <c:v>7.0446622235668661</c:v>
                </c:pt>
                <c:pt idx="66">
                  <c:v>7.0611146306469204</c:v>
                </c:pt>
                <c:pt idx="67">
                  <c:v>7.0766829707511363</c:v>
                </c:pt>
                <c:pt idx="68">
                  <c:v>7.0914147490508821</c:v>
                </c:pt>
                <c:pt idx="69">
                  <c:v>7.1053549180361477</c:v>
                </c:pt>
                <c:pt idx="70">
                  <c:v>7.1185460146833952</c:v>
                </c:pt>
                <c:pt idx="71">
                  <c:v>7.1310282902527193</c:v>
                </c:pt>
                <c:pt idx="72">
                  <c:v>7.142839833110382</c:v>
                </c:pt>
                <c:pt idx="73">
                  <c:v>7.1540166849515048</c:v>
                </c:pt>
                <c:pt idx="74">
                  <c:v>7.1645929507775543</c:v>
                </c:pt>
                <c:pt idx="75">
                  <c:v>7.1746009029642073</c:v>
                </c:pt>
                <c:pt idx="76">
                  <c:v>7.1840710797371505</c:v>
                </c:pt>
                <c:pt idx="77">
                  <c:v>7.1930323783563033</c:v>
                </c:pt>
                <c:pt idx="78">
                  <c:v>7.2015121432927991</c:v>
                </c:pt>
                <c:pt idx="79">
                  <c:v>7.2095362496677993</c:v>
                </c:pt>
                <c:pt idx="80">
                  <c:v>7.2171291822077359</c:v>
                </c:pt>
                <c:pt idx="81">
                  <c:v>7.2243141099569037</c:v>
                </c:pt>
                <c:pt idx="82">
                  <c:v>7.2311129569753971</c:v>
                </c:pt>
                <c:pt idx="83">
                  <c:v>7.2375464692380946</c:v>
                </c:pt>
                <c:pt idx="84">
                  <c:v>7.2436342779388507</c:v>
                </c:pt>
                <c:pt idx="85">
                  <c:v>7.2493949593930358</c:v>
                </c:pt>
                <c:pt idx="86">
                  <c:v>7.2548460917212356</c:v>
                </c:pt>
                <c:pt idx="87">
                  <c:v>7.2600043084870602</c:v>
                </c:pt>
                <c:pt idx="88">
                  <c:v>7.2648853494527303</c:v>
                </c:pt>
                <c:pt idx="89">
                  <c:v>7.2695041086073271</c:v>
                </c:pt>
                <c:pt idx="90">
                  <c:v>7.273874679614253</c:v>
                </c:pt>
                <c:pt idx="91">
                  <c:v>7.2780103988165781</c:v>
                </c:pt>
                <c:pt idx="92">
                  <c:v>7.281923885931505</c:v>
                </c:pt>
                <c:pt idx="93">
                  <c:v>7.2856270825581264</c:v>
                </c:pt>
                <c:pt idx="94">
                  <c:v>7.2891312886159687</c:v>
                </c:pt>
                <c:pt idx="95">
                  <c:v>7.2924471968255276</c:v>
                </c:pt>
                <c:pt idx="96">
                  <c:v>7.2955849253359863</c:v>
                </c:pt>
                <c:pt idx="97">
                  <c:v>7.2985540485997022</c:v>
                </c:pt>
                <c:pt idx="98">
                  <c:v>7.3013636265876496</c:v>
                </c:pt>
                <c:pt idx="99">
                  <c:v>7.3040222324349795</c:v>
                </c:pt>
                <c:pt idx="100">
                  <c:v>7.3065379786010514</c:v>
                </c:pt>
                <c:pt idx="101">
                  <c:v>7.3089185416237568</c:v>
                </c:pt>
                <c:pt idx="102">
                  <c:v>7.3111711855436807</c:v>
                </c:pt>
                <c:pt idx="103">
                  <c:v>7.3133027840695632</c:v>
                </c:pt>
                <c:pt idx="104">
                  <c:v>7.315319841552709</c:v>
                </c:pt>
                <c:pt idx="105">
                  <c:v>7.3172285128343386</c:v>
                </c:pt>
                <c:pt idx="106">
                  <c:v>7.3190346220264439</c:v>
                </c:pt>
                <c:pt idx="107">
                  <c:v>7.3207436802834662</c:v>
                </c:pt>
                <c:pt idx="108">
                  <c:v>7.3223609026190042</c:v>
                </c:pt>
                <c:pt idx="109">
                  <c:v>7.323891223818892</c:v>
                </c:pt>
                <c:pt idx="110">
                  <c:v>7.3253393134991818</c:v>
                </c:pt>
                <c:pt idx="111">
                  <c:v>7.3267095903549917</c:v>
                </c:pt>
                <c:pt idx="112">
                  <c:v>7.3280062356436941</c:v>
                </c:pt>
                <c:pt idx="113">
                  <c:v>7.3292332059435923</c:v>
                </c:pt>
                <c:pt idx="114">
                  <c:v>7.3303942452270014</c:v>
                </c:pt>
                <c:pt idx="115">
                  <c:v>7.3314928962845949</c:v>
                </c:pt>
                <c:pt idx="116">
                  <c:v>7.3325325115358622</c:v>
                </c:pt>
                <c:pt idx="117">
                  <c:v>7.333516263258665</c:v>
                </c:pt>
                <c:pt idx="118">
                  <c:v>7.3344471532691164</c:v>
                </c:pt>
                <c:pt idx="119">
                  <c:v>7.3353280220813097</c:v>
                </c:pt>
                <c:pt idx="120">
                  <c:v>7.3361615575748509</c:v>
                </c:pt>
                <c:pt idx="121">
                  <c:v>7.3369503031966463</c:v>
                </c:pt>
                <c:pt idx="122">
                  <c:v>7.337696665721964</c:v>
                </c:pt>
                <c:pt idx="123">
                  <c:v>7.3384029225984584</c:v>
                </c:pt>
                <c:pt idx="124">
                  <c:v>7.3390712288955688</c:v>
                </c:pt>
                <c:pt idx="125">
                  <c:v>7.3397036238804825</c:v>
                </c:pt>
                <c:pt idx="126">
                  <c:v>7.3403020372407557</c:v>
                </c:pt>
                <c:pt idx="127">
                  <c:v>7.3408682949725446</c:v>
                </c:pt>
                <c:pt idx="128">
                  <c:v>7.3414041249524526</c:v>
                </c:pt>
                <c:pt idx="129">
                  <c:v>7.3419111622099589</c:v>
                </c:pt>
                <c:pt idx="130">
                  <c:v>7.3423909539165431</c:v>
                </c:pt>
                <c:pt idx="131">
                  <c:v>7.3428449641067202</c:v>
                </c:pt>
                <c:pt idx="132">
                  <c:v>7.3432745781453876</c:v>
                </c:pt>
                <c:pt idx="133">
                  <c:v>7.3436811069551213</c:v>
                </c:pt>
                <c:pt idx="134">
                  <c:v>7.3440657910163232</c:v>
                </c:pt>
                <c:pt idx="135">
                  <c:v>7.3444298041524148</c:v>
                </c:pt>
                <c:pt idx="136">
                  <c:v>7.3447742571116379</c:v>
                </c:pt>
                <c:pt idx="137">
                  <c:v>7.3451002009563897</c:v>
                </c:pt>
                <c:pt idx="138">
                  <c:v>7.3454086302704269</c:v>
                </c:pt>
                <c:pt idx="139">
                  <c:v>7.3457004861937385</c:v>
                </c:pt>
                <c:pt idx="140">
                  <c:v>7.3459766592943341</c:v>
                </c:pt>
                <c:pt idx="141">
                  <c:v>7.3462379922857179</c:v>
                </c:pt>
                <c:pt idx="142">
                  <c:v>7.346485282598346</c:v>
                </c:pt>
                <c:pt idx="143">
                  <c:v>7.3467192848128997</c:v>
                </c:pt>
                <c:pt idx="144">
                  <c:v>7.3469407129628106</c:v>
                </c:pt>
                <c:pt idx="145">
                  <c:v>7.3471502427130586</c:v>
                </c:pt>
                <c:pt idx="146">
                  <c:v>7.3473485134218937</c:v>
                </c:pt>
                <c:pt idx="147">
                  <c:v>7.3475361300917728</c:v>
                </c:pt>
                <c:pt idx="148">
                  <c:v>7.3477136652154584</c:v>
                </c:pt>
                <c:pt idx="149">
                  <c:v>7.3478816605229262</c:v>
                </c:pt>
                <c:pt idx="150">
                  <c:v>7.3480406286343909</c:v>
                </c:pt>
                <c:pt idx="151">
                  <c:v>7.348191054624519</c:v>
                </c:pt>
                <c:pt idx="152">
                  <c:v>7.3483333975025813</c:v>
                </c:pt>
                <c:pt idx="153">
                  <c:v>7.3484680916130722</c:v>
                </c:pt>
                <c:pt idx="154">
                  <c:v>7.3485955479610681</c:v>
                </c:pt>
                <c:pt idx="155">
                  <c:v>7.3487161554663638</c:v>
                </c:pt>
                <c:pt idx="156">
                  <c:v>7.3488302821502245</c:v>
                </c:pt>
                <c:pt idx="157">
                  <c:v>7.3489382762583606</c:v>
                </c:pt>
                <c:pt idx="158">
                  <c:v>7.3490404673235661</c:v>
                </c:pt>
                <c:pt idx="159">
                  <c:v>7.3491371671712544</c:v>
                </c:pt>
                <c:pt idx="160">
                  <c:v>7.3492286708709562</c:v>
                </c:pt>
                <c:pt idx="161">
                  <c:v>7.3493152576367002</c:v>
                </c:pt>
                <c:pt idx="162">
                  <c:v>7.3493971916789995</c:v>
                </c:pt>
                <c:pt idx="163">
                  <c:v>7.349474723011066</c:v>
                </c:pt>
                <c:pt idx="164">
                  <c:v>7.3495480882117006</c:v>
                </c:pt>
                <c:pt idx="165">
                  <c:v>7.3496175111471862</c:v>
                </c:pt>
                <c:pt idx="166">
                  <c:v>7.3496832036543926</c:v>
                </c:pt>
                <c:pt idx="167">
                  <c:v>7.3497453661871761</c:v>
                </c:pt>
                <c:pt idx="168">
                  <c:v>7.3498041884280436</c:v>
                </c:pt>
                <c:pt idx="169">
                  <c:v>7.3498598498669487</c:v>
                </c:pt>
                <c:pt idx="170">
                  <c:v>7.349912520348985</c:v>
                </c:pt>
                <c:pt idx="171">
                  <c:v>7.3499623605926523</c:v>
                </c:pt>
                <c:pt idx="172">
                  <c:v>7.3500095226802742</c:v>
                </c:pt>
                <c:pt idx="173">
                  <c:v>7.3500541505220562</c:v>
                </c:pt>
                <c:pt idx="174">
                  <c:v>7.3500963802952208</c:v>
                </c:pt>
                <c:pt idx="175">
                  <c:v>7.3501363408595282</c:v>
                </c:pt>
                <c:pt idx="176">
                  <c:v>7.3501741541504879</c:v>
                </c:pt>
                <c:pt idx="177">
                  <c:v>7.3502099355514252</c:v>
                </c:pt>
                <c:pt idx="178">
                  <c:v>7.3502437942455661</c:v>
                </c:pt>
                <c:pt idx="179">
                  <c:v>7.3502758335491949</c:v>
                </c:pt>
                <c:pt idx="180">
                  <c:v>7.3503061512269161</c:v>
                </c:pt>
                <c:pt idx="181">
                  <c:v>7.3503348397899719</c:v>
                </c:pt>
                <c:pt idx="182">
                  <c:v>7.3503619867785304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E8-4DBF-95F8-263511C2B804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'n360'!$B$5:$B$187</c:f>
              <c:numCache>
                <c:formatCode>General</c:formatCode>
                <c:ptCount val="18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</c:numCache>
            </c:numRef>
          </c:xVal>
          <c:yVal>
            <c:numRef>
              <c:f>'n360'!$J$5:$J$187</c:f>
              <c:numCache>
                <c:formatCode>0.00</c:formatCode>
                <c:ptCount val="1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E8-4DBF-95F8-263511C2B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504904"/>
        <c:axId val="355160616"/>
      </c:scatterChart>
      <c:valAx>
        <c:axId val="4325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0616"/>
        <c:crosses val="autoZero"/>
        <c:crossBetween val="midCat"/>
      </c:valAx>
      <c:valAx>
        <c:axId val="355160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04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'n370'!$B$5:$B$1654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</c:numCache>
            </c:numRef>
          </c:xVal>
          <c:yVal>
            <c:numRef>
              <c:f>'n370'!$C$5:$C$1654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2.06</c:v>
                </c:pt>
                <c:pt idx="16">
                  <c:v>2.06</c:v>
                </c:pt>
                <c:pt idx="17">
                  <c:v>2.06</c:v>
                </c:pt>
                <c:pt idx="18">
                  <c:v>3.11</c:v>
                </c:pt>
                <c:pt idx="19">
                  <c:v>3.11</c:v>
                </c:pt>
                <c:pt idx="20">
                  <c:v>3.77</c:v>
                </c:pt>
                <c:pt idx="21">
                  <c:v>3.77</c:v>
                </c:pt>
                <c:pt idx="22">
                  <c:v>3.77</c:v>
                </c:pt>
                <c:pt idx="23">
                  <c:v>4.6399999999999997</c:v>
                </c:pt>
                <c:pt idx="24">
                  <c:v>5.01</c:v>
                </c:pt>
                <c:pt idx="25">
                  <c:v>5.01</c:v>
                </c:pt>
                <c:pt idx="26">
                  <c:v>5.01</c:v>
                </c:pt>
                <c:pt idx="27">
                  <c:v>5.67</c:v>
                </c:pt>
                <c:pt idx="28">
                  <c:v>5.67</c:v>
                </c:pt>
                <c:pt idx="29">
                  <c:v>5.98</c:v>
                </c:pt>
                <c:pt idx="30">
                  <c:v>5.98</c:v>
                </c:pt>
                <c:pt idx="31">
                  <c:v>6.27</c:v>
                </c:pt>
                <c:pt idx="32">
                  <c:v>6.27</c:v>
                </c:pt>
                <c:pt idx="33">
                  <c:v>6.49</c:v>
                </c:pt>
                <c:pt idx="34">
                  <c:v>6.49</c:v>
                </c:pt>
                <c:pt idx="35">
                  <c:v>6.88</c:v>
                </c:pt>
                <c:pt idx="36">
                  <c:v>6.88</c:v>
                </c:pt>
                <c:pt idx="37">
                  <c:v>6.88</c:v>
                </c:pt>
                <c:pt idx="38">
                  <c:v>6.88</c:v>
                </c:pt>
                <c:pt idx="39">
                  <c:v>7.12</c:v>
                </c:pt>
                <c:pt idx="40">
                  <c:v>7.19</c:v>
                </c:pt>
                <c:pt idx="41">
                  <c:v>7.19</c:v>
                </c:pt>
                <c:pt idx="42">
                  <c:v>7.19</c:v>
                </c:pt>
                <c:pt idx="43">
                  <c:v>7.48</c:v>
                </c:pt>
                <c:pt idx="44">
                  <c:v>7.48</c:v>
                </c:pt>
                <c:pt idx="45">
                  <c:v>7.61</c:v>
                </c:pt>
                <c:pt idx="46">
                  <c:v>7.61</c:v>
                </c:pt>
                <c:pt idx="47">
                  <c:v>7.61</c:v>
                </c:pt>
                <c:pt idx="48">
                  <c:v>7.76</c:v>
                </c:pt>
                <c:pt idx="49">
                  <c:v>7.76</c:v>
                </c:pt>
                <c:pt idx="50">
                  <c:v>7.76</c:v>
                </c:pt>
                <c:pt idx="51">
                  <c:v>7.83</c:v>
                </c:pt>
                <c:pt idx="52">
                  <c:v>7.83</c:v>
                </c:pt>
                <c:pt idx="53">
                  <c:v>8.06</c:v>
                </c:pt>
                <c:pt idx="54">
                  <c:v>8.06</c:v>
                </c:pt>
                <c:pt idx="55">
                  <c:v>8.0299999999999994</c:v>
                </c:pt>
                <c:pt idx="56">
                  <c:v>8.0299999999999994</c:v>
                </c:pt>
                <c:pt idx="57">
                  <c:v>8.16</c:v>
                </c:pt>
                <c:pt idx="58">
                  <c:v>8.16</c:v>
                </c:pt>
                <c:pt idx="59">
                  <c:v>8.08</c:v>
                </c:pt>
                <c:pt idx="60">
                  <c:v>8.08</c:v>
                </c:pt>
                <c:pt idx="61">
                  <c:v>8.11</c:v>
                </c:pt>
                <c:pt idx="62">
                  <c:v>8.11</c:v>
                </c:pt>
                <c:pt idx="63">
                  <c:v>8.1300000000000008</c:v>
                </c:pt>
                <c:pt idx="64">
                  <c:v>8.1300000000000008</c:v>
                </c:pt>
                <c:pt idx="65">
                  <c:v>8.11</c:v>
                </c:pt>
                <c:pt idx="66">
                  <c:v>8.11</c:v>
                </c:pt>
                <c:pt idx="67">
                  <c:v>8.27</c:v>
                </c:pt>
                <c:pt idx="68">
                  <c:v>8.27</c:v>
                </c:pt>
                <c:pt idx="69">
                  <c:v>8.4700000000000006</c:v>
                </c:pt>
                <c:pt idx="70">
                  <c:v>8.4700000000000006</c:v>
                </c:pt>
                <c:pt idx="71">
                  <c:v>8.35</c:v>
                </c:pt>
                <c:pt idx="72">
                  <c:v>8.35</c:v>
                </c:pt>
                <c:pt idx="73">
                  <c:v>8.49</c:v>
                </c:pt>
                <c:pt idx="74">
                  <c:v>8.49</c:v>
                </c:pt>
                <c:pt idx="75">
                  <c:v>8.51</c:v>
                </c:pt>
                <c:pt idx="76">
                  <c:v>8.51</c:v>
                </c:pt>
                <c:pt idx="77">
                  <c:v>8.5399999999999991</c:v>
                </c:pt>
                <c:pt idx="78">
                  <c:v>8.5399999999999991</c:v>
                </c:pt>
                <c:pt idx="79">
                  <c:v>8.5500000000000007</c:v>
                </c:pt>
                <c:pt idx="80">
                  <c:v>8.5500000000000007</c:v>
                </c:pt>
                <c:pt idx="81">
                  <c:v>8.39</c:v>
                </c:pt>
                <c:pt idx="82">
                  <c:v>8.39</c:v>
                </c:pt>
                <c:pt idx="83">
                  <c:v>8.5</c:v>
                </c:pt>
                <c:pt idx="84">
                  <c:v>8.5</c:v>
                </c:pt>
                <c:pt idx="85">
                  <c:v>8.4499999999999993</c:v>
                </c:pt>
                <c:pt idx="86">
                  <c:v>8.52</c:v>
                </c:pt>
                <c:pt idx="87">
                  <c:v>8.52</c:v>
                </c:pt>
                <c:pt idx="88">
                  <c:v>8.44</c:v>
                </c:pt>
                <c:pt idx="89">
                  <c:v>8.44</c:v>
                </c:pt>
                <c:pt idx="90">
                  <c:v>8.64</c:v>
                </c:pt>
                <c:pt idx="91">
                  <c:v>8.64</c:v>
                </c:pt>
                <c:pt idx="92">
                  <c:v>8.52</c:v>
                </c:pt>
                <c:pt idx="93">
                  <c:v>8.52</c:v>
                </c:pt>
                <c:pt idx="94">
                  <c:v>8.52</c:v>
                </c:pt>
                <c:pt idx="95">
                  <c:v>8.49</c:v>
                </c:pt>
                <c:pt idx="96">
                  <c:v>8.49</c:v>
                </c:pt>
                <c:pt idx="97">
                  <c:v>8.49</c:v>
                </c:pt>
                <c:pt idx="98">
                  <c:v>8.69</c:v>
                </c:pt>
                <c:pt idx="99">
                  <c:v>8.69</c:v>
                </c:pt>
                <c:pt idx="100">
                  <c:v>8.64</c:v>
                </c:pt>
                <c:pt idx="101">
                  <c:v>8.64</c:v>
                </c:pt>
                <c:pt idx="102">
                  <c:v>8.5500000000000007</c:v>
                </c:pt>
                <c:pt idx="103">
                  <c:v>8.5500000000000007</c:v>
                </c:pt>
                <c:pt idx="104">
                  <c:v>8.58</c:v>
                </c:pt>
                <c:pt idx="105">
                  <c:v>8.58</c:v>
                </c:pt>
                <c:pt idx="106">
                  <c:v>8.52</c:v>
                </c:pt>
                <c:pt idx="107">
                  <c:v>8.52</c:v>
                </c:pt>
                <c:pt idx="108">
                  <c:v>8.42</c:v>
                </c:pt>
                <c:pt idx="109">
                  <c:v>8.42</c:v>
                </c:pt>
                <c:pt idx="110">
                  <c:v>8.49</c:v>
                </c:pt>
                <c:pt idx="111">
                  <c:v>8.49</c:v>
                </c:pt>
                <c:pt idx="112">
                  <c:v>8.49</c:v>
                </c:pt>
                <c:pt idx="113">
                  <c:v>8.51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C-4252-93AE-A8EC59637EF6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'n370'!$B$5:$B$118</c:f>
              <c:numCache>
                <c:formatCode>General</c:formatCode>
                <c:ptCount val="11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</c:numCache>
            </c:numRef>
          </c:xVal>
          <c:yVal>
            <c:numRef>
              <c:f>'n370'!$H$5:$H$118</c:f>
              <c:numCache>
                <c:formatCode>0.00</c:formatCode>
                <c:ptCount val="114"/>
                <c:pt idx="0">
                  <c:v>-2.077199252735916</c:v>
                </c:pt>
                <c:pt idx="1">
                  <c:v>-2.0220126411620836</c:v>
                </c:pt>
                <c:pt idx="2">
                  <c:v>-1.5857308534580863</c:v>
                </c:pt>
                <c:pt idx="3">
                  <c:v>-1.166690052558339</c:v>
                </c:pt>
                <c:pt idx="4">
                  <c:v>-0.764208909023111</c:v>
                </c:pt>
                <c:pt idx="5">
                  <c:v>-0.37763301819433082</c:v>
                </c:pt>
                <c:pt idx="6">
                  <c:v>-6.3338361818807698E-3</c:v>
                </c:pt>
                <c:pt idx="7">
                  <c:v>0.35029234210241889</c:v>
                </c:pt>
                <c:pt idx="8">
                  <c:v>0.69282536452474375</c:v>
                </c:pt>
                <c:pt idx="9">
                  <c:v>1.0218221645191656</c:v>
                </c:pt>
                <c:pt idx="10">
                  <c:v>1.3378176666203228</c:v>
                </c:pt>
                <c:pt idx="11">
                  <c:v>1.641325656211273</c:v>
                </c:pt>
                <c:pt idx="12">
                  <c:v>1.9328396149006313</c:v>
                </c:pt>
                <c:pt idx="13">
                  <c:v>2.2128335228872773</c:v>
                </c:pt>
                <c:pt idx="14">
                  <c:v>2.4817626296172071</c:v>
                </c:pt>
                <c:pt idx="15">
                  <c:v>2.7400641939855577</c:v>
                </c:pt>
                <c:pt idx="16">
                  <c:v>2.9881581952873182</c:v>
                </c:pt>
                <c:pt idx="17">
                  <c:v>3.2264480160726992</c:v>
                </c:pt>
                <c:pt idx="18">
                  <c:v>3.4553210980174107</c:v>
                </c:pt>
                <c:pt idx="19">
                  <c:v>3.6751495718742522</c:v>
                </c:pt>
                <c:pt idx="20">
                  <c:v>3.8862908625302763</c:v>
                </c:pt>
                <c:pt idx="21">
                  <c:v>4.0890882701532929</c:v>
                </c:pt>
                <c:pt idx="22">
                  <c:v>4.2838715283726252</c:v>
                </c:pt>
                <c:pt idx="23">
                  <c:v>4.4709573404016814</c:v>
                </c:pt>
                <c:pt idx="24">
                  <c:v>4.6506498939740171</c:v>
                </c:pt>
                <c:pt idx="25">
                  <c:v>4.8232413559301577</c:v>
                </c:pt>
                <c:pt idx="26">
                  <c:v>4.9890123472593375</c:v>
                </c:pt>
                <c:pt idx="27">
                  <c:v>5.1482323993685331</c:v>
                </c:pt>
                <c:pt idx="28">
                  <c:v>5.3011603923206563</c:v>
                </c:pt>
                <c:pt idx="29">
                  <c:v>5.4480449757544385</c:v>
                </c:pt>
                <c:pt idx="30">
                  <c:v>5.5891249731704153</c:v>
                </c:pt>
                <c:pt idx="31">
                  <c:v>5.7246297702403179</c:v>
                </c:pt>
                <c:pt idx="32">
                  <c:v>5.8547796877712646</c:v>
                </c:pt>
                <c:pt idx="33">
                  <c:v>5.9797863399311417</c:v>
                </c:pt>
                <c:pt idx="34">
                  <c:v>6.0998529783176396</c:v>
                </c:pt>
                <c:pt idx="35">
                  <c:v>6.215174822430356</c:v>
                </c:pt>
                <c:pt idx="36">
                  <c:v>6.3259393770833103</c:v>
                </c:pt>
                <c:pt idx="37">
                  <c:v>6.4323267372739412</c:v>
                </c:pt>
                <c:pt idx="38">
                  <c:v>6.5345098810042908</c:v>
                </c:pt>
                <c:pt idx="39">
                  <c:v>6.6326549505304806</c:v>
                </c:pt>
                <c:pt idx="40">
                  <c:v>6.7269215224977668</c:v>
                </c:pt>
                <c:pt idx="41">
                  <c:v>6.8174628674004012</c:v>
                </c:pt>
                <c:pt idx="42">
                  <c:v>6.9044261987881432</c:v>
                </c:pt>
                <c:pt idx="43">
                  <c:v>6.9879529126246451</c:v>
                </c:pt>
                <c:pt idx="44">
                  <c:v>7.0681788171868556</c:v>
                </c:pt>
                <c:pt idx="45">
                  <c:v>7.145234353879264</c:v>
                </c:pt>
                <c:pt idx="46">
                  <c:v>7.2192448093220056</c:v>
                </c:pt>
                <c:pt idx="47">
                  <c:v>7.2903305190576662</c:v>
                </c:pt>
                <c:pt idx="48">
                  <c:v>7.3586070632079972</c:v>
                </c:pt>
                <c:pt idx="49">
                  <c:v>7.4241854543986765</c:v>
                </c:pt>
                <c:pt idx="50">
                  <c:v>7.4871723182576453</c:v>
                </c:pt>
                <c:pt idx="51">
                  <c:v>7.5476700667805163</c:v>
                </c:pt>
                <c:pt idx="52">
                  <c:v>7.6057770648449301</c:v>
                </c:pt>
                <c:pt idx="53">
                  <c:v>7.6615877901445879</c:v>
                </c:pt>
                <c:pt idx="54">
                  <c:v>7.7151929868030189</c:v>
                </c:pt>
                <c:pt idx="55">
                  <c:v>7.7666798129168271</c:v>
                </c:pt>
                <c:pt idx="56">
                  <c:v>7.8161319822683328</c:v>
                </c:pt>
                <c:pt idx="57">
                  <c:v>7.8636299004380099</c:v>
                </c:pt>
                <c:pt idx="58">
                  <c:v>7.9092507955380267</c:v>
                </c:pt>
                <c:pt idx="59">
                  <c:v>7.9530688437794641</c:v>
                </c:pt>
                <c:pt idx="60">
                  <c:v>7.9951552900773617</c:v>
                </c:pt>
                <c:pt idx="61">
                  <c:v>8.0355785638897004</c:v>
                </c:pt>
                <c:pt idx="62">
                  <c:v>8.0744043904786498</c:v>
                </c:pt>
                <c:pt idx="63">
                  <c:v>8.1116958977749984</c:v>
                </c:pt>
                <c:pt idx="64">
                  <c:v>8.1475137190195159</c:v>
                </c:pt>
                <c:pt idx="65">
                  <c:v>8.1819160913481319</c:v>
                </c:pt>
                <c:pt idx="66">
                  <c:v>8.2149589504812166</c:v>
                </c:pt>
                <c:pt idx="67">
                  <c:v>8.2466960216709495</c:v>
                </c:pt>
                <c:pt idx="68">
                  <c:v>8.2771789070546067</c:v>
                </c:pt>
                <c:pt idx="69">
                  <c:v>8.3064571695558342</c:v>
                </c:pt>
                <c:pt idx="70">
                  <c:v>8.3345784134703091</c:v>
                </c:pt>
                <c:pt idx="71">
                  <c:v>8.3615883618668114</c:v>
                </c:pt>
                <c:pt idx="72">
                  <c:v>8.3875309309295609</c:v>
                </c:pt>
                <c:pt idx="73">
                  <c:v>8.4124483013626978</c:v>
                </c:pt>
                <c:pt idx="74">
                  <c:v>8.436380986972992</c:v>
                </c:pt>
                <c:pt idx="75">
                  <c:v>8.4593679005423112</c:v>
                </c:pt>
                <c:pt idx="76">
                  <c:v>8.4814464170969277</c:v>
                </c:pt>
                <c:pt idx="77">
                  <c:v>8.5026524346765626</c:v>
                </c:pt>
                <c:pt idx="78">
                  <c:v>8.5230204327019408</c:v>
                </c:pt>
                <c:pt idx="79">
                  <c:v>8.5425835280357987</c:v>
                </c:pt>
                <c:pt idx="80">
                  <c:v>8.5613735288284492</c:v>
                </c:pt>
                <c:pt idx="81">
                  <c:v>8.5794209862354993</c:v>
                </c:pt>
                <c:pt idx="82">
                  <c:v>8.5967552440917672</c:v>
                </c:pt>
                <c:pt idx="83">
                  <c:v>8.6134044866221959</c:v>
                </c:pt>
                <c:pt idx="84">
                  <c:v>8.6293957842673272</c:v>
                </c:pt>
                <c:pt idx="85">
                  <c:v>8.6447551376978407</c:v>
                </c:pt>
                <c:pt idx="86">
                  <c:v>8.6595075200897274</c:v>
                </c:pt>
                <c:pt idx="87">
                  <c:v>8.6736769177288267</c:v>
                </c:pt>
                <c:pt idx="88">
                  <c:v>8.6872863690107653</c:v>
                </c:pt>
                <c:pt idx="89">
                  <c:v>8.7003580018996889</c:v>
                </c:pt>
                <c:pt idx="90">
                  <c:v>8.7129130699066959</c:v>
                </c:pt>
                <c:pt idx="91">
                  <c:v>8.7249719866464801</c:v>
                </c:pt>
                <c:pt idx="92">
                  <c:v>8.7365543590283661</c:v>
                </c:pt>
                <c:pt idx="93">
                  <c:v>8.7476790191356937</c:v>
                </c:pt>
                <c:pt idx="94">
                  <c:v>8.7583640548454014</c:v>
                </c:pt>
                <c:pt idx="95">
                  <c:v>8.7686268392375748</c:v>
                </c:pt>
                <c:pt idx="96">
                  <c:v>8.7784840588427979</c:v>
                </c:pt>
                <c:pt idx="97">
                  <c:v>8.7879517407732202</c:v>
                </c:pt>
                <c:pt idx="98">
                  <c:v>8.797045278781459</c:v>
                </c:pt>
                <c:pt idx="99">
                  <c:v>8.8057794582897024</c:v>
                </c:pt>
                <c:pt idx="100">
                  <c:v>8.8141684804297231</c:v>
                </c:pt>
                <c:pt idx="101">
                  <c:v>8.8222259851328637</c:v>
                </c:pt>
                <c:pt idx="102">
                  <c:v>8.8299650733075659</c:v>
                </c:pt>
                <c:pt idx="103">
                  <c:v>8.8373983281404751</c:v>
                </c:pt>
                <c:pt idx="104">
                  <c:v>8.8445378355557764</c:v>
                </c:pt>
                <c:pt idx="105">
                  <c:v>8.8513952038660193</c:v>
                </c:pt>
                <c:pt idx="106">
                  <c:v>8.8579815826463744</c:v>
                </c:pt>
                <c:pt idx="107">
                  <c:v>8.8643076808630212</c:v>
                </c:pt>
                <c:pt idx="108">
                  <c:v>8.8703837842851332</c:v>
                </c:pt>
                <c:pt idx="109">
                  <c:v>8.8762197722087883</c:v>
                </c:pt>
                <c:pt idx="110">
                  <c:v>8.8818251335199729</c:v>
                </c:pt>
                <c:pt idx="111">
                  <c:v>8.8872089821228037</c:v>
                </c:pt>
                <c:pt idx="112">
                  <c:v>8.8923800717580743</c:v>
                </c:pt>
                <c:pt idx="113">
                  <c:v>8.8973468102361828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4C-4252-93AE-A8EC59637EF6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'n370'!$B$5:$B$118</c:f>
              <c:numCache>
                <c:formatCode>General</c:formatCode>
                <c:ptCount val="11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</c:numCache>
            </c:numRef>
          </c:xVal>
          <c:yVal>
            <c:numRef>
              <c:f>'n370'!$J$5:$J$118</c:f>
              <c:numCache>
                <c:formatCode>0.00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4C-4252-93AE-A8EC5963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61008"/>
        <c:axId val="355161792"/>
      </c:scatterChart>
      <c:valAx>
        <c:axId val="35516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1792"/>
        <c:crosses val="autoZero"/>
        <c:crossBetween val="midCat"/>
      </c:valAx>
      <c:valAx>
        <c:axId val="355161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1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'n380'!$B$5:$B$1654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</c:numCache>
            </c:numRef>
          </c:xVal>
          <c:yVal>
            <c:numRef>
              <c:f>'n380'!$C$5:$C$1654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0.27</c:v>
                </c:pt>
                <c:pt idx="11">
                  <c:v>0.27</c:v>
                </c:pt>
                <c:pt idx="12">
                  <c:v>0.27</c:v>
                </c:pt>
                <c:pt idx="13">
                  <c:v>0.27</c:v>
                </c:pt>
                <c:pt idx="14">
                  <c:v>1.69</c:v>
                </c:pt>
                <c:pt idx="15">
                  <c:v>1.69</c:v>
                </c:pt>
                <c:pt idx="16">
                  <c:v>2.59</c:v>
                </c:pt>
                <c:pt idx="17">
                  <c:v>2.59</c:v>
                </c:pt>
                <c:pt idx="18">
                  <c:v>3.37</c:v>
                </c:pt>
                <c:pt idx="19">
                  <c:v>4.1100000000000003</c:v>
                </c:pt>
                <c:pt idx="20">
                  <c:v>4.1100000000000003</c:v>
                </c:pt>
                <c:pt idx="21">
                  <c:v>4.51</c:v>
                </c:pt>
                <c:pt idx="22">
                  <c:v>4.51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5.45</c:v>
                </c:pt>
                <c:pt idx="26">
                  <c:v>5.45</c:v>
                </c:pt>
                <c:pt idx="27">
                  <c:v>5.97</c:v>
                </c:pt>
                <c:pt idx="28">
                  <c:v>5.97</c:v>
                </c:pt>
                <c:pt idx="29">
                  <c:v>6.33</c:v>
                </c:pt>
                <c:pt idx="30">
                  <c:v>6.33</c:v>
                </c:pt>
                <c:pt idx="31">
                  <c:v>6.33</c:v>
                </c:pt>
                <c:pt idx="32">
                  <c:v>6.82</c:v>
                </c:pt>
                <c:pt idx="33">
                  <c:v>6.82</c:v>
                </c:pt>
                <c:pt idx="34">
                  <c:v>6.82</c:v>
                </c:pt>
                <c:pt idx="35">
                  <c:v>7.01</c:v>
                </c:pt>
                <c:pt idx="36">
                  <c:v>7.01</c:v>
                </c:pt>
                <c:pt idx="37">
                  <c:v>7.01</c:v>
                </c:pt>
                <c:pt idx="38">
                  <c:v>7.38</c:v>
                </c:pt>
                <c:pt idx="39">
                  <c:v>7.38</c:v>
                </c:pt>
                <c:pt idx="40">
                  <c:v>7.53</c:v>
                </c:pt>
                <c:pt idx="41">
                  <c:v>7.53</c:v>
                </c:pt>
                <c:pt idx="42">
                  <c:v>7.6</c:v>
                </c:pt>
                <c:pt idx="43">
                  <c:v>7.6</c:v>
                </c:pt>
                <c:pt idx="44">
                  <c:v>7.79</c:v>
                </c:pt>
                <c:pt idx="45">
                  <c:v>7.79</c:v>
                </c:pt>
                <c:pt idx="46">
                  <c:v>7.79</c:v>
                </c:pt>
                <c:pt idx="47">
                  <c:v>7.93</c:v>
                </c:pt>
                <c:pt idx="48">
                  <c:v>7.93</c:v>
                </c:pt>
                <c:pt idx="49">
                  <c:v>7.93</c:v>
                </c:pt>
                <c:pt idx="50">
                  <c:v>8.2200000000000006</c:v>
                </c:pt>
                <c:pt idx="51">
                  <c:v>8.2200000000000006</c:v>
                </c:pt>
                <c:pt idx="52">
                  <c:v>8.1</c:v>
                </c:pt>
                <c:pt idx="53">
                  <c:v>8.1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8.36</c:v>
                </c:pt>
                <c:pt idx="58">
                  <c:v>8.36</c:v>
                </c:pt>
                <c:pt idx="59">
                  <c:v>8.36</c:v>
                </c:pt>
                <c:pt idx="60">
                  <c:v>8.27</c:v>
                </c:pt>
                <c:pt idx="61">
                  <c:v>8.27</c:v>
                </c:pt>
                <c:pt idx="62">
                  <c:v>8.4600000000000009</c:v>
                </c:pt>
                <c:pt idx="63">
                  <c:v>8.4600000000000009</c:v>
                </c:pt>
                <c:pt idx="64">
                  <c:v>8.27</c:v>
                </c:pt>
                <c:pt idx="65">
                  <c:v>8.27</c:v>
                </c:pt>
                <c:pt idx="66">
                  <c:v>8.56</c:v>
                </c:pt>
                <c:pt idx="67">
                  <c:v>8.56</c:v>
                </c:pt>
                <c:pt idx="68">
                  <c:v>8.6300000000000008</c:v>
                </c:pt>
                <c:pt idx="69">
                  <c:v>8.6300000000000008</c:v>
                </c:pt>
                <c:pt idx="70">
                  <c:v>8.58</c:v>
                </c:pt>
                <c:pt idx="71">
                  <c:v>8.58</c:v>
                </c:pt>
                <c:pt idx="72">
                  <c:v>8.39</c:v>
                </c:pt>
                <c:pt idx="73">
                  <c:v>8.39</c:v>
                </c:pt>
                <c:pt idx="74">
                  <c:v>8.59</c:v>
                </c:pt>
                <c:pt idx="75">
                  <c:v>8.59</c:v>
                </c:pt>
                <c:pt idx="76">
                  <c:v>8.48</c:v>
                </c:pt>
                <c:pt idx="77">
                  <c:v>8.48</c:v>
                </c:pt>
                <c:pt idx="78">
                  <c:v>8.48</c:v>
                </c:pt>
                <c:pt idx="79">
                  <c:v>8.66</c:v>
                </c:pt>
                <c:pt idx="80">
                  <c:v>8.66</c:v>
                </c:pt>
                <c:pt idx="81">
                  <c:v>8.6</c:v>
                </c:pt>
                <c:pt idx="82">
                  <c:v>8.6</c:v>
                </c:pt>
                <c:pt idx="83">
                  <c:v>8.5399999999999991</c:v>
                </c:pt>
                <c:pt idx="84">
                  <c:v>8.5399999999999991</c:v>
                </c:pt>
                <c:pt idx="85">
                  <c:v>8.73</c:v>
                </c:pt>
                <c:pt idx="86">
                  <c:v>8.73</c:v>
                </c:pt>
                <c:pt idx="87">
                  <c:v>8.6999999999999993</c:v>
                </c:pt>
                <c:pt idx="88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83-4FE8-B9C1-46B31C223935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'n380'!$B$5:$B$93</c:f>
              <c:numCache>
                <c:formatCode>General</c:formatCode>
                <c:ptCount val="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</c:numCache>
            </c:numRef>
          </c:xVal>
          <c:yVal>
            <c:numRef>
              <c:f>'n380'!$H$5:$H$93</c:f>
              <c:numCache>
                <c:formatCode>0.00</c:formatCode>
                <c:ptCount val="89"/>
                <c:pt idx="0">
                  <c:v>-1.5324007272401019</c:v>
                </c:pt>
                <c:pt idx="1">
                  <c:v>-1.5324007272401019</c:v>
                </c:pt>
                <c:pt idx="2">
                  <c:v>-1.5324007272401019</c:v>
                </c:pt>
                <c:pt idx="3">
                  <c:v>-1.5324007272401019</c:v>
                </c:pt>
                <c:pt idx="4">
                  <c:v>-1.5324007272401019</c:v>
                </c:pt>
                <c:pt idx="5">
                  <c:v>-1.2621066211741727</c:v>
                </c:pt>
                <c:pt idx="6">
                  <c:v>-0.80527582864274017</c:v>
                </c:pt>
                <c:pt idx="7">
                  <c:v>-0.36772401877082217</c:v>
                </c:pt>
                <c:pt idx="8">
                  <c:v>5.136241203061509E-2</c:v>
                </c:pt>
                <c:pt idx="9">
                  <c:v>0.45276273199112715</c:v>
                </c:pt>
                <c:pt idx="10">
                  <c:v>0.83722332298730784</c:v>
                </c:pt>
                <c:pt idx="11">
                  <c:v>1.205459068398957</c:v>
                </c:pt>
                <c:pt idx="12">
                  <c:v>1.5581546823955001</c:v>
                </c:pt>
                <c:pt idx="13">
                  <c:v>1.8959659831244373</c:v>
                </c:pt>
                <c:pt idx="14">
                  <c:v>2.2195211121692093</c:v>
                </c:pt>
                <c:pt idx="15">
                  <c:v>2.529421702544016</c:v>
                </c:pt>
                <c:pt idx="16">
                  <c:v>2.8262439973974045</c:v>
                </c:pt>
                <c:pt idx="17">
                  <c:v>3.1105399215047962</c:v>
                </c:pt>
                <c:pt idx="18">
                  <c:v>3.3828381075423319</c:v>
                </c:pt>
                <c:pt idx="19">
                  <c:v>3.6436448790503313</c:v>
                </c:pt>
                <c:pt idx="20">
                  <c:v>3.8934451919141466</c:v>
                </c:pt>
                <c:pt idx="21">
                  <c:v>4.132703536113028</c:v>
                </c:pt>
                <c:pt idx="22">
                  <c:v>4.3618647994137634</c:v>
                </c:pt>
                <c:pt idx="23">
                  <c:v>4.5813550946150707</c:v>
                </c:pt>
                <c:pt idx="24">
                  <c:v>4.79158255188098</c:v>
                </c:pt>
                <c:pt idx="25">
                  <c:v>4.9929380776364836</c:v>
                </c:pt>
                <c:pt idx="26">
                  <c:v>5.1857960814365889</c:v>
                </c:pt>
                <c:pt idx="27">
                  <c:v>5.3705151721603492</c:v>
                </c:pt>
                <c:pt idx="28">
                  <c:v>5.5474388248244049</c:v>
                </c:pt>
                <c:pt idx="29">
                  <c:v>5.7168960192559322</c:v>
                </c:pt>
                <c:pt idx="30">
                  <c:v>5.8792018518125904</c:v>
                </c:pt>
                <c:pt idx="31">
                  <c:v>6.0346581212869115</c:v>
                </c:pt>
                <c:pt idx="32">
                  <c:v>6.1835538900846014</c:v>
                </c:pt>
                <c:pt idx="33">
                  <c:v>6.3261660217202271</c:v>
                </c:pt>
                <c:pt idx="34">
                  <c:v>6.4627596956297335</c:v>
                </c:pt>
                <c:pt idx="35">
                  <c:v>6.5935889002570622</c:v>
                </c:pt>
                <c:pt idx="36">
                  <c:v>6.7188969053317233</c:v>
                </c:pt>
                <c:pt idx="37">
                  <c:v>6.8389167142155252</c:v>
                </c:pt>
                <c:pt idx="38">
                  <c:v>6.9538714971595308</c:v>
                </c:pt>
                <c:pt idx="39">
                  <c:v>7.0639750062769062</c:v>
                </c:pt>
                <c:pt idx="40">
                  <c:v>7.1694319730032507</c:v>
                </c:pt>
                <c:pt idx="41">
                  <c:v>7.2704384887834674</c:v>
                </c:pt>
                <c:pt idx="42">
                  <c:v>7.3671823696930474</c:v>
                </c:pt>
                <c:pt idx="43">
                  <c:v>7.4598435056717634</c:v>
                </c:pt>
                <c:pt idx="44">
                  <c:v>7.5485941950191453</c:v>
                </c:pt>
                <c:pt idx="45">
                  <c:v>7.6335994647737122</c:v>
                </c:pt>
                <c:pt idx="46">
                  <c:v>7.7150173775717032</c:v>
                </c:pt>
                <c:pt idx="47">
                  <c:v>7.7929993255558765</c:v>
                </c:pt>
                <c:pt idx="48">
                  <c:v>7.8676903118808958</c:v>
                </c:pt>
                <c:pt idx="49">
                  <c:v>7.9392292203387402</c:v>
                </c:pt>
                <c:pt idx="50">
                  <c:v>8.007749073605499</c:v>
                </c:pt>
                <c:pt idx="51">
                  <c:v>8.0733772805897424</c:v>
                </c:pt>
                <c:pt idx="52">
                  <c:v>8.1362358733423932</c:v>
                </c:pt>
                <c:pt idx="53">
                  <c:v>8.1964417339686388</c:v>
                </c:pt>
                <c:pt idx="54">
                  <c:v>8.254106811963787</c:v>
                </c:pt>
                <c:pt idx="55">
                  <c:v>8.3093383323772141</c:v>
                </c:pt>
                <c:pt idx="56">
                  <c:v>8.3622389951914649</c:v>
                </c:pt>
                <c:pt idx="57">
                  <c:v>8.412907166287237</c:v>
                </c:pt>
                <c:pt idx="58">
                  <c:v>8.4614370603493363</c:v>
                </c:pt>
                <c:pt idx="59">
                  <c:v>8.5079189160537165</c:v>
                </c:pt>
                <c:pt idx="60">
                  <c:v>8.5524391638613508</c:v>
                </c:pt>
                <c:pt idx="61">
                  <c:v>8.5950805867309263</c:v>
                </c:pt>
                <c:pt idx="62">
                  <c:v>8.635922474049222</c:v>
                </c:pt>
                <c:pt idx="63">
                  <c:v>8.6750407690653706</c:v>
                </c:pt>
                <c:pt idx="64">
                  <c:v>8.712508210103163</c:v>
                </c:pt>
                <c:pt idx="65">
                  <c:v>8.7483944658139734</c:v>
                </c:pt>
                <c:pt idx="66">
                  <c:v>8.7827662647217952</c:v>
                </c:pt>
                <c:pt idx="67">
                  <c:v>8.8156875193012709</c:v>
                </c:pt>
                <c:pt idx="68">
                  <c:v>8.8472194448194337</c:v>
                </c:pt>
                <c:pt idx="69">
                  <c:v>8.877420673162133</c:v>
                </c:pt>
                <c:pt idx="70">
                  <c:v>8.9063473618568185</c:v>
                </c:pt>
                <c:pt idx="71">
                  <c:v>8.9340532984943763</c:v>
                </c:pt>
                <c:pt idx="72">
                  <c:v>8.9605900007442063</c:v>
                </c:pt>
                <c:pt idx="73">
                  <c:v>8.9860068121484993</c:v>
                </c:pt>
                <c:pt idx="74">
                  <c:v>9.0103509938738497</c:v>
                </c:pt>
                <c:pt idx="75">
                  <c:v>9.0336678125908048</c:v>
                </c:pt>
                <c:pt idx="76">
                  <c:v>9.0560006246447493</c:v>
                </c:pt>
                <c:pt idx="77">
                  <c:v>9.0773909566746571</c:v>
                </c:pt>
                <c:pt idx="78">
                  <c:v>9.0978785828295923</c:v>
                </c:pt>
                <c:pt idx="79">
                  <c:v>9.117501598726566</c:v>
                </c:pt>
                <c:pt idx="80">
                  <c:v>9.1362964922872383</c:v>
                </c:pt>
                <c:pt idx="81">
                  <c:v>9.1542982115852141</c:v>
                </c:pt>
                <c:pt idx="82">
                  <c:v>9.1715402298300628</c:v>
                </c:pt>
                <c:pt idx="83">
                  <c:v>9.1880546076089171</c:v>
                </c:pt>
                <c:pt idx="84">
                  <c:v>9.2038720525013815</c:v>
                </c:pt>
                <c:pt idx="85">
                  <c:v>9.2190219761785848</c:v>
                </c:pt>
                <c:pt idx="86">
                  <c:v>9.2335325490925708</c:v>
                </c:pt>
                <c:pt idx="87">
                  <c:v>9.2474307528577118</c:v>
                </c:pt>
                <c:pt idx="88">
                  <c:v>9.2607424304215389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83-4FE8-B9C1-46B31C22393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'n380'!$B$5:$B$93</c:f>
              <c:numCache>
                <c:formatCode>General</c:formatCode>
                <c:ptCount val="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</c:numCache>
            </c:numRef>
          </c:xVal>
          <c:yVal>
            <c:numRef>
              <c:f>'n380'!$I$5:$I$93</c:f>
              <c:numCache>
                <c:formatCode>0.00</c:formatCode>
                <c:ptCount val="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0.27327357530266455</c:v>
                </c:pt>
                <c:pt idx="13">
                  <c:v>0.85950434729264291</c:v>
                </c:pt>
                <c:pt idx="14">
                  <c:v>1.4045707809670409</c:v>
                </c:pt>
                <c:pt idx="15">
                  <c:v>1.9113633809358566</c:v>
                </c:pt>
                <c:pt idx="16">
                  <c:v>2.3825696844533057</c:v>
                </c:pt>
                <c:pt idx="17">
                  <c:v>2.8206885135132409</c:v>
                </c:pt>
                <c:pt idx="18">
                  <c:v>3.2280432261815575</c:v>
                </c:pt>
                <c:pt idx="19">
                  <c:v>3.6067940374378007</c:v>
                </c:pt>
                <c:pt idx="20">
                  <c:v>3.9589494748638221</c:v>
                </c:pt>
                <c:pt idx="21">
                  <c:v>4.2863770299293398</c:v>
                </c:pt>
                <c:pt idx="22">
                  <c:v>4.5908130613585127</c:v>
                </c:pt>
                <c:pt idx="23">
                  <c:v>4.8738720030954079</c:v>
                </c:pt>
                <c:pt idx="24">
                  <c:v>5.1370549256984797</c:v>
                </c:pt>
                <c:pt idx="25">
                  <c:v>5.3817574965654265</c:v>
                </c:pt>
                <c:pt idx="26">
                  <c:v>5.609277381201716</c:v>
                </c:pt>
                <c:pt idx="27">
                  <c:v>5.8208211247819888</c:v>
                </c:pt>
                <c:pt idx="28">
                  <c:v>6.0175105504974313</c:v>
                </c:pt>
                <c:pt idx="29">
                  <c:v>6.2003887086198031</c:v>
                </c:pt>
                <c:pt idx="30">
                  <c:v>6.3704254078301377</c:v>
                </c:pt>
                <c:pt idx="31">
                  <c:v>6.5285223581450023</c:v>
                </c:pt>
                <c:pt idx="32">
                  <c:v>6.6755179527133386</c:v>
                </c:pt>
                <c:pt idx="33">
                  <c:v>6.8121917138419681</c:v>
                </c:pt>
                <c:pt idx="34">
                  <c:v>6.9392684268271445</c:v>
                </c:pt>
                <c:pt idx="35">
                  <c:v>7.0574219835139971</c:v>
                </c:pt>
                <c:pt idx="36">
                  <c:v>7.167278955966391</c:v>
                </c:pt>
                <c:pt idx="37">
                  <c:v>7.2694219191984821</c:v>
                </c:pt>
                <c:pt idx="38">
                  <c:v>7.364392540588522</c:v>
                </c:pt>
                <c:pt idx="39">
                  <c:v>7.4526944523581671</c:v>
                </c:pt>
                <c:pt idx="40">
                  <c:v>7.5347959223501508</c:v>
                </c:pt>
                <c:pt idx="41">
                  <c:v>7.6111323372675184</c:v>
                </c:pt>
                <c:pt idx="42">
                  <c:v>7.6821085115431504</c:v>
                </c:pt>
                <c:pt idx="43">
                  <c:v>7.7481008340835515</c:v>
                </c:pt>
                <c:pt idx="44">
                  <c:v>7.8094592642711804</c:v>
                </c:pt>
                <c:pt idx="45">
                  <c:v>7.8665091878101689</c:v>
                </c:pt>
                <c:pt idx="46">
                  <c:v>7.9195531422570458</c:v>
                </c:pt>
                <c:pt idx="47">
                  <c:v>7.9688724213870072</c:v>
                </c:pt>
                <c:pt idx="48">
                  <c:v>8.0147285669037416</c:v>
                </c:pt>
                <c:pt idx="49">
                  <c:v>8.0573647554033929</c:v>
                </c:pt>
                <c:pt idx="50">
                  <c:v>8.0970070879477714</c:v>
                </c:pt>
                <c:pt idx="51">
                  <c:v>8.1338657890854655</c:v>
                </c:pt>
                <c:pt idx="52">
                  <c:v>8.1681363216793041</c:v>
                </c:pt>
                <c:pt idx="53">
                  <c:v>8.2000004234521207</c:v>
                </c:pt>
                <c:pt idx="54">
                  <c:v>8.2296270707476751</c:v>
                </c:pt>
                <c:pt idx="55">
                  <c:v>8.2571733746175653</c:v>
                </c:pt>
                <c:pt idx="56">
                  <c:v>8.282785413986133</c:v>
                </c:pt>
                <c:pt idx="57">
                  <c:v>8.3065990103116292</c:v>
                </c:pt>
                <c:pt idx="58">
                  <c:v>8.3287404478517271</c:v>
                </c:pt>
                <c:pt idx="59">
                  <c:v>8.3493271433529532</c:v>
                </c:pt>
                <c:pt idx="60">
                  <c:v>8.3684682687154162</c:v>
                </c:pt>
                <c:pt idx="61">
                  <c:v>8.3862653299348686</c:v>
                </c:pt>
                <c:pt idx="62">
                  <c:v>8.4028127053922201</c:v>
                </c:pt>
                <c:pt idx="63">
                  <c:v>8.4181981463450963</c:v>
                </c:pt>
                <c:pt idx="64">
                  <c:v>8.4325032422755353</c:v>
                </c:pt>
                <c:pt idx="65">
                  <c:v>8.4458038535616087</c:v>
                </c:pt>
                <c:pt idx="66">
                  <c:v>8.4581705137674206</c:v>
                </c:pt>
                <c:pt idx="67">
                  <c:v>8.469668803684824</c:v>
                </c:pt>
                <c:pt idx="68">
                  <c:v>8.4803596991104584</c:v>
                </c:pt>
                <c:pt idx="69">
                  <c:v>8.4902998942023267</c:v>
                </c:pt>
                <c:pt idx="70">
                  <c:v>8.4995421021307163</c:v>
                </c:pt>
                <c:pt idx="71">
                  <c:v>8.5081353346178208</c:v>
                </c:pt>
                <c:pt idx="72">
                  <c:v>8.5161251618484552</c:v>
                </c:pt>
                <c:pt idx="73">
                  <c:v>8.5235539541301932</c:v>
                </c:pt>
                <c:pt idx="74">
                  <c:v>8.5304611065844558</c:v>
                </c:pt>
                <c:pt idx="75">
                  <c:v>8.5368832480600911</c:v>
                </c:pt>
                <c:pt idx="76">
                  <c:v>8.5428544353773201</c:v>
                </c:pt>
                <c:pt idx="77">
                  <c:v>8.5484063339321459</c:v>
                </c:pt>
                <c:pt idx="78">
                  <c:v>8.5535683856189362</c:v>
                </c:pt>
                <c:pt idx="79">
                  <c:v>8.5583679649617466</c:v>
                </c:pt>
                <c:pt idx="80">
                  <c:v>8.5628305242822709</c:v>
                </c:pt>
                <c:pt idx="81">
                  <c:v>8.5669797286743261</c:v>
                </c:pt>
                <c:pt idx="82">
                  <c:v>8.5708375815005891</c:v>
                </c:pt>
                <c:pt idx="83">
                  <c:v>8.5744245410771303</c:v>
                </c:pt>
                <c:pt idx="84">
                  <c:v>8.5777596291645093</c:v>
                </c:pt>
                <c:pt idx="85">
                  <c:v>8.5808605318407825</c:v>
                </c:pt>
                <c:pt idx="86">
                  <c:v>8.5837436932913338</c:v>
                </c:pt>
                <c:pt idx="87">
                  <c:v>8.5864244030129058</c:v>
                </c:pt>
                <c:pt idx="88">
                  <c:v>8.5889168768943005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83-4FE8-B9C1-46B31C223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6696"/>
        <c:axId val="355162184"/>
      </c:scatterChart>
      <c:valAx>
        <c:axId val="35515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2184"/>
        <c:crosses val="autoZero"/>
        <c:crossBetween val="midCat"/>
      </c:valAx>
      <c:valAx>
        <c:axId val="355162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6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'n390'!$B$5:$B$1654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</c:numCache>
            </c:numRef>
          </c:xVal>
          <c:yVal>
            <c:numRef>
              <c:f>'n390'!$C$5:$C$1654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0.56000000000000005</c:v>
                </c:pt>
                <c:pt idx="10">
                  <c:v>0.56000000000000005</c:v>
                </c:pt>
                <c:pt idx="11">
                  <c:v>1.56</c:v>
                </c:pt>
                <c:pt idx="12">
                  <c:v>1.56</c:v>
                </c:pt>
                <c:pt idx="13">
                  <c:v>2.5099999999999998</c:v>
                </c:pt>
                <c:pt idx="14">
                  <c:v>2.5099999999999998</c:v>
                </c:pt>
                <c:pt idx="15">
                  <c:v>2.5099999999999998</c:v>
                </c:pt>
                <c:pt idx="16">
                  <c:v>3.4</c:v>
                </c:pt>
                <c:pt idx="17">
                  <c:v>3.4</c:v>
                </c:pt>
                <c:pt idx="18">
                  <c:v>4.1399999999999997</c:v>
                </c:pt>
                <c:pt idx="19">
                  <c:v>4.1399999999999997</c:v>
                </c:pt>
                <c:pt idx="20">
                  <c:v>4.1399999999999997</c:v>
                </c:pt>
                <c:pt idx="21">
                  <c:v>5.0599999999999996</c:v>
                </c:pt>
                <c:pt idx="22">
                  <c:v>5.0599999999999996</c:v>
                </c:pt>
                <c:pt idx="23">
                  <c:v>5.59</c:v>
                </c:pt>
                <c:pt idx="24">
                  <c:v>6.09</c:v>
                </c:pt>
                <c:pt idx="25">
                  <c:v>6.09</c:v>
                </c:pt>
                <c:pt idx="26">
                  <c:v>6.46</c:v>
                </c:pt>
                <c:pt idx="27">
                  <c:v>6.46</c:v>
                </c:pt>
                <c:pt idx="28">
                  <c:v>6.74</c:v>
                </c:pt>
                <c:pt idx="29">
                  <c:v>6.74</c:v>
                </c:pt>
                <c:pt idx="30">
                  <c:v>7.04</c:v>
                </c:pt>
                <c:pt idx="31">
                  <c:v>7.04</c:v>
                </c:pt>
                <c:pt idx="32">
                  <c:v>7.04</c:v>
                </c:pt>
                <c:pt idx="33">
                  <c:v>7.43</c:v>
                </c:pt>
                <c:pt idx="34">
                  <c:v>7.43</c:v>
                </c:pt>
                <c:pt idx="35">
                  <c:v>7.43</c:v>
                </c:pt>
                <c:pt idx="36">
                  <c:v>7.69</c:v>
                </c:pt>
                <c:pt idx="37">
                  <c:v>7.69</c:v>
                </c:pt>
                <c:pt idx="38">
                  <c:v>7.9</c:v>
                </c:pt>
                <c:pt idx="39">
                  <c:v>7.9</c:v>
                </c:pt>
                <c:pt idx="40">
                  <c:v>8.0500000000000007</c:v>
                </c:pt>
                <c:pt idx="41">
                  <c:v>8.0500000000000007</c:v>
                </c:pt>
                <c:pt idx="42">
                  <c:v>8.0500000000000007</c:v>
                </c:pt>
                <c:pt idx="43">
                  <c:v>8.2100000000000009</c:v>
                </c:pt>
                <c:pt idx="44">
                  <c:v>8.2100000000000009</c:v>
                </c:pt>
                <c:pt idx="45">
                  <c:v>8.2100000000000009</c:v>
                </c:pt>
                <c:pt idx="46">
                  <c:v>8.4499999999999993</c:v>
                </c:pt>
                <c:pt idx="47">
                  <c:v>8.4499999999999993</c:v>
                </c:pt>
                <c:pt idx="48">
                  <c:v>8.48</c:v>
                </c:pt>
                <c:pt idx="49">
                  <c:v>8.48</c:v>
                </c:pt>
                <c:pt idx="50">
                  <c:v>8.44</c:v>
                </c:pt>
                <c:pt idx="51">
                  <c:v>8.44</c:v>
                </c:pt>
                <c:pt idx="52">
                  <c:v>8.44</c:v>
                </c:pt>
                <c:pt idx="53">
                  <c:v>8.56</c:v>
                </c:pt>
                <c:pt idx="54">
                  <c:v>8.56</c:v>
                </c:pt>
                <c:pt idx="55">
                  <c:v>8.57</c:v>
                </c:pt>
                <c:pt idx="56">
                  <c:v>8.57</c:v>
                </c:pt>
                <c:pt idx="57">
                  <c:v>8.61</c:v>
                </c:pt>
                <c:pt idx="58">
                  <c:v>8.61</c:v>
                </c:pt>
                <c:pt idx="59">
                  <c:v>8.61</c:v>
                </c:pt>
                <c:pt idx="60">
                  <c:v>8.6999999999999993</c:v>
                </c:pt>
                <c:pt idx="61">
                  <c:v>8.6999999999999993</c:v>
                </c:pt>
                <c:pt idx="62">
                  <c:v>8.74</c:v>
                </c:pt>
                <c:pt idx="63">
                  <c:v>8.74</c:v>
                </c:pt>
                <c:pt idx="64">
                  <c:v>8.82</c:v>
                </c:pt>
                <c:pt idx="65">
                  <c:v>8.82</c:v>
                </c:pt>
                <c:pt idx="66">
                  <c:v>8.7799999999999994</c:v>
                </c:pt>
                <c:pt idx="67">
                  <c:v>8.7799999999999994</c:v>
                </c:pt>
                <c:pt idx="68">
                  <c:v>8.77</c:v>
                </c:pt>
                <c:pt idx="69">
                  <c:v>8.77</c:v>
                </c:pt>
                <c:pt idx="70">
                  <c:v>8.8800000000000008</c:v>
                </c:pt>
                <c:pt idx="71">
                  <c:v>8.8800000000000008</c:v>
                </c:pt>
                <c:pt idx="72">
                  <c:v>8.83</c:v>
                </c:pt>
                <c:pt idx="73">
                  <c:v>8.83</c:v>
                </c:pt>
                <c:pt idx="74">
                  <c:v>8.98</c:v>
                </c:pt>
                <c:pt idx="75">
                  <c:v>8.98</c:v>
                </c:pt>
                <c:pt idx="76">
                  <c:v>8.98</c:v>
                </c:pt>
                <c:pt idx="77">
                  <c:v>8.8699999999999992</c:v>
                </c:pt>
                <c:pt idx="78">
                  <c:v>8.8699999999999992</c:v>
                </c:pt>
                <c:pt idx="79">
                  <c:v>8.8699999999999992</c:v>
                </c:pt>
                <c:pt idx="80">
                  <c:v>8.94</c:v>
                </c:pt>
                <c:pt idx="81">
                  <c:v>8.94</c:v>
                </c:pt>
                <c:pt idx="82">
                  <c:v>8.93</c:v>
                </c:pt>
                <c:pt idx="83">
                  <c:v>8.93</c:v>
                </c:pt>
                <c:pt idx="84">
                  <c:v>8.86</c:v>
                </c:pt>
                <c:pt idx="85">
                  <c:v>8.86</c:v>
                </c:pt>
                <c:pt idx="86">
                  <c:v>8.9700000000000006</c:v>
                </c:pt>
                <c:pt idx="87">
                  <c:v>9.02</c:v>
                </c:pt>
                <c:pt idx="88">
                  <c:v>9.02</c:v>
                </c:pt>
                <c:pt idx="89">
                  <c:v>8.98</c:v>
                </c:pt>
                <c:pt idx="90">
                  <c:v>8.98</c:v>
                </c:pt>
                <c:pt idx="91">
                  <c:v>8.99</c:v>
                </c:pt>
                <c:pt idx="92">
                  <c:v>8.99</c:v>
                </c:pt>
                <c:pt idx="93">
                  <c:v>8.99</c:v>
                </c:pt>
                <c:pt idx="94">
                  <c:v>8.99</c:v>
                </c:pt>
                <c:pt idx="95">
                  <c:v>9.0399999999999991</c:v>
                </c:pt>
                <c:pt idx="96">
                  <c:v>9.0399999999999991</c:v>
                </c:pt>
                <c:pt idx="97">
                  <c:v>9.02</c:v>
                </c:pt>
                <c:pt idx="98">
                  <c:v>9.02</c:v>
                </c:pt>
                <c:pt idx="99">
                  <c:v>9.02</c:v>
                </c:pt>
                <c:pt idx="100">
                  <c:v>9.0299999999999994</c:v>
                </c:pt>
                <c:pt idx="101">
                  <c:v>9.0299999999999994</c:v>
                </c:pt>
                <c:pt idx="102">
                  <c:v>9.0299999999999994</c:v>
                </c:pt>
                <c:pt idx="103">
                  <c:v>9.0299999999999994</c:v>
                </c:pt>
                <c:pt idx="104">
                  <c:v>8.99</c:v>
                </c:pt>
                <c:pt idx="105">
                  <c:v>8.99</c:v>
                </c:pt>
                <c:pt idx="106">
                  <c:v>9.06</c:v>
                </c:pt>
                <c:pt idx="107">
                  <c:v>9.06</c:v>
                </c:pt>
                <c:pt idx="108">
                  <c:v>9.1</c:v>
                </c:pt>
                <c:pt idx="109">
                  <c:v>9.1</c:v>
                </c:pt>
                <c:pt idx="110">
                  <c:v>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E-4D1E-AF61-BC5DD959A8D2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'n390'!$B$5:$B$115</c:f>
              <c:numCache>
                <c:formatCode>General</c:formatCode>
                <c:ptCount val="1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</c:numCache>
            </c:numRef>
          </c:xVal>
          <c:yVal>
            <c:numRef>
              <c:f>'n390'!$H$5:$H$115</c:f>
              <c:numCache>
                <c:formatCode>0.00</c:formatCode>
                <c:ptCount val="111"/>
                <c:pt idx="0">
                  <c:v>-1.756766675253628</c:v>
                </c:pt>
                <c:pt idx="1">
                  <c:v>-1.756766675253628</c:v>
                </c:pt>
                <c:pt idx="2">
                  <c:v>-1.756766675253628</c:v>
                </c:pt>
                <c:pt idx="3">
                  <c:v>-1.756766675253628</c:v>
                </c:pt>
                <c:pt idx="4">
                  <c:v>-1.4246863636166882</c:v>
                </c:pt>
                <c:pt idx="5">
                  <c:v>-0.87138360771825951</c:v>
                </c:pt>
                <c:pt idx="6">
                  <c:v>-0.34652447951584975</c:v>
                </c:pt>
                <c:pt idx="7">
                  <c:v>0.15135322219573943</c:v>
                </c:pt>
                <c:pt idx="8">
                  <c:v>0.62363653126303475</c:v>
                </c:pt>
                <c:pt idx="9">
                  <c:v>1.0716411783013662</c:v>
                </c:pt>
                <c:pt idx="10">
                  <c:v>1.4966152561791493</c:v>
                </c:pt>
                <c:pt idx="11">
                  <c:v>1.8997426970706641</c:v>
                </c:pt>
                <c:pt idx="12">
                  <c:v>2.2821465707640627</c:v>
                </c:pt>
                <c:pt idx="13">
                  <c:v>2.6448922134132493</c:v>
                </c:pt>
                <c:pt idx="14">
                  <c:v>2.9889901954501008</c:v>
                </c:pt>
                <c:pt idx="15">
                  <c:v>3.3153991369252163</c:v>
                </c:pt>
                <c:pt idx="16">
                  <c:v>3.6250283781205237</c:v>
                </c:pt>
                <c:pt idx="17">
                  <c:v>3.9187405128736996</c:v>
                </c:pt>
                <c:pt idx="18">
                  <c:v>4.1973537916720476</c:v>
                </c:pt>
                <c:pt idx="19">
                  <c:v>4.4616444012105259</c:v>
                </c:pt>
                <c:pt idx="20">
                  <c:v>4.7123486267646006</c:v>
                </c:pt>
                <c:pt idx="21">
                  <c:v>4.9501649034019932</c:v>
                </c:pt>
                <c:pt idx="22">
                  <c:v>5.175755761747836</c:v>
                </c:pt>
                <c:pt idx="23">
                  <c:v>5.3897496737238839</c:v>
                </c:pt>
                <c:pt idx="24">
                  <c:v>5.5927428034038487</c:v>
                </c:pt>
                <c:pt idx="25">
                  <c:v>5.7853006678625336</c:v>
                </c:pt>
                <c:pt idx="26">
                  <c:v>5.9679597126457065</c:v>
                </c:pt>
                <c:pt idx="27">
                  <c:v>6.1412288062498241</c:v>
                </c:pt>
                <c:pt idx="28">
                  <c:v>6.305590657775058</c:v>
                </c:pt>
                <c:pt idx="29">
                  <c:v>6.461503161701037</c:v>
                </c:pt>
                <c:pt idx="30">
                  <c:v>6.6094006735317326</c:v>
                </c:pt>
                <c:pt idx="31">
                  <c:v>6.7496952198632805</c:v>
                </c:pt>
                <c:pt idx="32">
                  <c:v>6.8827776462458576</c:v>
                </c:pt>
                <c:pt idx="33">
                  <c:v>7.0090187060374411</c:v>
                </c:pt>
                <c:pt idx="34">
                  <c:v>7.1287700932828759</c:v>
                </c:pt>
                <c:pt idx="35">
                  <c:v>7.2423654224957428</c:v>
                </c:pt>
                <c:pt idx="36">
                  <c:v>7.3501211580725885</c:v>
                </c:pt>
                <c:pt idx="37">
                  <c:v>7.4523374959287763</c:v>
                </c:pt>
                <c:pt idx="38">
                  <c:v>7.5492991998120846</c:v>
                </c:pt>
                <c:pt idx="39">
                  <c:v>7.6412763946239535</c:v>
                </c:pt>
                <c:pt idx="40">
                  <c:v>7.7285253189584697</c:v>
                </c:pt>
                <c:pt idx="41">
                  <c:v>7.8112890389555893</c:v>
                </c:pt>
                <c:pt idx="42">
                  <c:v>7.8897981254573226</c:v>
                </c:pt>
                <c:pt idx="43">
                  <c:v>7.9642712963533517</c:v>
                </c:pt>
                <c:pt idx="44">
                  <c:v>8.0349160259056021</c:v>
                </c:pt>
                <c:pt idx="45">
                  <c:v>8.1019291227492687</c:v>
                </c:pt>
                <c:pt idx="46">
                  <c:v>8.1654972781805562</c:v>
                </c:pt>
                <c:pt idx="47">
                  <c:v>8.2257975862585919</c:v>
                </c:pt>
                <c:pt idx="48">
                  <c:v>8.2829980371704686</c:v>
                </c:pt>
                <c:pt idx="49">
                  <c:v>8.3372579852338831</c:v>
                </c:pt>
                <c:pt idx="50">
                  <c:v>8.3887285928411597</c:v>
                </c:pt>
                <c:pt idx="51">
                  <c:v>8.4375532515814484</c:v>
                </c:pt>
                <c:pt idx="52">
                  <c:v>8.4838679817143205</c:v>
                </c:pt>
                <c:pt idx="53">
                  <c:v>8.5278018111075902</c:v>
                </c:pt>
                <c:pt idx="54">
                  <c:v>8.5694771346951342</c:v>
                </c:pt>
                <c:pt idx="55">
                  <c:v>8.6090100554560163</c:v>
                </c:pt>
                <c:pt idx="56">
                  <c:v>8.6465107078649517</c:v>
                </c:pt>
                <c:pt idx="57">
                  <c:v>8.6820835647151124</c:v>
                </c:pt>
                <c:pt idx="58">
                  <c:v>8.7158277281681364</c:v>
                </c:pt>
                <c:pt idx="59">
                  <c:v>8.747837205842103</c:v>
                </c:pt>
                <c:pt idx="60">
                  <c:v>8.778201172706666</c:v>
                </c:pt>
                <c:pt idx="61">
                  <c:v>8.8070042195149636</c:v>
                </c:pt>
                <c:pt idx="62">
                  <c:v>8.8343265884643625</c:v>
                </c:pt>
                <c:pt idx="63">
                  <c:v>8.8602443967426172</c:v>
                </c:pt>
                <c:pt idx="64">
                  <c:v>8.8848298485821893</c:v>
                </c:pt>
                <c:pt idx="65">
                  <c:v>8.908151436413478</c:v>
                </c:pt>
                <c:pt idx="66">
                  <c:v>8.930274131677395</c:v>
                </c:pt>
                <c:pt idx="67">
                  <c:v>8.9512595658288188</c:v>
                </c:pt>
                <c:pt idx="68">
                  <c:v>8.9711662020352119</c:v>
                </c:pt>
                <c:pt idx="69">
                  <c:v>8.9900494980487391</c:v>
                </c:pt>
                <c:pt idx="70">
                  <c:v>9.007962060705605</c:v>
                </c:pt>
                <c:pt idx="71">
                  <c:v>9.0249537924830641</c:v>
                </c:pt>
                <c:pt idx="72">
                  <c:v>9.0410720305223524</c:v>
                </c:pt>
                <c:pt idx="73">
                  <c:v>9.056361678504901</c:v>
                </c:pt>
                <c:pt idx="74">
                  <c:v>9.0708653317491557</c:v>
                </c:pt>
                <c:pt idx="75">
                  <c:v>9.0846233958765783</c:v>
                </c:pt>
                <c:pt idx="76">
                  <c:v>9.0976741993773622</c:v>
                </c:pt>
                <c:pt idx="77">
                  <c:v>9.1100541003894921</c:v>
                </c:pt>
                <c:pt idx="78">
                  <c:v>9.1217975879886257</c:v>
                </c:pt>
                <c:pt idx="79">
                  <c:v>9.1329373782709418</c:v>
                </c:pt>
                <c:pt idx="80">
                  <c:v>9.1435045054966881</c:v>
                </c:pt>
                <c:pt idx="81">
                  <c:v>9.1535284085482882</c:v>
                </c:pt>
                <c:pt idx="82">
                  <c:v>9.1630370129439171</c:v>
                </c:pt>
                <c:pt idx="83">
                  <c:v>9.1720568086349878</c:v>
                </c:pt>
                <c:pt idx="84">
                  <c:v>9.1806129238043273</c:v>
                </c:pt>
                <c:pt idx="85">
                  <c:v>9.188729194870584</c:v>
                </c:pt>
                <c:pt idx="86">
                  <c:v>9.1964282328939415</c:v>
                </c:pt>
                <c:pt idx="87">
                  <c:v>9.2037314865680973</c:v>
                </c:pt>
                <c:pt idx="88">
                  <c:v>9.2106593019740313</c:v>
                </c:pt>
                <c:pt idx="89">
                  <c:v>9.2172309792619966</c:v>
                </c:pt>
                <c:pt idx="90">
                  <c:v>9.2234648264196668</c:v>
                </c:pt>
                <c:pt idx="91">
                  <c:v>9.2293782102762307</c:v>
                </c:pt>
                <c:pt idx="92">
                  <c:v>9.2349876048845108</c:v>
                </c:pt>
                <c:pt idx="93">
                  <c:v>9.240308637415902</c:v>
                </c:pt>
                <c:pt idx="94">
                  <c:v>9.2453561316960062</c:v>
                </c:pt>
                <c:pt idx="95">
                  <c:v>9.2501441495022085</c:v>
                </c:pt>
                <c:pt idx="96">
                  <c:v>9.2546860297382825</c:v>
                </c:pt>
                <c:pt idx="97">
                  <c:v>9.2589944255951497</c:v>
                </c:pt>
                <c:pt idx="98">
                  <c:v>9.263081339801305</c:v>
                </c:pt>
                <c:pt idx="99">
                  <c:v>9.2669581580611329</c:v>
                </c:pt>
                <c:pt idx="100">
                  <c:v>9.2706356807742605</c:v>
                </c:pt>
                <c:pt idx="101">
                  <c:v>9.2741241531243102</c:v>
                </c:pt>
                <c:pt idx="102">
                  <c:v>9.2774332936208737</c:v>
                </c:pt>
                <c:pt idx="103">
                  <c:v>9.2805723211742546</c:v>
                </c:pt>
                <c:pt idx="104">
                  <c:v>9.2835499807783446</c:v>
                </c:pt>
                <c:pt idx="105">
                  <c:v>9.2863745678732492</c:v>
                </c:pt>
                <c:pt idx="106">
                  <c:v>9.2890539514554931</c:v>
                </c:pt>
                <c:pt idx="107">
                  <c:v>9.2915955960001906</c:v>
                </c:pt>
                <c:pt idx="108">
                  <c:v>9.2940065822562854</c:v>
                </c:pt>
                <c:pt idx="109">
                  <c:v>9.2962936269727496</c:v>
                </c:pt>
                <c:pt idx="110">
                  <c:v>9.2984631016107233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6E-4D1E-AF61-BC5DD959A8D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'n390'!$B$5:$B$115</c:f>
              <c:numCache>
                <c:formatCode>General</c:formatCode>
                <c:ptCount val="1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</c:numCache>
            </c:numRef>
          </c:xVal>
          <c:yVal>
            <c:numRef>
              <c:f>'n390'!$I$5:$I$115</c:f>
              <c:numCache>
                <c:formatCode>0.00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1.9277901076275392E-2</c:v>
                </c:pt>
                <c:pt idx="8">
                  <c:v>0.18247439614904415</c:v>
                </c:pt>
                <c:pt idx="9">
                  <c:v>0.46358458025258897</c:v>
                </c:pt>
                <c:pt idx="10">
                  <c:v>0.81857929020663855</c:v>
                </c:pt>
                <c:pt idx="11">
                  <c:v>1.2163918746207958</c:v>
                </c:pt>
                <c:pt idx="12">
                  <c:v>1.6352830695043927</c:v>
                </c:pt>
                <c:pt idx="13">
                  <c:v>2.0602133204813855</c:v>
                </c:pt>
                <c:pt idx="14">
                  <c:v>2.4809441752555834</c:v>
                </c:pt>
                <c:pt idx="15">
                  <c:v>2.8906672323519595</c:v>
                </c:pt>
                <c:pt idx="16">
                  <c:v>3.2850147761973418</c:v>
                </c:pt>
                <c:pt idx="17">
                  <c:v>3.6613465114664852</c:v>
                </c:pt>
                <c:pt idx="18">
                  <c:v>4.0182359716678757</c:v>
                </c:pt>
                <c:pt idx="19">
                  <c:v>4.3551012880304762</c:v>
                </c:pt>
                <c:pt idx="20">
                  <c:v>4.6719402873289706</c:v>
                </c:pt>
                <c:pt idx="21">
                  <c:v>4.9691409503152197</c:v>
                </c:pt>
                <c:pt idx="22">
                  <c:v>5.2473462707314198</c:v>
                </c:pt>
                <c:pt idx="23">
                  <c:v>5.5073583517491702</c:v>
                </c:pt>
                <c:pt idx="24">
                  <c:v>5.7500707726088436</c:v>
                </c:pt>
                <c:pt idx="25">
                  <c:v>5.9764212952003515</c:v>
                </c:pt>
                <c:pt idx="26">
                  <c:v>6.1873591782988333</c:v>
                </c:pt>
                <c:pt idx="27">
                  <c:v>6.3838229577889196</c:v>
                </c:pt>
                <c:pt idx="28">
                  <c:v>6.5667257021755461</c:v>
                </c:pt>
                <c:pt idx="29">
                  <c:v>6.7369455853908544</c:v>
                </c:pt>
                <c:pt idx="30">
                  <c:v>6.8953202212534235</c:v>
                </c:pt>
                <c:pt idx="31">
                  <c:v>7.0426436395431278</c:v>
                </c:pt>
                <c:pt idx="32">
                  <c:v>7.1796650985817241</c:v>
                </c:pt>
                <c:pt idx="33">
                  <c:v>7.3070891567989351</c:v>
                </c:pt>
                <c:pt idx="34">
                  <c:v>7.4255765901532618</c:v>
                </c:pt>
                <c:pt idx="35">
                  <c:v>7.5357458609382295</c:v>
                </c:pt>
                <c:pt idx="36">
                  <c:v>7.6381749290855243</c:v>
                </c:pt>
                <c:pt idx="37">
                  <c:v>7.733403258731073</c:v>
                </c:pt>
                <c:pt idx="38">
                  <c:v>7.8219339171643911</c:v>
                </c:pt>
                <c:pt idx="39">
                  <c:v>7.9042356951307609</c:v>
                </c:pt>
                <c:pt idx="40">
                  <c:v>7.9807452002703858</c:v>
                </c:pt>
                <c:pt idx="41">
                  <c:v>8.0518688917695993</c:v>
                </c:pt>
                <c:pt idx="42">
                  <c:v>8.1179850358831711</c:v>
                </c:pt>
                <c:pt idx="43">
                  <c:v>8.1794455701778386</c:v>
                </c:pt>
                <c:pt idx="44">
                  <c:v>8.236577870095747</c:v>
                </c:pt>
                <c:pt idx="45">
                  <c:v>8.2896864154295571</c:v>
                </c:pt>
                <c:pt idx="46">
                  <c:v>8.3390543570348594</c:v>
                </c:pt>
                <c:pt idx="47">
                  <c:v>8.3849449859391996</c:v>
                </c:pt>
                <c:pt idx="48">
                  <c:v>8.427603108198749</c:v>
                </c:pt>
                <c:pt idx="49">
                  <c:v>8.4672563295907626</c:v>
                </c:pt>
                <c:pt idx="50">
                  <c:v>8.5041162546462363</c:v>
                </c:pt>
                <c:pt idx="51">
                  <c:v>8.5383796047199461</c:v>
                </c:pt>
                <c:pt idx="52">
                  <c:v>8.5702292598332281</c:v>
                </c:pt>
                <c:pt idx="53">
                  <c:v>8.599835228958673</c:v>
                </c:pt>
                <c:pt idx="54">
                  <c:v>8.6273555532803581</c:v>
                </c:pt>
                <c:pt idx="55">
                  <c:v>8.6529371467840246</c:v>
                </c:pt>
                <c:pt idx="56">
                  <c:v>8.6767165783262303</c:v>
                </c:pt>
                <c:pt idx="57">
                  <c:v>8.6988207991126689</c:v>
                </c:pt>
                <c:pt idx="58">
                  <c:v>8.7193678192920547</c:v>
                </c:pt>
                <c:pt idx="59">
                  <c:v>8.7384673371494586</c:v>
                </c:pt>
                <c:pt idx="60">
                  <c:v>8.756221324165292</c:v>
                </c:pt>
                <c:pt idx="61">
                  <c:v>8.7727245689962761</c:v>
                </c:pt>
                <c:pt idx="62">
                  <c:v>8.7880651832339964</c:v>
                </c:pt>
                <c:pt idx="63">
                  <c:v>8.8023250716060506</c:v>
                </c:pt>
                <c:pt idx="64">
                  <c:v>8.815580369104671</c:v>
                </c:pt>
                <c:pt idx="65">
                  <c:v>8.8279018473582482</c:v>
                </c:pt>
                <c:pt idx="66">
                  <c:v>8.839355292402022</c:v>
                </c:pt>
                <c:pt idx="67">
                  <c:v>8.8500018558552096</c:v>
                </c:pt>
                <c:pt idx="68">
                  <c:v>8.8598983813725578</c:v>
                </c:pt>
                <c:pt idx="69">
                  <c:v>8.8690977081082281</c:v>
                </c:pt>
                <c:pt idx="70">
                  <c:v>8.8776489528085385</c:v>
                </c:pt>
                <c:pt idx="71">
                  <c:v>8.8855977720371069</c:v>
                </c:pt>
                <c:pt idx="72">
                  <c:v>8.8929866059304583</c:v>
                </c:pt>
                <c:pt idx="73">
                  <c:v>8.8998549047842292</c:v>
                </c:pt>
                <c:pt idx="74">
                  <c:v>8.9062393396786756</c:v>
                </c:pt>
                <c:pt idx="75">
                  <c:v>8.9121739982673809</c:v>
                </c:pt>
                <c:pt idx="76">
                  <c:v>8.9176905667739419</c:v>
                </c:pt>
                <c:pt idx="77">
                  <c:v>8.9228184991679793</c:v>
                </c:pt>
                <c:pt idx="78">
                  <c:v>8.9275851744234647</c:v>
                </c:pt>
                <c:pt idx="79">
                  <c:v>8.9320160426987876</c:v>
                </c:pt>
                <c:pt idx="80">
                  <c:v>8.9361347612188862</c:v>
                </c:pt>
                <c:pt idx="81">
                  <c:v>8.939963320584857</c:v>
                </c:pt>
                <c:pt idx="82">
                  <c:v>8.9435221621853582</c:v>
                </c:pt>
                <c:pt idx="83">
                  <c:v>8.946830287336601</c:v>
                </c:pt>
                <c:pt idx="84">
                  <c:v>8.9499053587336572</c:v>
                </c:pt>
                <c:pt idx="85">
                  <c:v>8.9527637947546754</c:v>
                </c:pt>
                <c:pt idx="86">
                  <c:v>8.9554208571215135</c:v>
                </c:pt>
                <c:pt idx="87">
                  <c:v>8.9578907323848256</c:v>
                </c:pt>
                <c:pt idx="88">
                  <c:v>8.9601866076686161</c:v>
                </c:pt>
                <c:pt idx="89">
                  <c:v>8.9623207410787025</c:v>
                </c:pt>
                <c:pt idx="90">
                  <c:v>8.9643045271509845</c:v>
                </c:pt>
                <c:pt idx="91">
                  <c:v>8.9661485576889657</c:v>
                </c:pt>
                <c:pt idx="92">
                  <c:v>8.9678626783153579</c:v>
                </c:pt>
                <c:pt idx="93">
                  <c:v>8.9694560410396722</c:v>
                </c:pt>
                <c:pt idx="94">
                  <c:v>8.9709371531224864</c:v>
                </c:pt>
                <c:pt idx="95">
                  <c:v>8.9723139224973032</c:v>
                </c:pt>
                <c:pt idx="96">
                  <c:v>8.9735936999924686</c:v>
                </c:pt>
                <c:pt idx="97">
                  <c:v>8.9747833185786039</c:v>
                </c:pt>
                <c:pt idx="98">
                  <c:v>8.9758891298511205</c:v>
                </c:pt>
                <c:pt idx="99">
                  <c:v>8.9769170379425578</c:v>
                </c:pt>
                <c:pt idx="100">
                  <c:v>8.9778725310458505</c:v>
                </c:pt>
                <c:pt idx="101">
                  <c:v>8.9787607107168199</c:v>
                </c:pt>
                <c:pt idx="102">
                  <c:v>8.9795863191123182</c:v>
                </c:pt>
                <c:pt idx="103">
                  <c:v>8.9803537643094913</c:v>
                </c:pt>
                <c:pt idx="104">
                  <c:v>8.9810671438413348</c:v>
                </c:pt>
                <c:pt idx="105">
                  <c:v>8.9817302665741696</c:v>
                </c:pt>
                <c:pt idx="106">
                  <c:v>8.9823466730438977</c:v>
                </c:pt>
                <c:pt idx="107">
                  <c:v>8.9829196543595895</c:v>
                </c:pt>
                <c:pt idx="108">
                  <c:v>8.9834522697753147</c:v>
                </c:pt>
                <c:pt idx="109">
                  <c:v>8.9839473630240843</c:v>
                </c:pt>
                <c:pt idx="110">
                  <c:v>8.9844075775010541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6E-4D1E-AF61-BC5DD959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7088"/>
        <c:axId val="355157480"/>
      </c:scatterChart>
      <c:valAx>
        <c:axId val="3551570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7480"/>
        <c:crosses val="autoZero"/>
        <c:crossBetween val="midCat"/>
      </c:valAx>
      <c:valAx>
        <c:axId val="35515748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'n400'!$B$5:$B$1654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</c:numCache>
            </c:numRef>
          </c:xVal>
          <c:yVal>
            <c:numRef>
              <c:f>'n400'!$C$5:$C$1654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0.51</c:v>
                </c:pt>
                <c:pt idx="10">
                  <c:v>0.51</c:v>
                </c:pt>
                <c:pt idx="11">
                  <c:v>0.51</c:v>
                </c:pt>
                <c:pt idx="12">
                  <c:v>2.08</c:v>
                </c:pt>
                <c:pt idx="13">
                  <c:v>2.08</c:v>
                </c:pt>
                <c:pt idx="14">
                  <c:v>3.04</c:v>
                </c:pt>
                <c:pt idx="15">
                  <c:v>3.04</c:v>
                </c:pt>
                <c:pt idx="16">
                  <c:v>3.04</c:v>
                </c:pt>
                <c:pt idx="17">
                  <c:v>4.24</c:v>
                </c:pt>
                <c:pt idx="18">
                  <c:v>4.24</c:v>
                </c:pt>
                <c:pt idx="19">
                  <c:v>4.24</c:v>
                </c:pt>
                <c:pt idx="20">
                  <c:v>5.17</c:v>
                </c:pt>
                <c:pt idx="21">
                  <c:v>5.17</c:v>
                </c:pt>
                <c:pt idx="22">
                  <c:v>5.7</c:v>
                </c:pt>
                <c:pt idx="23">
                  <c:v>5.7</c:v>
                </c:pt>
                <c:pt idx="24">
                  <c:v>6.12</c:v>
                </c:pt>
                <c:pt idx="25">
                  <c:v>6.12</c:v>
                </c:pt>
                <c:pt idx="26">
                  <c:v>6.55</c:v>
                </c:pt>
                <c:pt idx="27">
                  <c:v>6.55</c:v>
                </c:pt>
                <c:pt idx="28">
                  <c:v>6.86</c:v>
                </c:pt>
                <c:pt idx="29">
                  <c:v>6.86</c:v>
                </c:pt>
                <c:pt idx="30">
                  <c:v>7.13</c:v>
                </c:pt>
                <c:pt idx="31">
                  <c:v>7.13</c:v>
                </c:pt>
                <c:pt idx="32">
                  <c:v>7.38</c:v>
                </c:pt>
                <c:pt idx="33">
                  <c:v>7.38</c:v>
                </c:pt>
                <c:pt idx="34">
                  <c:v>7.56</c:v>
                </c:pt>
                <c:pt idx="35">
                  <c:v>7.56</c:v>
                </c:pt>
                <c:pt idx="36">
                  <c:v>7.56</c:v>
                </c:pt>
                <c:pt idx="37">
                  <c:v>7.81</c:v>
                </c:pt>
                <c:pt idx="38">
                  <c:v>7.81</c:v>
                </c:pt>
                <c:pt idx="39">
                  <c:v>7.81</c:v>
                </c:pt>
                <c:pt idx="40">
                  <c:v>8.02</c:v>
                </c:pt>
                <c:pt idx="41">
                  <c:v>8.02</c:v>
                </c:pt>
                <c:pt idx="42">
                  <c:v>8.23</c:v>
                </c:pt>
                <c:pt idx="43">
                  <c:v>8.23</c:v>
                </c:pt>
                <c:pt idx="44">
                  <c:v>8.23</c:v>
                </c:pt>
                <c:pt idx="45">
                  <c:v>8.31</c:v>
                </c:pt>
                <c:pt idx="46">
                  <c:v>8.31</c:v>
                </c:pt>
                <c:pt idx="47">
                  <c:v>8.44</c:v>
                </c:pt>
                <c:pt idx="48">
                  <c:v>8.44</c:v>
                </c:pt>
                <c:pt idx="49">
                  <c:v>8.4600000000000009</c:v>
                </c:pt>
                <c:pt idx="50">
                  <c:v>8.4600000000000009</c:v>
                </c:pt>
                <c:pt idx="51">
                  <c:v>8.6</c:v>
                </c:pt>
                <c:pt idx="52">
                  <c:v>8.6</c:v>
                </c:pt>
                <c:pt idx="53">
                  <c:v>8.57</c:v>
                </c:pt>
                <c:pt idx="54">
                  <c:v>8.57</c:v>
                </c:pt>
                <c:pt idx="55">
                  <c:v>8.64</c:v>
                </c:pt>
                <c:pt idx="56">
                  <c:v>8.64</c:v>
                </c:pt>
                <c:pt idx="57">
                  <c:v>8.7100000000000009</c:v>
                </c:pt>
                <c:pt idx="58">
                  <c:v>8.7100000000000009</c:v>
                </c:pt>
                <c:pt idx="59">
                  <c:v>8.7100000000000009</c:v>
                </c:pt>
                <c:pt idx="60">
                  <c:v>8.7100000000000009</c:v>
                </c:pt>
                <c:pt idx="61">
                  <c:v>8.6999999999999993</c:v>
                </c:pt>
                <c:pt idx="62">
                  <c:v>8.6999999999999993</c:v>
                </c:pt>
                <c:pt idx="63">
                  <c:v>8.75</c:v>
                </c:pt>
                <c:pt idx="64">
                  <c:v>8.75</c:v>
                </c:pt>
                <c:pt idx="65">
                  <c:v>8.75</c:v>
                </c:pt>
                <c:pt idx="66">
                  <c:v>8.8800000000000008</c:v>
                </c:pt>
                <c:pt idx="67">
                  <c:v>8.8800000000000008</c:v>
                </c:pt>
                <c:pt idx="68">
                  <c:v>8.84</c:v>
                </c:pt>
                <c:pt idx="69">
                  <c:v>8.84</c:v>
                </c:pt>
                <c:pt idx="70">
                  <c:v>8.84</c:v>
                </c:pt>
                <c:pt idx="71">
                  <c:v>8.84</c:v>
                </c:pt>
                <c:pt idx="72">
                  <c:v>8.83</c:v>
                </c:pt>
                <c:pt idx="73">
                  <c:v>8.83</c:v>
                </c:pt>
                <c:pt idx="74">
                  <c:v>8.8699999999999992</c:v>
                </c:pt>
                <c:pt idx="75">
                  <c:v>8.8699999999999992</c:v>
                </c:pt>
                <c:pt idx="76">
                  <c:v>8.8699999999999992</c:v>
                </c:pt>
                <c:pt idx="77">
                  <c:v>8.92</c:v>
                </c:pt>
                <c:pt idx="78">
                  <c:v>8.92</c:v>
                </c:pt>
                <c:pt idx="79">
                  <c:v>8.9</c:v>
                </c:pt>
                <c:pt idx="80">
                  <c:v>8.9</c:v>
                </c:pt>
                <c:pt idx="81">
                  <c:v>8.89</c:v>
                </c:pt>
                <c:pt idx="82">
                  <c:v>8.89</c:v>
                </c:pt>
                <c:pt idx="83">
                  <c:v>8.91</c:v>
                </c:pt>
                <c:pt idx="84">
                  <c:v>8.91</c:v>
                </c:pt>
                <c:pt idx="85">
                  <c:v>8.98</c:v>
                </c:pt>
                <c:pt idx="86">
                  <c:v>8.98</c:v>
                </c:pt>
                <c:pt idx="87">
                  <c:v>8.89</c:v>
                </c:pt>
                <c:pt idx="88">
                  <c:v>8.89</c:v>
                </c:pt>
                <c:pt idx="89">
                  <c:v>8.98</c:v>
                </c:pt>
                <c:pt idx="90">
                  <c:v>8.98</c:v>
                </c:pt>
                <c:pt idx="91">
                  <c:v>8.89</c:v>
                </c:pt>
                <c:pt idx="92">
                  <c:v>8.89</c:v>
                </c:pt>
                <c:pt idx="93">
                  <c:v>8.9</c:v>
                </c:pt>
                <c:pt idx="94">
                  <c:v>8.9</c:v>
                </c:pt>
                <c:pt idx="95">
                  <c:v>8.98</c:v>
                </c:pt>
                <c:pt idx="96">
                  <c:v>8.98</c:v>
                </c:pt>
                <c:pt idx="97">
                  <c:v>8.94</c:v>
                </c:pt>
                <c:pt idx="98">
                  <c:v>8.94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8.99</c:v>
                </c:pt>
                <c:pt idx="103">
                  <c:v>8.99</c:v>
                </c:pt>
                <c:pt idx="104">
                  <c:v>8.99</c:v>
                </c:pt>
                <c:pt idx="105">
                  <c:v>8.99</c:v>
                </c:pt>
                <c:pt idx="106">
                  <c:v>9.07</c:v>
                </c:pt>
                <c:pt idx="107">
                  <c:v>9.07</c:v>
                </c:pt>
                <c:pt idx="108">
                  <c:v>9.01</c:v>
                </c:pt>
                <c:pt idx="109">
                  <c:v>9.01</c:v>
                </c:pt>
                <c:pt idx="110">
                  <c:v>8.98</c:v>
                </c:pt>
                <c:pt idx="111">
                  <c:v>8.98</c:v>
                </c:pt>
                <c:pt idx="112">
                  <c:v>8.98</c:v>
                </c:pt>
                <c:pt idx="113">
                  <c:v>9.0299999999999994</c:v>
                </c:pt>
                <c:pt idx="114">
                  <c:v>9.0299999999999994</c:v>
                </c:pt>
                <c:pt idx="115">
                  <c:v>9.0399999999999991</c:v>
                </c:pt>
                <c:pt idx="116">
                  <c:v>9.0399999999999991</c:v>
                </c:pt>
                <c:pt idx="117">
                  <c:v>8.99</c:v>
                </c:pt>
                <c:pt idx="118">
                  <c:v>8.99</c:v>
                </c:pt>
                <c:pt idx="119">
                  <c:v>8.99</c:v>
                </c:pt>
                <c:pt idx="120">
                  <c:v>9.07</c:v>
                </c:pt>
                <c:pt idx="121">
                  <c:v>9.07</c:v>
                </c:pt>
                <c:pt idx="122">
                  <c:v>8.98</c:v>
                </c:pt>
                <c:pt idx="123">
                  <c:v>8.98</c:v>
                </c:pt>
                <c:pt idx="124">
                  <c:v>9.01</c:v>
                </c:pt>
                <c:pt idx="125">
                  <c:v>9.01</c:v>
                </c:pt>
                <c:pt idx="126">
                  <c:v>8.9600000000000009</c:v>
                </c:pt>
                <c:pt idx="127">
                  <c:v>8.9600000000000009</c:v>
                </c:pt>
                <c:pt idx="128">
                  <c:v>8.9600000000000009</c:v>
                </c:pt>
                <c:pt idx="129">
                  <c:v>8.9600000000000009</c:v>
                </c:pt>
                <c:pt idx="130">
                  <c:v>9.01</c:v>
                </c:pt>
                <c:pt idx="131">
                  <c:v>9.01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A-4A03-8652-E85EAE1F1060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'n400'!$B$5:$B$136</c:f>
              <c:numCache>
                <c:formatCode>General</c:formatCode>
                <c:ptCount val="13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</c:numCache>
            </c:numRef>
          </c:xVal>
          <c:yVal>
            <c:numRef>
              <c:f>'n400'!$H$5:$H$136</c:f>
              <c:numCache>
                <c:formatCode>0.00</c:formatCode>
                <c:ptCount val="132"/>
                <c:pt idx="0">
                  <c:v>-1.9047934298392661</c:v>
                </c:pt>
                <c:pt idx="1">
                  <c:v>-1.9047934298392661</c:v>
                </c:pt>
                <c:pt idx="2">
                  <c:v>-1.9047934298392661</c:v>
                </c:pt>
                <c:pt idx="3">
                  <c:v>-1.9047934298392661</c:v>
                </c:pt>
                <c:pt idx="4">
                  <c:v>-1.5771675666757954</c:v>
                </c:pt>
                <c:pt idx="5">
                  <c:v>-0.97725989532710322</c:v>
                </c:pt>
                <c:pt idx="6">
                  <c:v>-0.41077545647272551</c:v>
                </c:pt>
                <c:pt idx="7">
                  <c:v>0.1241478905528357</c:v>
                </c:pt>
                <c:pt idx="8">
                  <c:v>0.62926853918303038</c:v>
                </c:pt>
                <c:pt idx="9">
                  <c:v>1.1062469157884376</c:v>
                </c:pt>
                <c:pt idx="10">
                  <c:v>1.5566509378099092</c:v>
                </c:pt>
                <c:pt idx="11">
                  <c:v>1.9819611677974205</c:v>
                </c:pt>
                <c:pt idx="12">
                  <c:v>2.3835756802970609</c:v>
                </c:pt>
                <c:pt idx="13">
                  <c:v>2.7628146575844399</c:v>
                </c:pt>
                <c:pt idx="14">
                  <c:v>3.1209247293515947</c:v>
                </c:pt>
                <c:pt idx="15">
                  <c:v>3.4590830706127491</c:v>
                </c:pt>
                <c:pt idx="16">
                  <c:v>3.7784012712995123</c:v>
                </c:pt>
                <c:pt idx="17">
                  <c:v>4.0799289902656009</c:v>
                </c:pt>
                <c:pt idx="18">
                  <c:v>4.3646574057124852</c:v>
                </c:pt>
                <c:pt idx="19">
                  <c:v>4.633522473378159</c:v>
                </c:pt>
                <c:pt idx="20">
                  <c:v>4.8874080031993037</c:v>
                </c:pt>
                <c:pt idx="21">
                  <c:v>5.1271485645604216</c:v>
                </c:pt>
                <c:pt idx="22">
                  <c:v>5.3535322296800274</c:v>
                </c:pt>
                <c:pt idx="23">
                  <c:v>5.5673031641519355</c:v>
                </c:pt>
                <c:pt idx="24">
                  <c:v>5.7691640731572242</c:v>
                </c:pt>
                <c:pt idx="25">
                  <c:v>5.9597785113880519</c:v>
                </c:pt>
                <c:pt idx="26">
                  <c:v>6.139773064276457</c:v>
                </c:pt>
                <c:pt idx="27">
                  <c:v>6.3097394076982694</c:v>
                </c:pt>
                <c:pt idx="28">
                  <c:v>6.4702362529227582</c:v>
                </c:pt>
                <c:pt idx="29">
                  <c:v>6.6217911832014309</c:v>
                </c:pt>
                <c:pt idx="30">
                  <c:v>6.7649023880331924</c:v>
                </c:pt>
                <c:pt idx="31">
                  <c:v>6.9000403008067259</c:v>
                </c:pt>
                <c:pt idx="32">
                  <c:v>7.0276491452033341</c:v>
                </c:pt>
                <c:pt idx="33">
                  <c:v>7.1481483954435419</c:v>
                </c:pt>
                <c:pt idx="34">
                  <c:v>7.2619341551775944</c:v>
                </c:pt>
                <c:pt idx="35">
                  <c:v>7.3693804595524846</c:v>
                </c:pt>
                <c:pt idx="36">
                  <c:v>7.4708405047356834</c:v>
                </c:pt>
                <c:pt idx="37">
                  <c:v>7.5666478089372262</c:v>
                </c:pt>
                <c:pt idx="38">
                  <c:v>7.6571173087466651</c:v>
                </c:pt>
                <c:pt idx="39">
                  <c:v>7.7425463943887411</c:v>
                </c:pt>
                <c:pt idx="40">
                  <c:v>7.8232158873008668</c:v>
                </c:pt>
                <c:pt idx="41">
                  <c:v>7.8993909632458967</c:v>
                </c:pt>
                <c:pt idx="42">
                  <c:v>7.9713220239946221</c:v>
                </c:pt>
                <c:pt idx="43">
                  <c:v>8.0392455204433908</c:v>
                </c:pt>
                <c:pt idx="44">
                  <c:v>8.1033847298725732</c:v>
                </c:pt>
                <c:pt idx="45">
                  <c:v>8.1639504899008948</c:v>
                </c:pt>
                <c:pt idx="46">
                  <c:v>8.2211418915482479</c:v>
                </c:pt>
                <c:pt idx="47">
                  <c:v>8.2751469336852495</c:v>
                </c:pt>
                <c:pt idx="48">
                  <c:v>8.3261431410208022</c:v>
                </c:pt>
                <c:pt idx="49">
                  <c:v>8.3742981476591325</c:v>
                </c:pt>
                <c:pt idx="50">
                  <c:v>8.4197702481445535</c:v>
                </c:pt>
                <c:pt idx="51">
                  <c:v>8.4627089178053403</c:v>
                </c:pt>
                <c:pt idx="52">
                  <c:v>8.503255304107185</c:v>
                </c:pt>
                <c:pt idx="53">
                  <c:v>8.5415426906314078</c:v>
                </c:pt>
                <c:pt idx="54">
                  <c:v>8.5776969352030985</c:v>
                </c:pt>
                <c:pt idx="55">
                  <c:v>8.6118368836094152</c:v>
                </c:pt>
                <c:pt idx="56">
                  <c:v>8.644074760267987</c:v>
                </c:pt>
                <c:pt idx="57">
                  <c:v>8.6745165371296338</c:v>
                </c:pt>
                <c:pt idx="58">
                  <c:v>8.7032622820280618</c:v>
                </c:pt>
                <c:pt idx="59">
                  <c:v>8.7304064876216128</c:v>
                </c:pt>
                <c:pt idx="60">
                  <c:v>8.7560383820083629</c:v>
                </c:pt>
                <c:pt idx="61">
                  <c:v>8.7802422220356267</c:v>
                </c:pt>
                <c:pt idx="62">
                  <c:v>8.803097570268033</c:v>
                </c:pt>
                <c:pt idx="63">
                  <c:v>8.8246795565245968</c:v>
                </c:pt>
                <c:pt idx="64">
                  <c:v>8.845059124844548</c:v>
                </c:pt>
                <c:pt idx="65">
                  <c:v>8.8643032666936872</c:v>
                </c:pt>
                <c:pt idx="66">
                  <c:v>8.8824752411779215</c:v>
                </c:pt>
                <c:pt idx="67">
                  <c:v>8.8996347829878033</c:v>
                </c:pt>
                <c:pt idx="68">
                  <c:v>8.9158382987576807</c:v>
                </c:pt>
                <c:pt idx="69">
                  <c:v>8.9311390524848839</c:v>
                </c:pt>
                <c:pt idx="70">
                  <c:v>8.945587340618486</c:v>
                </c:pt>
                <c:pt idx="71">
                  <c:v>8.9592306573931655</c:v>
                </c:pt>
                <c:pt idx="72">
                  <c:v>8.9721138509516685</c:v>
                </c:pt>
                <c:pt idx="73">
                  <c:v>8.9842792707690773</c:v>
                </c:pt>
                <c:pt idx="74">
                  <c:v>8.9957669068634782</c:v>
                </c:pt>
                <c:pt idx="75">
                  <c:v>9.0066145212506541</c:v>
                </c:pt>
                <c:pt idx="76">
                  <c:v>9.016857772074923</c:v>
                </c:pt>
                <c:pt idx="77">
                  <c:v>9.0265303308241496</c:v>
                </c:pt>
                <c:pt idx="78">
                  <c:v>9.0356639930142357</c:v>
                </c:pt>
                <c:pt idx="79">
                  <c:v>9.044288782706964</c:v>
                </c:pt>
                <c:pt idx="80">
                  <c:v>9.0524330512047122</c:v>
                </c:pt>
                <c:pt idx="81">
                  <c:v>9.0601235702465068</c:v>
                </c:pt>
                <c:pt idx="82">
                  <c:v>9.0673856200117573</c:v>
                </c:pt>
                <c:pt idx="83">
                  <c:v>9.0742430722209484</c:v>
                </c:pt>
                <c:pt idx="84">
                  <c:v>9.080718468606463</c:v>
                </c:pt>
                <c:pt idx="85">
                  <c:v>9.0868330950114924</c:v>
                </c:pt>
                <c:pt idx="86">
                  <c:v>9.0926070513605914</c:v>
                </c:pt>
                <c:pt idx="87">
                  <c:v>9.0980593177319076</c:v>
                </c:pt>
                <c:pt idx="88">
                  <c:v>9.103207816748256</c:v>
                </c:pt>
                <c:pt idx="89">
                  <c:v>9.1080694724921525</c:v>
                </c:pt>
                <c:pt idx="90">
                  <c:v>9.1126602661384339</c:v>
                </c:pt>
                <c:pt idx="91">
                  <c:v>9.1169952884873968</c:v>
                </c:pt>
                <c:pt idx="92">
                  <c:v>9.1210887895710755</c:v>
                </c:pt>
                <c:pt idx="93">
                  <c:v>9.1249542254957809</c:v>
                </c:pt>
                <c:pt idx="94">
                  <c:v>9.1286043026748445</c:v>
                </c:pt>
                <c:pt idx="95">
                  <c:v>9.1320510195969788</c:v>
                </c:pt>
                <c:pt idx="96">
                  <c:v>9.1353057062675731</c:v>
                </c:pt>
                <c:pt idx="97">
                  <c:v>9.1383790614525342</c:v>
                </c:pt>
                <c:pt idx="98">
                  <c:v>9.1412811878471505</c:v>
                </c:pt>
                <c:pt idx="99">
                  <c:v>9.1440216252855357</c:v>
                </c:pt>
                <c:pt idx="100">
                  <c:v>9.1466093820998626</c:v>
                </c:pt>
                <c:pt idx="101">
                  <c:v>9.1490529647324355</c:v>
                </c:pt>
                <c:pt idx="102">
                  <c:v>9.151360405697968</c:v>
                </c:pt>
                <c:pt idx="103">
                  <c:v>9.1535392899879646</c:v>
                </c:pt>
                <c:pt idx="104">
                  <c:v>9.1555967800040072</c:v>
                </c:pt>
                <c:pt idx="105">
                  <c:v>9.1575396391019162</c:v>
                </c:pt>
                <c:pt idx="106">
                  <c:v>9.1593742538241756</c:v>
                </c:pt>
                <c:pt idx="107">
                  <c:v>9.1611066548936897</c:v>
                </c:pt>
                <c:pt idx="108">
                  <c:v>9.1627425370378983</c:v>
                </c:pt>
                <c:pt idx="109">
                  <c:v>9.1642872777084268</c:v>
                </c:pt>
                <c:pt idx="110">
                  <c:v>9.1657459547577673</c:v>
                </c:pt>
                <c:pt idx="111">
                  <c:v>9.1671233631311395</c:v>
                </c:pt>
                <c:pt idx="112">
                  <c:v>9.1684240306283691</c:v>
                </c:pt>
                <c:pt idx="113">
                  <c:v>9.1696522327876266</c:v>
                </c:pt>
                <c:pt idx="114">
                  <c:v>9.1708120069399079</c:v>
                </c:pt>
                <c:pt idx="115">
                  <c:v>9.1719071654805155</c:v>
                </c:pt>
                <c:pt idx="116">
                  <c:v>9.1729413084011053</c:v>
                </c:pt>
                <c:pt idx="117">
                  <c:v>9.1739178351235395</c:v>
                </c:pt>
                <c:pt idx="118">
                  <c:v>9.1748399556744253</c:v>
                </c:pt>
                <c:pt idx="119">
                  <c:v>9.1757107012370724</c:v>
                </c:pt>
                <c:pt idx="120">
                  <c:v>9.1765329341155617</c:v>
                </c:pt>
                <c:pt idx="121">
                  <c:v>9.1773093571436775</c:v>
                </c:pt>
                <c:pt idx="122">
                  <c:v>9.1780425225696298</c:v>
                </c:pt>
                <c:pt idx="123">
                  <c:v>9.1787348404457685</c:v>
                </c:pt>
                <c:pt idx="124">
                  <c:v>9.1793885865508837</c:v>
                </c:pt>
                <c:pt idx="125">
                  <c:v>9.1800059098711166</c:v>
                </c:pt>
                <c:pt idx="126">
                  <c:v>9.1805888396640754</c:v>
                </c:pt>
                <c:pt idx="127">
                  <c:v>9.1811392921293908</c:v>
                </c:pt>
                <c:pt idx="128">
                  <c:v>9.1816590767076232</c:v>
                </c:pt>
                <c:pt idx="129">
                  <c:v>9.1821499020282307</c:v>
                </c:pt>
                <c:pt idx="130">
                  <c:v>9.1826133815261599</c:v>
                </c:pt>
                <c:pt idx="131">
                  <c:v>9.1830510387455018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FA-4A03-8652-E85EAE1F106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'n400'!$B$5:$B$136</c:f>
              <c:numCache>
                <c:formatCode>General</c:formatCode>
                <c:ptCount val="13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</c:numCache>
            </c:numRef>
          </c:xVal>
          <c:yVal>
            <c:numRef>
              <c:f>'n400'!$I$5:$I$136</c:f>
              <c:numCache>
                <c:formatCode>0.00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0.19121133669809279</c:v>
                </c:pt>
                <c:pt idx="10">
                  <c:v>0.63085693711275781</c:v>
                </c:pt>
                <c:pt idx="11">
                  <c:v>1.1478194476092036</c:v>
                </c:pt>
                <c:pt idx="12">
                  <c:v>1.6727731571711333</c:v>
                </c:pt>
                <c:pt idx="13">
                  <c:v>2.1788413617693201</c:v>
                </c:pt>
                <c:pt idx="14">
                  <c:v>2.6565233008604809</c:v>
                </c:pt>
                <c:pt idx="15">
                  <c:v>3.1033680862107382</c:v>
                </c:pt>
                <c:pt idx="16">
                  <c:v>3.5197264612142001</c:v>
                </c:pt>
                <c:pt idx="17">
                  <c:v>3.9070071637520889</c:v>
                </c:pt>
                <c:pt idx="18">
                  <c:v>4.2669651139604579</c:v>
                </c:pt>
                <c:pt idx="19">
                  <c:v>4.6014144118940212</c:v>
                </c:pt>
                <c:pt idx="20">
                  <c:v>4.9121159793818032</c:v>
                </c:pt>
                <c:pt idx="21">
                  <c:v>5.200736764670876</c:v>
                </c:pt>
                <c:pt idx="22">
                  <c:v>5.4688380516207342</c:v>
                </c:pt>
                <c:pt idx="23">
                  <c:v>5.717875400838258</c:v>
                </c:pt>
                <c:pt idx="24">
                  <c:v>5.9492030467788117</c:v>
                </c:pt>
                <c:pt idx="25">
                  <c:v>6.1640798170813156</c:v>
                </c:pt>
                <c:pt idx="26">
                  <c:v>6.3636753872680156</c:v>
                </c:pt>
                <c:pt idx="27">
                  <c:v>6.5490764023743591</c:v>
                </c:pt>
                <c:pt idx="28">
                  <c:v>6.7212922917229037</c:v>
                </c:pt>
                <c:pt idx="29">
                  <c:v>6.8812607231317804</c:v>
                </c:pt>
                <c:pt idx="30">
                  <c:v>7.0298526910670605</c:v>
                </c:pt>
                <c:pt idx="31">
                  <c:v>7.1678772519393652</c:v>
                </c:pt>
                <c:pt idx="32">
                  <c:v>7.2960859263494697</c:v>
                </c:pt>
                <c:pt idx="33">
                  <c:v>7.4151767897883056</c:v>
                </c:pt>
                <c:pt idx="34">
                  <c:v>7.5257982730489257</c:v>
                </c:pt>
                <c:pt idx="35">
                  <c:v>7.6285526926244538</c:v>
                </c:pt>
                <c:pt idx="36">
                  <c:v>7.7239995301418922</c:v>
                </c:pt>
                <c:pt idx="37">
                  <c:v>7.812658478616707</c:v>
                </c:pt>
                <c:pt idx="38">
                  <c:v>7.8950122720852205</c:v>
                </c:pt>
                <c:pt idx="39">
                  <c:v>7.9715093140096416</c:v>
                </c:pt>
                <c:pt idx="40">
                  <c:v>8.0425661187620161</c:v>
                </c:pt>
                <c:pt idx="41">
                  <c:v>8.1085695794785231</c:v>
                </c:pt>
                <c:pt idx="42">
                  <c:v>8.1698790746313961</c:v>
                </c:pt>
                <c:pt idx="43">
                  <c:v>8.2268284247880548</c:v>
                </c:pt>
                <c:pt idx="44">
                  <c:v>8.2797277102115832</c:v>
                </c:pt>
                <c:pt idx="45">
                  <c:v>8.3288649591989952</c:v>
                </c:pt>
                <c:pt idx="46">
                  <c:v>8.3745077163500596</c:v>
                </c:pt>
                <c:pt idx="47">
                  <c:v>8.4169044993055806</c:v>
                </c:pt>
                <c:pt idx="48">
                  <c:v>8.4562861518869212</c:v>
                </c:pt>
                <c:pt idx="49">
                  <c:v>8.4928671010043182</c:v>
                </c:pt>
                <c:pt idx="50">
                  <c:v>8.5268465241777314</c:v>
                </c:pt>
                <c:pt idx="51">
                  <c:v>8.5584094340271299</c:v>
                </c:pt>
                <c:pt idx="52">
                  <c:v>8.5877276856371427</c:v>
                </c:pt>
                <c:pt idx="53">
                  <c:v>8.614960912280992</c:v>
                </c:pt>
                <c:pt idx="54">
                  <c:v>8.6402573945985797</c:v>
                </c:pt>
                <c:pt idx="55">
                  <c:v>8.6637548679612717</c:v>
                </c:pt>
                <c:pt idx="56">
                  <c:v>8.6855812724193537</c:v>
                </c:pt>
                <c:pt idx="57">
                  <c:v>8.7058554493155054</c:v>
                </c:pt>
                <c:pt idx="58">
                  <c:v>8.7246877883572331</c:v>
                </c:pt>
                <c:pt idx="59">
                  <c:v>8.7421808286714775</c:v>
                </c:pt>
                <c:pt idx="60">
                  <c:v>8.7584298171140595</c:v>
                </c:pt>
                <c:pt idx="61">
                  <c:v>8.7735232268738361</c:v>
                </c:pt>
                <c:pt idx="62">
                  <c:v>8.7875432391953101</c:v>
                </c:pt>
                <c:pt idx="63">
                  <c:v>8.8005661908425985</c:v>
                </c:pt>
                <c:pt idx="64">
                  <c:v>8.8126629897411188</c:v>
                </c:pt>
                <c:pt idx="65">
                  <c:v>8.8238995010600938</c:v>
                </c:pt>
                <c:pt idx="66">
                  <c:v>8.8343369058380539</c:v>
                </c:pt>
                <c:pt idx="67">
                  <c:v>8.8440320341039804</c:v>
                </c:pt>
                <c:pt idx="68">
                  <c:v>8.8530376743078811</c:v>
                </c:pt>
                <c:pt idx="69">
                  <c:v>8.861402860745601</c:v>
                </c:pt>
                <c:pt idx="70">
                  <c:v>8.869173140542868</c:v>
                </c:pt>
                <c:pt idx="71">
                  <c:v>8.8763908216522314</c:v>
                </c:pt>
                <c:pt idx="72">
                  <c:v>8.8830952032132089</c:v>
                </c:pt>
                <c:pt idx="73">
                  <c:v>8.8893227895299383</c:v>
                </c:pt>
                <c:pt idx="74">
                  <c:v>8.8951074888313695</c:v>
                </c:pt>
                <c:pt idx="75">
                  <c:v>8.9004807978962468</c:v>
                </c:pt>
                <c:pt idx="76">
                  <c:v>8.9054719735481136</c:v>
                </c:pt>
                <c:pt idx="77">
                  <c:v>8.9101081919541301</c:v>
                </c:pt>
                <c:pt idx="78">
                  <c:v>8.9144146965950242</c:v>
                </c:pt>
                <c:pt idx="79">
                  <c:v>8.9184149357118816</c:v>
                </c:pt>
                <c:pt idx="80">
                  <c:v>8.9221306899781361</c:v>
                </c:pt>
                <c:pt idx="81">
                  <c:v>8.9255821910919053</c:v>
                </c:pt>
                <c:pt idx="82">
                  <c:v>8.9287882319344192</c:v>
                </c:pt>
                <c:pt idx="83">
                  <c:v>8.9317662688942967</c:v>
                </c:pt>
                <c:pt idx="84">
                  <c:v>8.9345325169148424</c:v>
                </c:pt>
                <c:pt idx="85">
                  <c:v>8.9371020377818677</c:v>
                </c:pt>
                <c:pt idx="86">
                  <c:v>8.9394888221327449</c:v>
                </c:pt>
                <c:pt idx="87">
                  <c:v>8.9417058656332227</c:v>
                </c:pt>
                <c:pt idx="88">
                  <c:v>8.9437652397368002</c:v>
                </c:pt>
                <c:pt idx="89">
                  <c:v>8.94567815741188</c:v>
                </c:pt>
                <c:pt idx="90">
                  <c:v>8.947455034194622</c:v>
                </c:pt>
                <c:pt idx="91">
                  <c:v>8.9491055448999095</c:v>
                </c:pt>
                <c:pt idx="92">
                  <c:v>8.9506386762991852</c:v>
                </c:pt>
                <c:pt idx="93">
                  <c:v>8.9520627760520171</c:v>
                </c:pt>
                <c:pt idx="94">
                  <c:v>8.953385598157789</c:v>
                </c:pt>
                <c:pt idx="95">
                  <c:v>8.9546143451750133</c:v>
                </c:pt>
                <c:pt idx="96">
                  <c:v>8.9557557074381204</c:v>
                </c:pt>
                <c:pt idx="97">
                  <c:v>8.956815899485294</c:v>
                </c:pt>
                <c:pt idx="98">
                  <c:v>8.9578006938956403</c:v>
                </c:pt>
                <c:pt idx="99">
                  <c:v>8.9587154527199839</c:v>
                </c:pt>
                <c:pt idx="100">
                  <c:v>8.9595651566763852</c:v>
                </c:pt>
                <c:pt idx="101">
                  <c:v>8.9603544322693729</c:v>
                </c:pt>
                <c:pt idx="102">
                  <c:v>8.96108757698053</c:v>
                </c:pt>
                <c:pt idx="103">
                  <c:v>8.961768582667613</c:v>
                </c:pt>
                <c:pt idx="104">
                  <c:v>8.9624011572995759</c:v>
                </c:pt>
                <c:pt idx="105">
                  <c:v>8.9629887451458981</c:v>
                </c:pt>
                <c:pt idx="106">
                  <c:v>8.9635345455300719</c:v>
                </c:pt>
                <c:pt idx="107">
                  <c:v>8.9640415302494265</c:v>
                </c:pt>
                <c:pt idx="108">
                  <c:v>8.964512459756099</c:v>
                </c:pt>
                <c:pt idx="109">
                  <c:v>8.9649498981872533</c:v>
                </c:pt>
                <c:pt idx="110">
                  <c:v>8.9653562273264118</c:v>
                </c:pt>
                <c:pt idx="111">
                  <c:v>8.9657336595718924</c:v>
                </c:pt>
                <c:pt idx="112">
                  <c:v>8.9660842499829645</c:v>
                </c:pt>
                <c:pt idx="113">
                  <c:v>8.9664099074693269</c:v>
                </c:pt>
                <c:pt idx="114">
                  <c:v>8.9667124051848237</c:v>
                </c:pt>
                <c:pt idx="115">
                  <c:v>8.9669933901819849</c:v>
                </c:pt>
                <c:pt idx="116">
                  <c:v>8.9672543923799655</c:v>
                </c:pt>
                <c:pt idx="117">
                  <c:v>8.9674968328947244</c:v>
                </c:pt>
                <c:pt idx="118">
                  <c:v>8.9677220317767681</c:v>
                </c:pt>
                <c:pt idx="119">
                  <c:v>8.967931215198627</c:v>
                </c:pt>
                <c:pt idx="120">
                  <c:v>8.9681255221311602</c:v>
                </c:pt>
                <c:pt idx="121">
                  <c:v>8.9683060105450849</c:v>
                </c:pt>
                <c:pt idx="122">
                  <c:v>8.9684736631714568</c:v>
                </c:pt>
                <c:pt idx="123">
                  <c:v>8.9686293928524794</c:v>
                </c:pt>
                <c:pt idx="124">
                  <c:v>8.9687740475117987</c:v>
                </c:pt>
                <c:pt idx="125">
                  <c:v>8.9689084147713043</c:v>
                </c:pt>
                <c:pt idx="126">
                  <c:v>8.9690332262396115</c:v>
                </c:pt>
                <c:pt idx="127">
                  <c:v>8.9691491614955527</c:v>
                </c:pt>
                <c:pt idx="128">
                  <c:v>8.9692568517883799</c:v>
                </c:pt>
                <c:pt idx="129">
                  <c:v>8.9693568834748145</c:v>
                </c:pt>
                <c:pt idx="130">
                  <c:v>8.9694498012116739</c:v>
                </c:pt>
                <c:pt idx="131">
                  <c:v>8.9695361109214335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FA-4A03-8652-E85EAE1F1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7872"/>
        <c:axId val="355162576"/>
      </c:scatterChart>
      <c:valAx>
        <c:axId val="3551578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2576"/>
        <c:crosses val="autoZero"/>
        <c:crossBetween val="midCat"/>
      </c:valAx>
      <c:valAx>
        <c:axId val="35516257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'n410'!$B$5:$B$1654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</c:numCache>
            </c:numRef>
          </c:xVal>
          <c:yVal>
            <c:numRef>
              <c:f>'n410'!$C$5:$C$1654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0.43</c:v>
                </c:pt>
                <c:pt idx="10">
                  <c:v>0.43</c:v>
                </c:pt>
                <c:pt idx="11">
                  <c:v>0.43</c:v>
                </c:pt>
                <c:pt idx="12">
                  <c:v>2.0699999999999998</c:v>
                </c:pt>
                <c:pt idx="13">
                  <c:v>2.0699999999999998</c:v>
                </c:pt>
                <c:pt idx="14">
                  <c:v>3.04</c:v>
                </c:pt>
                <c:pt idx="15">
                  <c:v>3.04</c:v>
                </c:pt>
                <c:pt idx="16">
                  <c:v>3.04</c:v>
                </c:pt>
                <c:pt idx="17">
                  <c:v>4.2300000000000004</c:v>
                </c:pt>
                <c:pt idx="18">
                  <c:v>4.2300000000000004</c:v>
                </c:pt>
                <c:pt idx="19">
                  <c:v>5.18</c:v>
                </c:pt>
                <c:pt idx="20">
                  <c:v>5.18</c:v>
                </c:pt>
                <c:pt idx="21">
                  <c:v>5.71</c:v>
                </c:pt>
                <c:pt idx="22">
                  <c:v>5.71</c:v>
                </c:pt>
                <c:pt idx="23">
                  <c:v>6.17</c:v>
                </c:pt>
                <c:pt idx="24">
                  <c:v>6.17</c:v>
                </c:pt>
                <c:pt idx="25">
                  <c:v>6.58</c:v>
                </c:pt>
                <c:pt idx="26">
                  <c:v>6.58</c:v>
                </c:pt>
                <c:pt idx="27">
                  <c:v>6.58</c:v>
                </c:pt>
                <c:pt idx="28">
                  <c:v>7</c:v>
                </c:pt>
                <c:pt idx="29">
                  <c:v>7</c:v>
                </c:pt>
                <c:pt idx="30">
                  <c:v>7.32</c:v>
                </c:pt>
                <c:pt idx="31">
                  <c:v>7.32</c:v>
                </c:pt>
                <c:pt idx="32">
                  <c:v>7.47</c:v>
                </c:pt>
                <c:pt idx="33">
                  <c:v>7.47</c:v>
                </c:pt>
                <c:pt idx="34">
                  <c:v>7.47</c:v>
                </c:pt>
                <c:pt idx="35">
                  <c:v>7.72</c:v>
                </c:pt>
                <c:pt idx="36">
                  <c:v>7.72</c:v>
                </c:pt>
                <c:pt idx="37">
                  <c:v>7.87</c:v>
                </c:pt>
                <c:pt idx="38">
                  <c:v>7.87</c:v>
                </c:pt>
                <c:pt idx="39">
                  <c:v>7.87</c:v>
                </c:pt>
                <c:pt idx="40">
                  <c:v>8.06</c:v>
                </c:pt>
                <c:pt idx="41">
                  <c:v>8.06</c:v>
                </c:pt>
                <c:pt idx="42">
                  <c:v>8.18</c:v>
                </c:pt>
                <c:pt idx="43">
                  <c:v>8.18</c:v>
                </c:pt>
                <c:pt idx="44">
                  <c:v>8.18</c:v>
                </c:pt>
                <c:pt idx="45">
                  <c:v>8.34</c:v>
                </c:pt>
                <c:pt idx="46">
                  <c:v>8.34</c:v>
                </c:pt>
                <c:pt idx="47">
                  <c:v>8.39</c:v>
                </c:pt>
                <c:pt idx="48">
                  <c:v>8.39</c:v>
                </c:pt>
                <c:pt idx="49">
                  <c:v>8.39</c:v>
                </c:pt>
                <c:pt idx="50">
                  <c:v>8.51</c:v>
                </c:pt>
                <c:pt idx="51">
                  <c:v>8.51</c:v>
                </c:pt>
                <c:pt idx="52">
                  <c:v>8.48</c:v>
                </c:pt>
                <c:pt idx="53">
                  <c:v>8.48</c:v>
                </c:pt>
                <c:pt idx="54">
                  <c:v>8.61</c:v>
                </c:pt>
                <c:pt idx="55">
                  <c:v>8.61</c:v>
                </c:pt>
                <c:pt idx="56">
                  <c:v>8.59</c:v>
                </c:pt>
                <c:pt idx="57">
                  <c:v>8.59</c:v>
                </c:pt>
                <c:pt idx="58">
                  <c:v>8.58</c:v>
                </c:pt>
                <c:pt idx="59">
                  <c:v>8.58</c:v>
                </c:pt>
                <c:pt idx="60">
                  <c:v>8.65</c:v>
                </c:pt>
                <c:pt idx="61">
                  <c:v>8.65</c:v>
                </c:pt>
                <c:pt idx="62">
                  <c:v>8.65</c:v>
                </c:pt>
                <c:pt idx="63">
                  <c:v>8.7100000000000009</c:v>
                </c:pt>
                <c:pt idx="64">
                  <c:v>8.7100000000000009</c:v>
                </c:pt>
                <c:pt idx="65">
                  <c:v>8.7799999999999994</c:v>
                </c:pt>
                <c:pt idx="66">
                  <c:v>8.7799999999999994</c:v>
                </c:pt>
                <c:pt idx="67">
                  <c:v>8.7799999999999994</c:v>
                </c:pt>
                <c:pt idx="68">
                  <c:v>8.7899999999999991</c:v>
                </c:pt>
                <c:pt idx="69">
                  <c:v>8.7899999999999991</c:v>
                </c:pt>
                <c:pt idx="70">
                  <c:v>8.81</c:v>
                </c:pt>
                <c:pt idx="71">
                  <c:v>8.81</c:v>
                </c:pt>
                <c:pt idx="72">
                  <c:v>8.75</c:v>
                </c:pt>
                <c:pt idx="73">
                  <c:v>8.75</c:v>
                </c:pt>
                <c:pt idx="74">
                  <c:v>8.8699999999999992</c:v>
                </c:pt>
                <c:pt idx="75">
                  <c:v>8.8699999999999992</c:v>
                </c:pt>
                <c:pt idx="76">
                  <c:v>8.83</c:v>
                </c:pt>
                <c:pt idx="77">
                  <c:v>8.83</c:v>
                </c:pt>
                <c:pt idx="78">
                  <c:v>8.99</c:v>
                </c:pt>
                <c:pt idx="79">
                  <c:v>8.99</c:v>
                </c:pt>
                <c:pt idx="80">
                  <c:v>8.84</c:v>
                </c:pt>
                <c:pt idx="81">
                  <c:v>8.84</c:v>
                </c:pt>
                <c:pt idx="82">
                  <c:v>8.9499999999999993</c:v>
                </c:pt>
                <c:pt idx="83">
                  <c:v>8.9499999999999993</c:v>
                </c:pt>
                <c:pt idx="84">
                  <c:v>8.9</c:v>
                </c:pt>
                <c:pt idx="85">
                  <c:v>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4-4E9D-B240-BEF279658190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'n410'!$B$5:$B$90</c:f>
              <c:numCache>
                <c:formatCode>General</c:formatCode>
                <c:ptCount val="8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</c:numCache>
            </c:numRef>
          </c:xVal>
          <c:yVal>
            <c:numRef>
              <c:f>'n410'!$H$5:$H$90</c:f>
              <c:numCache>
                <c:formatCode>0.00</c:formatCode>
                <c:ptCount val="86"/>
                <c:pt idx="0">
                  <c:v>-1.6641785496444825</c:v>
                </c:pt>
                <c:pt idx="1">
                  <c:v>-1.6641785496444825</c:v>
                </c:pt>
                <c:pt idx="2">
                  <c:v>-1.6641785496444825</c:v>
                </c:pt>
                <c:pt idx="3">
                  <c:v>-1.6641785496444825</c:v>
                </c:pt>
                <c:pt idx="4">
                  <c:v>-1.4415608959582595</c:v>
                </c:pt>
                <c:pt idx="5">
                  <c:v>-0.86446372226074431</c:v>
                </c:pt>
                <c:pt idx="6">
                  <c:v>-0.31799765630789167</c:v>
                </c:pt>
                <c:pt idx="7">
                  <c:v>0.19946313686264183</c:v>
                </c:pt>
                <c:pt idx="8">
                  <c:v>0.68945819630294736</c:v>
                </c:pt>
                <c:pt idx="9">
                  <c:v>1.1534453455608062</c:v>
                </c:pt>
                <c:pt idx="10">
                  <c:v>1.5928050299673027</c:v>
                </c:pt>
                <c:pt idx="11">
                  <c:v>2.0088444237102898</c:v>
                </c:pt>
                <c:pt idx="12">
                  <c:v>2.4028013189130153</c:v>
                </c:pt>
                <c:pt idx="13">
                  <c:v>2.7758478082886073</c:v>
                </c:pt>
                <c:pt idx="14">
                  <c:v>3.1290937723269865</c:v>
                </c:pt>
                <c:pt idx="15">
                  <c:v>3.4635901813892112</c:v>
                </c:pt>
                <c:pt idx="16">
                  <c:v>3.7803322225335663</c:v>
                </c:pt>
                <c:pt idx="17">
                  <c:v>4.0802622603763057</c:v>
                </c:pt>
                <c:pt idx="18">
                  <c:v>4.364272640796087</c:v>
                </c:pt>
                <c:pt idx="19">
                  <c:v>4.6332083458236779</c:v>
                </c:pt>
                <c:pt idx="20">
                  <c:v>4.8878695076156706</c:v>
                </c:pt>
                <c:pt idx="21">
                  <c:v>5.1290137889917506</c:v>
                </c:pt>
                <c:pt idx="22">
                  <c:v>5.3573586376180335</c:v>
                </c:pt>
                <c:pt idx="23">
                  <c:v>5.5735834205430823</c:v>
                </c:pt>
                <c:pt idx="24">
                  <c:v>5.7783314454372299</c:v>
                </c:pt>
                <c:pt idx="25">
                  <c:v>5.972211874548754</c:v>
                </c:pt>
                <c:pt idx="26">
                  <c:v>6.1558015370712731</c:v>
                </c:pt>
                <c:pt idx="27">
                  <c:v>6.3296466453144795</c:v>
                </c:pt>
                <c:pt idx="28">
                  <c:v>6.4942644197841339</c:v>
                </c:pt>
                <c:pt idx="29">
                  <c:v>6.6501446280062204</c:v>
                </c:pt>
                <c:pt idx="30">
                  <c:v>6.7977510416735392</c:v>
                </c:pt>
                <c:pt idx="31">
                  <c:v>6.9375228164500138</c:v>
                </c:pt>
                <c:pt idx="32">
                  <c:v>7.0698757985378853</c:v>
                </c:pt>
                <c:pt idx="33">
                  <c:v>7.1952037618950531</c:v>
                </c:pt>
                <c:pt idx="34">
                  <c:v>7.3138795797835208</c:v>
                </c:pt>
                <c:pt idx="35">
                  <c:v>7.4262563341344965</c:v>
                </c:pt>
                <c:pt idx="36">
                  <c:v>7.5326683660307321</c:v>
                </c:pt>
                <c:pt idx="37">
                  <c:v>7.6334322704314586</c:v>
                </c:pt>
                <c:pt idx="38">
                  <c:v>7.7288478380994032</c:v>
                </c:pt>
                <c:pt idx="39">
                  <c:v>7.8191989475322998</c:v>
                </c:pt>
                <c:pt idx="40">
                  <c:v>7.9047544095525488</c:v>
                </c:pt>
                <c:pt idx="41">
                  <c:v>7.9857687670678228</c:v>
                </c:pt>
                <c:pt idx="42">
                  <c:v>8.0624830523820581</c:v>
                </c:pt>
                <c:pt idx="43">
                  <c:v>8.1351255043099684</c:v>
                </c:pt>
                <c:pt idx="44">
                  <c:v>8.2039122472286259</c:v>
                </c:pt>
                <c:pt idx="45">
                  <c:v>8.2690479340864016</c:v>
                </c:pt>
                <c:pt idx="46">
                  <c:v>8.3307263552823478</c:v>
                </c:pt>
                <c:pt idx="47">
                  <c:v>8.3891310152275356</c:v>
                </c:pt>
                <c:pt idx="48">
                  <c:v>8.4444356783037229</c:v>
                </c:pt>
                <c:pt idx="49">
                  <c:v>8.4968048858436873</c:v>
                </c:pt>
                <c:pt idx="50">
                  <c:v>8.5463944456713232</c:v>
                </c:pt>
                <c:pt idx="51">
                  <c:v>8.5933518956579817</c:v>
                </c:pt>
                <c:pt idx="52">
                  <c:v>8.6378169426741991</c:v>
                </c:pt>
                <c:pt idx="53">
                  <c:v>8.6799218782428103</c:v>
                </c:pt>
                <c:pt idx="54">
                  <c:v>8.719791972130043</c:v>
                </c:pt>
                <c:pt idx="55">
                  <c:v>8.7575458450456427</c:v>
                </c:pt>
                <c:pt idx="56">
                  <c:v>8.7932958215608377</c:v>
                </c:pt>
                <c:pt idx="57">
                  <c:v>8.8271482642941734</c:v>
                </c:pt>
                <c:pt idx="58">
                  <c:v>8.8592038903594599</c:v>
                </c:pt>
                <c:pt idx="59">
                  <c:v>8.8895580710173157</c:v>
                </c:pt>
                <c:pt idx="60">
                  <c:v>8.918301115421853</c:v>
                </c:pt>
                <c:pt idx="61">
                  <c:v>8.9455185393066703</c:v>
                </c:pt>
                <c:pt idx="62">
                  <c:v>8.9712913194095645</c:v>
                </c:pt>
                <c:pt idx="63">
                  <c:v>8.9956961343929063</c:v>
                </c:pt>
                <c:pt idx="64">
                  <c:v>9.0188055929764683</c:v>
                </c:pt>
                <c:pt idx="65">
                  <c:v>9.0406884499614488</c:v>
                </c:pt>
                <c:pt idx="66">
                  <c:v>9.0614098107883851</c:v>
                </c:pt>
                <c:pt idx="67">
                  <c:v>9.0810313252375625</c:v>
                </c:pt>
                <c:pt idx="68">
                  <c:v>9.0996113708482174</c:v>
                </c:pt>
                <c:pt idx="69">
                  <c:v>9.1172052266022234</c:v>
                </c:pt>
                <c:pt idx="70">
                  <c:v>9.1338652373890259</c:v>
                </c:pt>
                <c:pt idx="71">
                  <c:v>9.1496409697411103</c:v>
                </c:pt>
                <c:pt idx="72">
                  <c:v>9.164579359303362</c:v>
                </c:pt>
                <c:pt idx="73">
                  <c:v>9.1787248504750707</c:v>
                </c:pt>
                <c:pt idx="74">
                  <c:v>9.1921195286400081</c:v>
                </c:pt>
                <c:pt idx="75">
                  <c:v>9.2048032453780397</c:v>
                </c:pt>
                <c:pt idx="76">
                  <c:v>9.2168137370307441</c:v>
                </c:pt>
                <c:pt idx="77">
                  <c:v>9.2281867369738233</c:v>
                </c:pt>
                <c:pt idx="78">
                  <c:v>9.2389560819303345</c:v>
                </c:pt>
                <c:pt idx="79">
                  <c:v>9.2491538126410351</c:v>
                </c:pt>
                <c:pt idx="80">
                  <c:v>9.2588102691913559</c:v>
                </c:pt>
                <c:pt idx="81">
                  <c:v>9.2679541812786201</c:v>
                </c:pt>
                <c:pt idx="82">
                  <c:v>9.2766127536880649</c:v>
                </c:pt>
                <c:pt idx="83">
                  <c:v>9.2848117472319807</c:v>
                </c:pt>
                <c:pt idx="84">
                  <c:v>9.2925755553927605</c:v>
                </c:pt>
                <c:pt idx="85">
                  <c:v>9.2999272768979129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94-4E9D-B240-BEF279658190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'n410'!$B$5:$B$90</c:f>
              <c:numCache>
                <c:formatCode>General</c:formatCode>
                <c:ptCount val="8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</c:numCache>
            </c:numRef>
          </c:xVal>
          <c:yVal>
            <c:numRef>
              <c:f>'n410'!$J$5:$J$90</c:f>
              <c:numCache>
                <c:formatCode>0.00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94-4E9D-B240-BEF279658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8264"/>
        <c:axId val="355160224"/>
      </c:scatterChart>
      <c:valAx>
        <c:axId val="3551582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0224"/>
        <c:crosses val="autoZero"/>
        <c:crossBetween val="midCat"/>
      </c:valAx>
      <c:valAx>
        <c:axId val="355160224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8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'n420'!$B$5:$B$1654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'n420'!$C$5:$C$1654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0.57999999999999996</c:v>
                </c:pt>
                <c:pt idx="11">
                  <c:v>0.57999999999999996</c:v>
                </c:pt>
                <c:pt idx="12">
                  <c:v>1.85</c:v>
                </c:pt>
                <c:pt idx="13">
                  <c:v>1.85</c:v>
                </c:pt>
                <c:pt idx="14">
                  <c:v>1.85</c:v>
                </c:pt>
                <c:pt idx="15">
                  <c:v>3.41</c:v>
                </c:pt>
                <c:pt idx="16">
                  <c:v>3.41</c:v>
                </c:pt>
                <c:pt idx="17">
                  <c:v>3.41</c:v>
                </c:pt>
                <c:pt idx="18">
                  <c:v>4.63</c:v>
                </c:pt>
                <c:pt idx="19">
                  <c:v>4.63</c:v>
                </c:pt>
                <c:pt idx="20">
                  <c:v>4.63</c:v>
                </c:pt>
                <c:pt idx="21">
                  <c:v>5.55</c:v>
                </c:pt>
                <c:pt idx="22">
                  <c:v>5.55</c:v>
                </c:pt>
                <c:pt idx="23">
                  <c:v>6.07</c:v>
                </c:pt>
                <c:pt idx="24">
                  <c:v>6.07</c:v>
                </c:pt>
                <c:pt idx="25">
                  <c:v>6.07</c:v>
                </c:pt>
                <c:pt idx="26">
                  <c:v>6.65</c:v>
                </c:pt>
                <c:pt idx="27">
                  <c:v>6.65</c:v>
                </c:pt>
                <c:pt idx="28">
                  <c:v>7.04</c:v>
                </c:pt>
                <c:pt idx="29">
                  <c:v>7.04</c:v>
                </c:pt>
                <c:pt idx="30">
                  <c:v>7.34</c:v>
                </c:pt>
                <c:pt idx="31">
                  <c:v>7.34</c:v>
                </c:pt>
                <c:pt idx="32">
                  <c:v>7.34</c:v>
                </c:pt>
                <c:pt idx="33">
                  <c:v>7.61</c:v>
                </c:pt>
                <c:pt idx="34">
                  <c:v>7.61</c:v>
                </c:pt>
                <c:pt idx="35">
                  <c:v>7.61</c:v>
                </c:pt>
                <c:pt idx="36">
                  <c:v>7.61</c:v>
                </c:pt>
                <c:pt idx="37">
                  <c:v>7.88</c:v>
                </c:pt>
                <c:pt idx="38">
                  <c:v>7.88</c:v>
                </c:pt>
                <c:pt idx="39">
                  <c:v>7.88</c:v>
                </c:pt>
                <c:pt idx="40">
                  <c:v>8.18</c:v>
                </c:pt>
                <c:pt idx="41">
                  <c:v>8.18</c:v>
                </c:pt>
                <c:pt idx="42">
                  <c:v>8.23</c:v>
                </c:pt>
                <c:pt idx="43">
                  <c:v>8.32</c:v>
                </c:pt>
                <c:pt idx="44">
                  <c:v>8.32</c:v>
                </c:pt>
                <c:pt idx="45">
                  <c:v>8.32</c:v>
                </c:pt>
                <c:pt idx="46">
                  <c:v>8.44</c:v>
                </c:pt>
                <c:pt idx="47">
                  <c:v>8.44</c:v>
                </c:pt>
                <c:pt idx="48">
                  <c:v>8.5299999999999994</c:v>
                </c:pt>
                <c:pt idx="49">
                  <c:v>8.5299999999999994</c:v>
                </c:pt>
                <c:pt idx="50">
                  <c:v>8.6</c:v>
                </c:pt>
                <c:pt idx="51">
                  <c:v>8.6</c:v>
                </c:pt>
                <c:pt idx="52">
                  <c:v>8.57</c:v>
                </c:pt>
                <c:pt idx="53">
                  <c:v>8.57</c:v>
                </c:pt>
                <c:pt idx="54">
                  <c:v>8.6</c:v>
                </c:pt>
                <c:pt idx="55">
                  <c:v>8.6</c:v>
                </c:pt>
                <c:pt idx="56">
                  <c:v>8.59</c:v>
                </c:pt>
                <c:pt idx="57">
                  <c:v>8.59</c:v>
                </c:pt>
                <c:pt idx="58">
                  <c:v>8.59</c:v>
                </c:pt>
                <c:pt idx="59">
                  <c:v>8.7899999999999991</c:v>
                </c:pt>
                <c:pt idx="60">
                  <c:v>8.7899999999999991</c:v>
                </c:pt>
                <c:pt idx="61">
                  <c:v>8.7899999999999991</c:v>
                </c:pt>
                <c:pt idx="62">
                  <c:v>8.7100000000000009</c:v>
                </c:pt>
                <c:pt idx="63">
                  <c:v>8.7100000000000009</c:v>
                </c:pt>
                <c:pt idx="64">
                  <c:v>8.73</c:v>
                </c:pt>
                <c:pt idx="65">
                  <c:v>8.73</c:v>
                </c:pt>
                <c:pt idx="66">
                  <c:v>8.81</c:v>
                </c:pt>
                <c:pt idx="67">
                  <c:v>8.81</c:v>
                </c:pt>
                <c:pt idx="68">
                  <c:v>8.81</c:v>
                </c:pt>
                <c:pt idx="69">
                  <c:v>8.77</c:v>
                </c:pt>
                <c:pt idx="70">
                  <c:v>8.77</c:v>
                </c:pt>
                <c:pt idx="71">
                  <c:v>8.89</c:v>
                </c:pt>
                <c:pt idx="72">
                  <c:v>8.89</c:v>
                </c:pt>
                <c:pt idx="73">
                  <c:v>8.89</c:v>
                </c:pt>
                <c:pt idx="74">
                  <c:v>8.89</c:v>
                </c:pt>
                <c:pt idx="75">
                  <c:v>8.82</c:v>
                </c:pt>
                <c:pt idx="76">
                  <c:v>8.82</c:v>
                </c:pt>
                <c:pt idx="77">
                  <c:v>8.82</c:v>
                </c:pt>
                <c:pt idx="78">
                  <c:v>8.8800000000000008</c:v>
                </c:pt>
                <c:pt idx="79">
                  <c:v>8.8800000000000008</c:v>
                </c:pt>
                <c:pt idx="80">
                  <c:v>8.9700000000000006</c:v>
                </c:pt>
                <c:pt idx="81">
                  <c:v>8.9700000000000006</c:v>
                </c:pt>
                <c:pt idx="82">
                  <c:v>8.9700000000000006</c:v>
                </c:pt>
                <c:pt idx="83">
                  <c:v>8.83</c:v>
                </c:pt>
                <c:pt idx="84">
                  <c:v>8.83</c:v>
                </c:pt>
                <c:pt idx="85">
                  <c:v>8.83</c:v>
                </c:pt>
                <c:pt idx="86">
                  <c:v>8.8699999999999992</c:v>
                </c:pt>
                <c:pt idx="87">
                  <c:v>8.8699999999999992</c:v>
                </c:pt>
                <c:pt idx="88">
                  <c:v>8.91</c:v>
                </c:pt>
                <c:pt idx="89">
                  <c:v>8.77</c:v>
                </c:pt>
                <c:pt idx="90">
                  <c:v>8.77</c:v>
                </c:pt>
                <c:pt idx="91">
                  <c:v>8.89</c:v>
                </c:pt>
                <c:pt idx="92">
                  <c:v>8.89</c:v>
                </c:pt>
                <c:pt idx="93">
                  <c:v>8.9499999999999993</c:v>
                </c:pt>
                <c:pt idx="94">
                  <c:v>8.9499999999999993</c:v>
                </c:pt>
                <c:pt idx="95">
                  <c:v>8.9499999999999993</c:v>
                </c:pt>
                <c:pt idx="96">
                  <c:v>8.9499999999999993</c:v>
                </c:pt>
                <c:pt idx="97">
                  <c:v>8.9600000000000009</c:v>
                </c:pt>
                <c:pt idx="98">
                  <c:v>8.9600000000000009</c:v>
                </c:pt>
                <c:pt idx="99">
                  <c:v>8.9600000000000009</c:v>
                </c:pt>
                <c:pt idx="100">
                  <c:v>8.9499999999999993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4D-4B13-B483-5BC259B689E5}"/>
            </c:ext>
          </c:extLst>
        </c:ser>
        <c:ser>
          <c:idx val="2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'n420'!$B$5:$B$105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'n420'!$H$5:$H$105</c:f>
              <c:numCache>
                <c:formatCode>0.00</c:formatCode>
                <c:ptCount val="101"/>
                <c:pt idx="0">
                  <c:v>-1.7879784460591566</c:v>
                </c:pt>
                <c:pt idx="1">
                  <c:v>-1.7879784460591566</c:v>
                </c:pt>
                <c:pt idx="2">
                  <c:v>-1.7879784460591566</c:v>
                </c:pt>
                <c:pt idx="3">
                  <c:v>-1.7879784460591566</c:v>
                </c:pt>
                <c:pt idx="4">
                  <c:v>-1.7879784460591566</c:v>
                </c:pt>
                <c:pt idx="5">
                  <c:v>-1.4411529190540744</c:v>
                </c:pt>
                <c:pt idx="6">
                  <c:v>-0.82930579472190225</c:v>
                </c:pt>
                <c:pt idx="7">
                  <c:v>-0.25228763328354198</c:v>
                </c:pt>
                <c:pt idx="8">
                  <c:v>0.29188417923109178</c:v>
                </c:pt>
                <c:pt idx="9">
                  <c:v>0.80507939790029859</c:v>
                </c:pt>
                <c:pt idx="10">
                  <c:v>1.2890613433228229</c:v>
                </c:pt>
                <c:pt idx="11">
                  <c:v>1.7454929603250005</c:v>
                </c:pt>
                <c:pt idx="12">
                  <c:v>2.1759425317802874</c:v>
                </c:pt>
                <c:pt idx="13">
                  <c:v>2.5818890671736874</c:v>
                </c:pt>
                <c:pt idx="14">
                  <c:v>2.9647273844259612</c:v>
                </c:pt>
                <c:pt idx="15">
                  <c:v>3.3257729024386151</c:v>
                </c:pt>
                <c:pt idx="16">
                  <c:v>3.6662661608266696</c:v>
                </c:pt>
                <c:pt idx="17">
                  <c:v>3.987377082368841</c:v>
                </c:pt>
                <c:pt idx="18">
                  <c:v>4.2902089928207872</c:v>
                </c:pt>
                <c:pt idx="19">
                  <c:v>4.5758024119033323</c:v>
                </c:pt>
                <c:pt idx="20">
                  <c:v>4.8451386284913811</c:v>
                </c:pt>
                <c:pt idx="21">
                  <c:v>5.099143072287748</c:v>
                </c:pt>
                <c:pt idx="22">
                  <c:v>5.3386884935668411</c:v>
                </c:pt>
                <c:pt idx="23">
                  <c:v>5.5645979619137078</c:v>
                </c:pt>
                <c:pt idx="24">
                  <c:v>5.7776476942619759</c:v>
                </c:pt>
                <c:pt idx="25">
                  <c:v>5.9785697219477525</c:v>
                </c:pt>
                <c:pt idx="26">
                  <c:v>6.1680544059433782</c:v>
                </c:pt>
                <c:pt idx="27">
                  <c:v>6.3467528089132781</c:v>
                </c:pt>
                <c:pt idx="28">
                  <c:v>6.5152789322422198</c:v>
                </c:pt>
                <c:pt idx="29">
                  <c:v>6.6742118257223364</c:v>
                </c:pt>
                <c:pt idx="30">
                  <c:v>6.8240975771477004</c:v>
                </c:pt>
                <c:pt idx="31">
                  <c:v>6.9654511886526489</c:v>
                </c:pt>
                <c:pt idx="32">
                  <c:v>7.098758346240885</c:v>
                </c:pt>
                <c:pt idx="33">
                  <c:v>7.224477088585382</c:v>
                </c:pt>
                <c:pt idx="34">
                  <c:v>7.343039380833047</c:v>
                </c:pt>
                <c:pt idx="35">
                  <c:v>7.4548525988216694</c:v>
                </c:pt>
                <c:pt idx="36">
                  <c:v>7.5603009288088749</c:v>
                </c:pt>
                <c:pt idx="37">
                  <c:v>7.6597466875224995</c:v>
                </c:pt>
                <c:pt idx="38">
                  <c:v>7.7535315670680411</c:v>
                </c:pt>
                <c:pt idx="39">
                  <c:v>7.8419778089706291</c:v>
                </c:pt>
                <c:pt idx="40">
                  <c:v>7.9253893113854996</c:v>
                </c:pt>
                <c:pt idx="41">
                  <c:v>8.0040526732812882</c:v>
                </c:pt>
                <c:pt idx="42">
                  <c:v>8.0782381791839448</c:v>
                </c:pt>
                <c:pt idx="43">
                  <c:v>8.1482007278647917</c:v>
                </c:pt>
                <c:pt idx="44">
                  <c:v>8.2141807081636742</c:v>
                </c:pt>
                <c:pt idx="45">
                  <c:v>8.2764048249565008</c:v>
                </c:pt>
                <c:pt idx="46">
                  <c:v>8.3350868781051712</c:v>
                </c:pt>
                <c:pt idx="47">
                  <c:v>8.3904284970663348</c:v>
                </c:pt>
                <c:pt idx="48">
                  <c:v>8.4426198336830538</c:v>
                </c:pt>
                <c:pt idx="49">
                  <c:v>8.4918402155398152</c:v>
                </c:pt>
                <c:pt idx="50">
                  <c:v>8.5382587621257482</c:v>
                </c:pt>
                <c:pt idx="51">
                  <c:v>8.58203496592321</c:v>
                </c:pt>
                <c:pt idx="52">
                  <c:v>8.6233192404183008</c:v>
                </c:pt>
                <c:pt idx="53">
                  <c:v>8.6622534369162842</c:v>
                </c:pt>
                <c:pt idx="54">
                  <c:v>8.6989713319376385</c:v>
                </c:pt>
                <c:pt idx="55">
                  <c:v>8.7335990868694502</c:v>
                </c:pt>
                <c:pt idx="56">
                  <c:v>8.7662556814514723</c:v>
                </c:pt>
                <c:pt idx="57">
                  <c:v>8.7970533225862955</c:v>
                </c:pt>
                <c:pt idx="58">
                  <c:v>8.8260978298782966</c:v>
                </c:pt>
                <c:pt idx="59">
                  <c:v>8.8534889992260393</c:v>
                </c:pt>
                <c:pt idx="60">
                  <c:v>8.8793209457174669</c:v>
                </c:pt>
                <c:pt idx="61">
                  <c:v>8.9036824270059931</c:v>
                </c:pt>
                <c:pt idx="62">
                  <c:v>8.9266571482786699</c:v>
                </c:pt>
                <c:pt idx="63">
                  <c:v>8.9483240498642402</c:v>
                </c:pt>
                <c:pt idx="64">
                  <c:v>8.9687575784693099</c:v>
                </c:pt>
                <c:pt idx="65">
                  <c:v>8.9880279429746022</c:v>
                </c:pt>
                <c:pt idx="66">
                  <c:v>9.0062013556701785</c:v>
                </c:pt>
                <c:pt idx="67">
                  <c:v>9.0233402597585286</c:v>
                </c:pt>
                <c:pt idx="68">
                  <c:v>9.0395035439072</c:v>
                </c:pt>
                <c:pt idx="69">
                  <c:v>9.0547467445881757</c:v>
                </c:pt>
                <c:pt idx="70">
                  <c:v>9.0691222368992204</c:v>
                </c:pt>
                <c:pt idx="71">
                  <c:v>9.0826794145228682</c:v>
                </c:pt>
                <c:pt idx="72">
                  <c:v>9.0954648594413676</c:v>
                </c:pt>
                <c:pt idx="73">
                  <c:v>9.1075225019907151</c:v>
                </c:pt>
                <c:pt idx="74">
                  <c:v>9.1188937718037426</c:v>
                </c:pt>
                <c:pt idx="75">
                  <c:v>9.129617740160862</c:v>
                </c:pt>
                <c:pt idx="76">
                  <c:v>9.1397312542376046</c:v>
                </c:pt>
                <c:pt idx="77">
                  <c:v>9.1492690637102108</c:v>
                </c:pt>
                <c:pt idx="78">
                  <c:v>9.1582639401542902</c:v>
                </c:pt>
                <c:pt idx="79">
                  <c:v>9.1667467896467887</c:v>
                </c:pt>
                <c:pt idx="80">
                  <c:v>9.1747467589581806</c:v>
                </c:pt>
                <c:pt idx="81">
                  <c:v>9.1822913356997322</c:v>
                </c:pt>
                <c:pt idx="82">
                  <c:v>9.18940644276997</c:v>
                </c:pt>
                <c:pt idx="83">
                  <c:v>9.196116527424838</c:v>
                </c:pt>
                <c:pt idx="84">
                  <c:v>9.2024446452775983</c:v>
                </c:pt>
                <c:pt idx="85">
                  <c:v>9.2084125395171146</c:v>
                </c:pt>
                <c:pt idx="86">
                  <c:v>9.2140407156166617</c:v>
                </c:pt>
                <c:pt idx="87">
                  <c:v>9.2193485117900238</c:v>
                </c:pt>
                <c:pt idx="88">
                  <c:v>9.2243541654368961</c:v>
                </c:pt>
                <c:pt idx="89">
                  <c:v>9.22907487580596</c:v>
                </c:pt>
                <c:pt idx="90">
                  <c:v>9.2335268630908764</c:v>
                </c:pt>
                <c:pt idx="91">
                  <c:v>9.2377254241623099</c:v>
                </c:pt>
                <c:pt idx="92">
                  <c:v>9.2416849851274279</c:v>
                </c:pt>
                <c:pt idx="93">
                  <c:v>9.2454191508974954</c:v>
                </c:pt>
                <c:pt idx="94">
                  <c:v>9.2489407519338691</c:v>
                </c:pt>
                <c:pt idx="95">
                  <c:v>9.2522618883330079</c:v>
                </c:pt>
                <c:pt idx="96">
                  <c:v>9.2553939714019755</c:v>
                </c:pt>
                <c:pt idx="97">
                  <c:v>9.2583477628672863</c:v>
                </c:pt>
                <c:pt idx="98">
                  <c:v>9.2611334118518194</c:v>
                </c:pt>
                <c:pt idx="99">
                  <c:v>9.2637604897468471</c:v>
                </c:pt>
                <c:pt idx="100">
                  <c:v>9.2662380230989854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4D-4B13-B483-5BC259B689E5}"/>
            </c:ext>
          </c:extLst>
        </c:ser>
        <c:ser>
          <c:idx val="1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'n420'!$B$5:$B$105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'n420'!$J$5:$J$105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4D-4B13-B483-5BC259B68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9832"/>
        <c:axId val="355155520"/>
      </c:scatterChart>
      <c:valAx>
        <c:axId val="35515983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5520"/>
        <c:crosses val="autoZero"/>
        <c:crossBetween val="midCat"/>
      </c:valAx>
      <c:valAx>
        <c:axId val="35515552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9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</c:numCache>
            </c:numRef>
          </c:xVal>
          <c:yVal>
            <c:numRef>
              <c:f>'n430'!$C$5:$C$1654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0.09</c:v>
                </c:pt>
                <c:pt idx="9">
                  <c:v>1.0900000000000001</c:v>
                </c:pt>
                <c:pt idx="10">
                  <c:v>1.0900000000000001</c:v>
                </c:pt>
                <c:pt idx="11">
                  <c:v>2.33</c:v>
                </c:pt>
                <c:pt idx="12">
                  <c:v>2.33</c:v>
                </c:pt>
                <c:pt idx="13">
                  <c:v>3.36</c:v>
                </c:pt>
                <c:pt idx="14">
                  <c:v>3.36</c:v>
                </c:pt>
                <c:pt idx="15">
                  <c:v>3.36</c:v>
                </c:pt>
                <c:pt idx="16">
                  <c:v>4.62</c:v>
                </c:pt>
                <c:pt idx="17">
                  <c:v>4.62</c:v>
                </c:pt>
                <c:pt idx="18">
                  <c:v>5.31</c:v>
                </c:pt>
                <c:pt idx="19">
                  <c:v>5.31</c:v>
                </c:pt>
                <c:pt idx="20">
                  <c:v>5.31</c:v>
                </c:pt>
                <c:pt idx="21">
                  <c:v>6.07</c:v>
                </c:pt>
                <c:pt idx="22">
                  <c:v>6.07</c:v>
                </c:pt>
                <c:pt idx="23">
                  <c:v>6.62</c:v>
                </c:pt>
                <c:pt idx="24">
                  <c:v>6.62</c:v>
                </c:pt>
                <c:pt idx="25">
                  <c:v>6.63</c:v>
                </c:pt>
                <c:pt idx="26">
                  <c:v>6.63</c:v>
                </c:pt>
                <c:pt idx="27">
                  <c:v>7.07</c:v>
                </c:pt>
                <c:pt idx="28">
                  <c:v>7.07</c:v>
                </c:pt>
                <c:pt idx="29">
                  <c:v>7.45</c:v>
                </c:pt>
                <c:pt idx="30">
                  <c:v>7.45</c:v>
                </c:pt>
                <c:pt idx="31">
                  <c:v>7.37</c:v>
                </c:pt>
                <c:pt idx="32">
                  <c:v>7.37</c:v>
                </c:pt>
                <c:pt idx="33">
                  <c:v>7.86</c:v>
                </c:pt>
                <c:pt idx="34">
                  <c:v>7.86</c:v>
                </c:pt>
                <c:pt idx="35">
                  <c:v>7.86</c:v>
                </c:pt>
                <c:pt idx="36">
                  <c:v>7.86</c:v>
                </c:pt>
                <c:pt idx="37">
                  <c:v>7.75</c:v>
                </c:pt>
                <c:pt idx="38">
                  <c:v>7.75</c:v>
                </c:pt>
                <c:pt idx="39">
                  <c:v>8.09</c:v>
                </c:pt>
                <c:pt idx="40">
                  <c:v>8.09</c:v>
                </c:pt>
                <c:pt idx="41">
                  <c:v>8.09</c:v>
                </c:pt>
                <c:pt idx="42">
                  <c:v>8.18</c:v>
                </c:pt>
                <c:pt idx="43">
                  <c:v>8.18</c:v>
                </c:pt>
                <c:pt idx="44">
                  <c:v>8.2799999999999994</c:v>
                </c:pt>
                <c:pt idx="45">
                  <c:v>8.2799999999999994</c:v>
                </c:pt>
                <c:pt idx="46">
                  <c:v>8.41</c:v>
                </c:pt>
                <c:pt idx="47">
                  <c:v>8.41</c:v>
                </c:pt>
                <c:pt idx="48">
                  <c:v>8.35</c:v>
                </c:pt>
                <c:pt idx="49">
                  <c:v>8.35</c:v>
                </c:pt>
                <c:pt idx="50">
                  <c:v>8.35</c:v>
                </c:pt>
                <c:pt idx="51">
                  <c:v>8.24</c:v>
                </c:pt>
                <c:pt idx="52">
                  <c:v>8.24</c:v>
                </c:pt>
                <c:pt idx="53">
                  <c:v>8.5500000000000007</c:v>
                </c:pt>
                <c:pt idx="54">
                  <c:v>8.5500000000000007</c:v>
                </c:pt>
                <c:pt idx="55">
                  <c:v>8.5500000000000007</c:v>
                </c:pt>
                <c:pt idx="56">
                  <c:v>8.4600000000000009</c:v>
                </c:pt>
                <c:pt idx="57">
                  <c:v>8.4600000000000009</c:v>
                </c:pt>
                <c:pt idx="58">
                  <c:v>8.56</c:v>
                </c:pt>
                <c:pt idx="59">
                  <c:v>8.56</c:v>
                </c:pt>
                <c:pt idx="60">
                  <c:v>8.6199999999999992</c:v>
                </c:pt>
                <c:pt idx="61">
                  <c:v>8.6199999999999992</c:v>
                </c:pt>
                <c:pt idx="62">
                  <c:v>8.44</c:v>
                </c:pt>
                <c:pt idx="63">
                  <c:v>8.44</c:v>
                </c:pt>
                <c:pt idx="64">
                  <c:v>8.5399999999999991</c:v>
                </c:pt>
                <c:pt idx="65">
                  <c:v>8.5399999999999991</c:v>
                </c:pt>
                <c:pt idx="66">
                  <c:v>8.8000000000000007</c:v>
                </c:pt>
                <c:pt idx="67">
                  <c:v>8.8000000000000007</c:v>
                </c:pt>
                <c:pt idx="68">
                  <c:v>8.6300000000000008</c:v>
                </c:pt>
                <c:pt idx="69">
                  <c:v>8.6300000000000008</c:v>
                </c:pt>
                <c:pt idx="70">
                  <c:v>8.58</c:v>
                </c:pt>
                <c:pt idx="71">
                  <c:v>8.58</c:v>
                </c:pt>
                <c:pt idx="72">
                  <c:v>8.68</c:v>
                </c:pt>
                <c:pt idx="73">
                  <c:v>8.68</c:v>
                </c:pt>
                <c:pt idx="74">
                  <c:v>8.68</c:v>
                </c:pt>
                <c:pt idx="75">
                  <c:v>8.6999999999999993</c:v>
                </c:pt>
                <c:pt idx="76">
                  <c:v>8.6999999999999993</c:v>
                </c:pt>
                <c:pt idx="77">
                  <c:v>8.48</c:v>
                </c:pt>
                <c:pt idx="78">
                  <c:v>8.48</c:v>
                </c:pt>
                <c:pt idx="79">
                  <c:v>8.85</c:v>
                </c:pt>
                <c:pt idx="80">
                  <c:v>8.85</c:v>
                </c:pt>
                <c:pt idx="81">
                  <c:v>8.75</c:v>
                </c:pt>
                <c:pt idx="82">
                  <c:v>8.75</c:v>
                </c:pt>
                <c:pt idx="83">
                  <c:v>8.82</c:v>
                </c:pt>
                <c:pt idx="84">
                  <c:v>8.82</c:v>
                </c:pt>
                <c:pt idx="85">
                  <c:v>8.82</c:v>
                </c:pt>
                <c:pt idx="86">
                  <c:v>8.82</c:v>
                </c:pt>
                <c:pt idx="87">
                  <c:v>8.73</c:v>
                </c:pt>
                <c:pt idx="88">
                  <c:v>8.73</c:v>
                </c:pt>
                <c:pt idx="89">
                  <c:v>8.77</c:v>
                </c:pt>
                <c:pt idx="90">
                  <c:v>8.77</c:v>
                </c:pt>
                <c:pt idx="91">
                  <c:v>8.67</c:v>
                </c:pt>
                <c:pt idx="92">
                  <c:v>8.67</c:v>
                </c:pt>
                <c:pt idx="93">
                  <c:v>8.6199999999999992</c:v>
                </c:pt>
                <c:pt idx="94">
                  <c:v>8.6199999999999992</c:v>
                </c:pt>
                <c:pt idx="95">
                  <c:v>8.98</c:v>
                </c:pt>
                <c:pt idx="96">
                  <c:v>8.98</c:v>
                </c:pt>
                <c:pt idx="97">
                  <c:v>8.7100000000000009</c:v>
                </c:pt>
                <c:pt idx="98">
                  <c:v>8.7100000000000009</c:v>
                </c:pt>
                <c:pt idx="99">
                  <c:v>8.61</c:v>
                </c:pt>
                <c:pt idx="100">
                  <c:v>8.61</c:v>
                </c:pt>
                <c:pt idx="101">
                  <c:v>8.83</c:v>
                </c:pt>
                <c:pt idx="102">
                  <c:v>8.83</c:v>
                </c:pt>
                <c:pt idx="103">
                  <c:v>8.86</c:v>
                </c:pt>
                <c:pt idx="104">
                  <c:v>8.86</c:v>
                </c:pt>
                <c:pt idx="105">
                  <c:v>8.67</c:v>
                </c:pt>
                <c:pt idx="106">
                  <c:v>8.67</c:v>
                </c:pt>
                <c:pt idx="107">
                  <c:v>8.67</c:v>
                </c:pt>
                <c:pt idx="108">
                  <c:v>8.77</c:v>
                </c:pt>
                <c:pt idx="109">
                  <c:v>8.77</c:v>
                </c:pt>
                <c:pt idx="110">
                  <c:v>8.75</c:v>
                </c:pt>
                <c:pt idx="111">
                  <c:v>8.75</c:v>
                </c:pt>
                <c:pt idx="112">
                  <c:v>8.75</c:v>
                </c:pt>
                <c:pt idx="113">
                  <c:v>8.8699999999999992</c:v>
                </c:pt>
                <c:pt idx="114">
                  <c:v>8.9</c:v>
                </c:pt>
                <c:pt idx="115">
                  <c:v>8.9</c:v>
                </c:pt>
                <c:pt idx="116">
                  <c:v>8.92</c:v>
                </c:pt>
                <c:pt idx="117">
                  <c:v>8.92</c:v>
                </c:pt>
                <c:pt idx="118">
                  <c:v>8.76</c:v>
                </c:pt>
                <c:pt idx="119">
                  <c:v>8.76</c:v>
                </c:pt>
                <c:pt idx="120">
                  <c:v>8.9700000000000006</c:v>
                </c:pt>
                <c:pt idx="121">
                  <c:v>8.9700000000000006</c:v>
                </c:pt>
                <c:pt idx="122">
                  <c:v>9.01</c:v>
                </c:pt>
                <c:pt idx="123">
                  <c:v>9.01</c:v>
                </c:pt>
                <c:pt idx="124">
                  <c:v>8.9700000000000006</c:v>
                </c:pt>
                <c:pt idx="125">
                  <c:v>8.9700000000000006</c:v>
                </c:pt>
                <c:pt idx="126">
                  <c:v>8.7100000000000009</c:v>
                </c:pt>
                <c:pt idx="127">
                  <c:v>8.7100000000000009</c:v>
                </c:pt>
                <c:pt idx="128">
                  <c:v>8.7100000000000009</c:v>
                </c:pt>
                <c:pt idx="129">
                  <c:v>8.81</c:v>
                </c:pt>
                <c:pt idx="130">
                  <c:v>8.81</c:v>
                </c:pt>
                <c:pt idx="131">
                  <c:v>8.81</c:v>
                </c:pt>
                <c:pt idx="132">
                  <c:v>8.94</c:v>
                </c:pt>
                <c:pt idx="133">
                  <c:v>8.94</c:v>
                </c:pt>
                <c:pt idx="134">
                  <c:v>8.83</c:v>
                </c:pt>
                <c:pt idx="135">
                  <c:v>8.83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E-4872-9972-FF5C59F98AC1}"/>
            </c:ext>
          </c:extLst>
        </c:ser>
        <c:ser>
          <c:idx val="1"/>
          <c:order val="1"/>
          <c:tx>
            <c:v>C_pred_FO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'n430'!$B$5:$B$141</c:f>
              <c:numCache>
                <c:formatCode>General</c:formatCode>
                <c:ptCount val="13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</c:numCache>
              <c:extLst xmlns:c15="http://schemas.microsoft.com/office/drawing/2012/chart"/>
            </c:numRef>
          </c:xVal>
          <c:yVal>
            <c:numRef>
              <c:f>'n430'!$H$5:$H$141</c:f>
              <c:numCache>
                <c:formatCode>0.00</c:formatCode>
                <c:ptCount val="137"/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2-E17E-4872-9972-FF5C59F98AC1}"/>
            </c:ext>
          </c:extLst>
        </c:ser>
        <c:ser>
          <c:idx val="2"/>
          <c:order val="2"/>
          <c:tx>
            <c:v>C_pred_SO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'n430'!$B$5:$B$140</c:f>
              <c:numCache>
                <c:formatCode>General</c:formatCode>
                <c:ptCount val="13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</c:numCache>
            </c:numRef>
          </c:xVal>
          <c:yVal>
            <c:numRef>
              <c:f>'n430'!$J$5:$J$140</c:f>
              <c:numCache>
                <c:formatCode>0.00</c:formatCode>
                <c:ptCount val="13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7E-4872-9972-FF5C59F9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906104"/>
        <c:axId val="428906496"/>
        <c:extLst/>
      </c:scatterChart>
      <c:valAx>
        <c:axId val="428906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06496"/>
        <c:crosses val="autoZero"/>
        <c:crossBetween val="midCat"/>
      </c:valAx>
      <c:valAx>
        <c:axId val="4289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06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102577</xdr:colOff>
      <xdr:row>1</xdr:row>
      <xdr:rowOff>87923</xdr:rowOff>
    </xdr:from>
    <xdr:to>
      <xdr:col>13</xdr:col>
      <xdr:colOff>366705</xdr:colOff>
      <xdr:row>8</xdr:row>
      <xdr:rowOff>168977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19">
              <a:extLst>
                <a:ext uri="{FF2B5EF4-FFF2-40B4-BE49-F238E27FC236}">
                  <a16:creationId xmlns:a16="http://schemas.microsoft.com/office/drawing/2014/main" id="{9ADCE94C-C6D7-49D3-B383-45A2CDC5C855}"/>
                </a:ext>
              </a:extLst>
            </xdr:cNvPr>
            <xdr:cNvSpPr txBox="1"/>
          </xdr:nvSpPr>
          <xdr:spPr>
            <a:xfrm>
              <a:off x="2557096" y="278423"/>
              <a:ext cx="6220917" cy="1414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IN" sz="40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40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n-IN" sz="40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IN" sz="40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IN" sz="40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p>
                        <m:r>
                          <a:rPr lang="en-IN" sz="40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d>
                      <m:dPr>
                        <m:ctrlPr>
                          <a:rPr lang="en-IN" sz="40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IN" sz="4000" b="0" i="1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IN" sz="40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IN" sz="40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n-IN" sz="40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sub>
                            </m:sSub>
                            <m:r>
                              <a:rPr lang="en-IN" sz="40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  <m:d>
                              <m:dPr>
                                <m:ctrlP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en-IN" sz="40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IN" sz="40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e>
                                  <m:sub>
                                    <m:r>
                                      <a:rPr lang="en-IN" sz="4000" b="0" i="1">
                                        <a:latin typeface="Cambria Math" panose="02040503050406030204" pitchFamily="18" charset="0"/>
                                      </a:rPr>
                                      <m:t>0</m:t>
                                    </m:r>
                                  </m:sub>
                                </m:sSub>
                              </m:e>
                            </m:d>
                          </m:sup>
                        </m:sSup>
                      </m:e>
                    </m:d>
                  </m:oMath>
                </m:oMathPara>
              </a14:m>
              <a:endParaRPr lang="en-IN" sz="4000"/>
            </a:p>
          </xdr:txBody>
        </xdr:sp>
      </mc:Choice>
      <mc:Fallback xmlns="">
        <xdr:sp macro="" textlink="">
          <xdr:nvSpPr>
            <xdr:cNvPr id="4" name="TextBox 19">
              <a:extLst>
                <a:ext uri="{FF2B5EF4-FFF2-40B4-BE49-F238E27FC236}">
                  <a16:creationId xmlns:a16="http://schemas.microsoft.com/office/drawing/2014/main" id="{9ADCE94C-C6D7-49D3-B383-45A2CDC5C855}"/>
                </a:ext>
              </a:extLst>
            </xdr:cNvPr>
            <xdr:cNvSpPr txBox="1"/>
          </xdr:nvSpPr>
          <xdr:spPr>
            <a:xfrm>
              <a:off x="2557096" y="278423"/>
              <a:ext cx="6220917" cy="1414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IN" sz="4000"/>
            </a:p>
            <a:p>
              <a:pPr/>
              <a:r>
                <a:rPr lang="en-IN" sz="4000" b="0" i="0">
                  <a:latin typeface="Cambria Math" panose="02040503050406030204" pitchFamily="18" charset="0"/>
                </a:rPr>
                <a:t>𝐶=𝐶^∗ (1−𝑒^(−𝑘_𝐿 𝑎(𝑡−𝑡_0 ) ) )</a:t>
              </a:r>
              <a:endParaRPr lang="en-IN" sz="4000"/>
            </a:p>
          </xdr:txBody>
        </xdr:sp>
      </mc:Fallback>
    </mc:AlternateContent>
    <xdr:clientData/>
  </xdr:twoCellAnchor>
  <xdr:twoCellAnchor>
    <xdr:from>
      <xdr:col>5</xdr:col>
      <xdr:colOff>3664</xdr:colOff>
      <xdr:row>9</xdr:row>
      <xdr:rowOff>42496</xdr:rowOff>
    </xdr:from>
    <xdr:to>
      <xdr:col>11</xdr:col>
      <xdr:colOff>54952</xdr:colOff>
      <xdr:row>23</xdr:row>
      <xdr:rowOff>118696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8ED7C-EAF0-91AF-AB66-A11ACA589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3</xdr:row>
      <xdr:rowOff>14287</xdr:rowOff>
    </xdr:from>
    <xdr:to>
      <xdr:col>12</xdr:col>
      <xdr:colOff>80962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E5F03-F46A-49C1-9028-9A9DFBAF1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9</xdr:row>
      <xdr:rowOff>33337</xdr:rowOff>
    </xdr:from>
    <xdr:to>
      <xdr:col>12</xdr:col>
      <xdr:colOff>552450</xdr:colOff>
      <xdr:row>23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A83F1-6786-3FBC-3B42-59198D4D1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581025</xdr:colOff>
      <xdr:row>15</xdr:row>
      <xdr:rowOff>95250</xdr:rowOff>
    </xdr:from>
    <xdr:to>
      <xdr:col>21</xdr:col>
      <xdr:colOff>28575</xdr:colOff>
      <xdr:row>20</xdr:row>
      <xdr:rowOff>85725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D3BA762-EE99-C31C-DD4C-8ED3DA844ACB}"/>
                </a:ext>
              </a:extLst>
            </xdr:cNvPr>
            <xdr:cNvSpPr txBox="1"/>
          </xdr:nvSpPr>
          <xdr:spPr>
            <a:xfrm>
              <a:off x="7181850" y="2952750"/>
              <a:ext cx="5734050" cy="942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28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n-IN" sz="28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IN" sz="28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IN" sz="28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d>
                          <m:dPr>
                            <m:ctrlPr>
                              <a:rPr lang="en-IN" sz="28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IN" sz="2800" b="0" i="1">
                                <a:latin typeface="Cambria Math" panose="02040503050406030204" pitchFamily="18" charset="0"/>
                              </a:rPr>
                              <m:t>0, </m:t>
                            </m:r>
                            <m:sSup>
                              <m:sSupPr>
                                <m:ctrlP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𝐶</m:t>
                                </m:r>
                              </m:e>
                              <m:sup>
                                <m: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sSup>
                                  <m:sSupPr>
                                    <m:ctrlP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𝑒</m:t>
                                    </m:r>
                                  </m:e>
                                  <m:sup>
                                    <m: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b>
                                      <m:sSubPr>
                                        <m:ctrlP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e>
                                      <m:sub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𝐿</m:t>
                                        </m:r>
                                      </m:sub>
                                    </m:sSub>
                                    <m: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  <m:d>
                                      <m:dPr>
                                        <m:ctrlP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sSub>
                                          <m:sSubPr>
                                            <m:ctrlPr>
                                              <a:rPr lang="en-IN" sz="2800" b="0" i="1">
                                                <a:solidFill>
                                                  <a:schemeClr val="dk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IN" sz="2800" b="0" i="1">
                                                <a:solidFill>
                                                  <a:schemeClr val="dk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𝑡</m:t>
                                            </m:r>
                                          </m:e>
                                          <m:sub>
                                            <m:r>
                                              <a:rPr lang="en-IN" sz="2800" b="0" i="1">
                                                <a:solidFill>
                                                  <a:schemeClr val="dk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0</m:t>
                                            </m:r>
                                          </m:sub>
                                        </m:sSub>
                                      </m:e>
                                    </m:d>
                                  </m:sup>
                                </m:sSup>
                              </m:e>
                            </m:d>
                          </m:e>
                        </m:d>
                      </m:e>
                    </m:func>
                    <m:r>
                      <a:rPr lang="en-IN" sz="28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IN" sz="28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D3BA762-EE99-C31C-DD4C-8ED3DA844ACB}"/>
                </a:ext>
              </a:extLst>
            </xdr:cNvPr>
            <xdr:cNvSpPr txBox="1"/>
          </xdr:nvSpPr>
          <xdr:spPr>
            <a:xfrm>
              <a:off x="7181850" y="2952750"/>
              <a:ext cx="5734050" cy="942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2800" b="0" i="0">
                  <a:latin typeface="Cambria Math" panose="02040503050406030204" pitchFamily="18" charset="0"/>
                </a:rPr>
                <a:t>𝐶=max⁡(0, </a:t>
              </a:r>
              <a:r>
                <a:rPr lang="en-IN" sz="28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𝐶^∗ (1−𝑒^(−𝑘_𝐿 𝑎(𝑡−𝑡_0 ) ) )</a:t>
              </a:r>
              <a:r>
                <a:rPr lang="en-IN" sz="28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  </a:t>
              </a:r>
              <a:endParaRPr lang="en-IN" sz="28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11</xdr:row>
      <xdr:rowOff>47625</xdr:rowOff>
    </xdr:from>
    <xdr:to>
      <xdr:col>19</xdr:col>
      <xdr:colOff>38100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10</xdr:row>
      <xdr:rowOff>47624</xdr:rowOff>
    </xdr:from>
    <xdr:to>
      <xdr:col>18</xdr:col>
      <xdr:colOff>581025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28576</xdr:colOff>
      <xdr:row>11</xdr:row>
      <xdr:rowOff>9524</xdr:rowOff>
    </xdr:from>
    <xdr:to>
      <xdr:col>19</xdr:col>
      <xdr:colOff>180975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11</xdr:row>
      <xdr:rowOff>85724</xdr:rowOff>
    </xdr:from>
    <xdr:to>
      <xdr:col>18</xdr:col>
      <xdr:colOff>561975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104775</xdr:colOff>
      <xdr:row>11</xdr:row>
      <xdr:rowOff>28575</xdr:rowOff>
    </xdr:from>
    <xdr:to>
      <xdr:col>19</xdr:col>
      <xdr:colOff>200025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11</xdr:row>
      <xdr:rowOff>0</xdr:rowOff>
    </xdr:from>
    <xdr:to>
      <xdr:col>18</xdr:col>
      <xdr:colOff>295275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</xdr:colOff>
      <xdr:row>10</xdr:row>
      <xdr:rowOff>180975</xdr:rowOff>
    </xdr:from>
    <xdr:to>
      <xdr:col>18</xdr:col>
      <xdr:colOff>371475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10</xdr:row>
      <xdr:rowOff>190499</xdr:rowOff>
    </xdr:from>
    <xdr:to>
      <xdr:col>18</xdr:col>
      <xdr:colOff>400050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38100</xdr:colOff>
      <xdr:row>12</xdr:row>
      <xdr:rowOff>9525</xdr:rowOff>
    </xdr:from>
    <xdr:to>
      <xdr:col>18</xdr:col>
      <xdr:colOff>247650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11</xdr:row>
      <xdr:rowOff>104774</xdr:rowOff>
    </xdr:from>
    <xdr:to>
      <xdr:col>18</xdr:col>
      <xdr:colOff>381000</xdr:colOff>
      <xdr:row>21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11</xdr:row>
      <xdr:rowOff>171450</xdr:rowOff>
    </xdr:from>
    <xdr:to>
      <xdr:col>18</xdr:col>
      <xdr:colOff>514350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11</xdr:row>
      <xdr:rowOff>142875</xdr:rowOff>
    </xdr:from>
    <xdr:to>
      <xdr:col>19</xdr:col>
      <xdr:colOff>390525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11</xdr:row>
      <xdr:rowOff>9525</xdr:rowOff>
    </xdr:from>
    <xdr:to>
      <xdr:col>20</xdr:col>
      <xdr:colOff>314325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95250</xdr:rowOff>
    </xdr:from>
    <xdr:to>
      <xdr:col>27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54"/>
  <sheetViews>
    <sheetView topLeftCell="A4" zoomScale="130" zoomScaleNormal="130" workbookViewId="0">
      <selection activeCell="C5" sqref="C5"/>
    </sheetView>
  </sheetViews>
  <sheetFormatPr defaultRowHeight="15" x14ac:dyDescent="0.25"/>
  <cols>
    <col min="1" max="1" width="5.5703125" customWidth="1"/>
    <col min="2" max="3" width="6.42578125" customWidth="1"/>
    <col min="6" max="6" width="13.42578125" bestFit="1" customWidth="1"/>
    <col min="7" max="7" width="8" customWidth="1"/>
    <col min="8" max="8" width="12" bestFit="1" customWidth="1"/>
    <col min="9" max="9" width="10.7109375" bestFit="1" customWidth="1"/>
    <col min="10" max="10" width="12.85546875" bestFit="1" customWidth="1"/>
    <col min="11" max="13" width="10.7109375" customWidth="1"/>
    <col min="15" max="15" width="11.42578125" bestFit="1" customWidth="1"/>
    <col min="18" max="18" width="12.5703125" bestFit="1" customWidth="1"/>
  </cols>
  <sheetData>
    <row r="1" spans="1:18" x14ac:dyDescent="0.25">
      <c r="A1">
        <v>9</v>
      </c>
      <c r="B1">
        <f>A1+2</f>
        <v>11</v>
      </c>
    </row>
    <row r="4" spans="1:18" s="2" customFormat="1" x14ac:dyDescent="0.25">
      <c r="B4" s="2" t="s">
        <v>0</v>
      </c>
      <c r="C4" s="2" t="s">
        <v>14</v>
      </c>
      <c r="D4" s="2" t="s">
        <v>23</v>
      </c>
      <c r="E4" s="2" t="s">
        <v>24</v>
      </c>
    </row>
    <row r="5" spans="1:18" x14ac:dyDescent="0.25">
      <c r="B5">
        <v>0</v>
      </c>
      <c r="C5" s="1">
        <v>0</v>
      </c>
      <c r="D5" s="6">
        <f t="shared" ref="D5:D68" si="0">MAX(0,Cstar*(1 - EXP(-kLa*(B5-to))))</f>
        <v>0</v>
      </c>
      <c r="E5" s="6">
        <f>(D5-C5)^2</f>
        <v>0</v>
      </c>
      <c r="F5" s="4"/>
      <c r="G5" s="6"/>
      <c r="H5" s="6"/>
      <c r="I5" s="6"/>
      <c r="J5" s="6"/>
      <c r="K5" s="5"/>
      <c r="L5" s="5"/>
      <c r="M5" s="5"/>
      <c r="N5" t="s">
        <v>22</v>
      </c>
      <c r="O5" s="8">
        <v>1.1029813340250772E-3</v>
      </c>
      <c r="Q5" t="s">
        <v>3</v>
      </c>
      <c r="R5" s="8">
        <v>1.1029773948097381E-3</v>
      </c>
    </row>
    <row r="6" spans="1:18" x14ac:dyDescent="0.25">
      <c r="B6">
        <f>B5+2</f>
        <v>2</v>
      </c>
      <c r="C6" s="1">
        <v>0</v>
      </c>
      <c r="D6" s="6">
        <f t="shared" si="0"/>
        <v>0</v>
      </c>
      <c r="E6" s="6">
        <f t="shared" ref="E6:E69" si="1">(D6-C6)^2</f>
        <v>0</v>
      </c>
      <c r="F6" s="4"/>
      <c r="G6" s="6"/>
      <c r="H6" s="6"/>
      <c r="I6" s="6"/>
      <c r="J6" s="6"/>
      <c r="K6" s="5"/>
      <c r="L6" s="5"/>
      <c r="M6" s="5"/>
      <c r="N6" t="s">
        <v>4</v>
      </c>
      <c r="O6" s="8">
        <v>122.67104097960818</v>
      </c>
      <c r="Q6" t="s">
        <v>13</v>
      </c>
      <c r="R6" s="8">
        <v>73.9168846054841</v>
      </c>
    </row>
    <row r="7" spans="1:18" x14ac:dyDescent="0.25">
      <c r="B7">
        <f t="shared" ref="B7:B70" si="2">B6+2</f>
        <v>4</v>
      </c>
      <c r="C7" s="1">
        <v>0</v>
      </c>
      <c r="D7" s="6">
        <f t="shared" si="0"/>
        <v>0</v>
      </c>
      <c r="E7" s="6">
        <f t="shared" si="1"/>
        <v>0</v>
      </c>
      <c r="F7" s="4"/>
      <c r="G7" s="6"/>
      <c r="H7" s="6"/>
      <c r="I7" s="6"/>
      <c r="J7" s="6"/>
      <c r="K7" s="5"/>
      <c r="L7" s="5"/>
      <c r="M7" s="5"/>
      <c r="N7" t="s">
        <v>2</v>
      </c>
      <c r="O7" s="8">
        <v>8.1646686618410644</v>
      </c>
      <c r="Q7" t="s">
        <v>2</v>
      </c>
      <c r="R7" s="8">
        <v>8.1646728558302577</v>
      </c>
    </row>
    <row r="8" spans="1:18" x14ac:dyDescent="0.25">
      <c r="B8">
        <f t="shared" si="2"/>
        <v>6</v>
      </c>
      <c r="C8" s="1">
        <v>0</v>
      </c>
      <c r="D8" s="6">
        <f t="shared" si="0"/>
        <v>0</v>
      </c>
      <c r="E8" s="6">
        <f t="shared" si="1"/>
        <v>0</v>
      </c>
      <c r="F8" s="4"/>
      <c r="G8" s="6"/>
      <c r="H8" s="6"/>
      <c r="I8" s="6"/>
      <c r="J8" s="6"/>
      <c r="K8" s="5"/>
      <c r="L8" s="5"/>
      <c r="M8" s="5"/>
      <c r="O8" s="3"/>
      <c r="Q8" t="s">
        <v>4</v>
      </c>
      <c r="R8" s="14">
        <v>122.65554161224345</v>
      </c>
    </row>
    <row r="9" spans="1:18" x14ac:dyDescent="0.25">
      <c r="B9">
        <f t="shared" si="2"/>
        <v>8</v>
      </c>
      <c r="C9" s="1">
        <v>0</v>
      </c>
      <c r="D9" s="6">
        <f t="shared" si="0"/>
        <v>0</v>
      </c>
      <c r="E9" s="6">
        <f t="shared" si="1"/>
        <v>0</v>
      </c>
      <c r="F9" s="4"/>
      <c r="G9" s="6"/>
      <c r="H9" s="6"/>
      <c r="I9" s="6"/>
      <c r="J9" s="6"/>
      <c r="K9" s="5"/>
      <c r="L9" s="5"/>
      <c r="M9" s="5"/>
      <c r="N9" t="s">
        <v>10</v>
      </c>
      <c r="O9" s="7">
        <f>SUM(E5:E1654)</f>
        <v>2.7515938359242407</v>
      </c>
      <c r="Q9" t="s">
        <v>10</v>
      </c>
      <c r="R9" s="7">
        <v>2.7515938059600895</v>
      </c>
    </row>
    <row r="10" spans="1:18" x14ac:dyDescent="0.25">
      <c r="B10">
        <f t="shared" si="2"/>
        <v>10</v>
      </c>
      <c r="C10" s="1">
        <v>0</v>
      </c>
      <c r="D10" s="6">
        <f t="shared" si="0"/>
        <v>0</v>
      </c>
      <c r="E10" s="6">
        <f t="shared" si="1"/>
        <v>0</v>
      </c>
      <c r="F10" s="4"/>
      <c r="G10" s="6"/>
      <c r="H10" s="6"/>
      <c r="I10" s="6"/>
      <c r="J10" s="6"/>
      <c r="K10" s="5"/>
      <c r="L10" s="5"/>
      <c r="M10" s="5"/>
    </row>
    <row r="11" spans="1:18" x14ac:dyDescent="0.25">
      <c r="B11">
        <f t="shared" si="2"/>
        <v>12</v>
      </c>
      <c r="C11" s="1">
        <v>0</v>
      </c>
      <c r="D11" s="6">
        <f t="shared" si="0"/>
        <v>0</v>
      </c>
      <c r="E11" s="6">
        <f t="shared" si="1"/>
        <v>0</v>
      </c>
      <c r="F11" s="4"/>
      <c r="G11" s="6"/>
      <c r="H11" s="6"/>
      <c r="I11" s="6"/>
      <c r="J11" s="6"/>
      <c r="K11" s="5"/>
      <c r="L11" s="5"/>
      <c r="M11" s="5"/>
    </row>
    <row r="12" spans="1:18" x14ac:dyDescent="0.25">
      <c r="B12">
        <f t="shared" si="2"/>
        <v>14</v>
      </c>
      <c r="C12" s="1">
        <v>0</v>
      </c>
      <c r="D12" s="6">
        <f t="shared" si="0"/>
        <v>0</v>
      </c>
      <c r="E12" s="6">
        <f t="shared" si="1"/>
        <v>0</v>
      </c>
      <c r="F12" s="4"/>
      <c r="G12" s="6"/>
      <c r="H12" s="6"/>
      <c r="I12" s="6"/>
      <c r="J12" s="6"/>
      <c r="K12" s="5"/>
      <c r="L12" s="5"/>
      <c r="M12" s="5"/>
    </row>
    <row r="13" spans="1:18" x14ac:dyDescent="0.25">
      <c r="B13">
        <f t="shared" si="2"/>
        <v>16</v>
      </c>
      <c r="C13" s="1">
        <v>0</v>
      </c>
      <c r="D13" s="6">
        <f t="shared" si="0"/>
        <v>0</v>
      </c>
      <c r="E13" s="6">
        <f t="shared" si="1"/>
        <v>0</v>
      </c>
      <c r="F13" s="4"/>
      <c r="G13" s="6"/>
      <c r="H13" s="6"/>
      <c r="I13" s="6"/>
      <c r="J13" s="6"/>
      <c r="K13" s="5"/>
      <c r="L13" s="5"/>
      <c r="M13" s="5"/>
    </row>
    <row r="14" spans="1:18" x14ac:dyDescent="0.25">
      <c r="B14">
        <f t="shared" si="2"/>
        <v>18</v>
      </c>
      <c r="C14" s="1">
        <v>0</v>
      </c>
      <c r="D14" s="6">
        <f t="shared" si="0"/>
        <v>0</v>
      </c>
      <c r="E14" s="6">
        <f t="shared" si="1"/>
        <v>0</v>
      </c>
      <c r="F14" s="4"/>
      <c r="G14" s="6"/>
      <c r="H14" s="6"/>
      <c r="I14" s="6"/>
      <c r="J14" s="6"/>
      <c r="K14" s="5"/>
      <c r="L14" s="5"/>
      <c r="M14" s="5"/>
    </row>
    <row r="15" spans="1:18" x14ac:dyDescent="0.25">
      <c r="B15">
        <f t="shared" si="2"/>
        <v>20</v>
      </c>
      <c r="C15" s="1">
        <v>0</v>
      </c>
      <c r="D15" s="6">
        <f t="shared" si="0"/>
        <v>0</v>
      </c>
      <c r="E15" s="6">
        <f t="shared" si="1"/>
        <v>0</v>
      </c>
      <c r="F15" s="4"/>
      <c r="G15" s="6"/>
      <c r="H15" s="6"/>
      <c r="I15" s="6"/>
      <c r="J15" s="6"/>
      <c r="K15" s="5"/>
      <c r="L15" s="5"/>
      <c r="M15" s="5"/>
    </row>
    <row r="16" spans="1:18" x14ac:dyDescent="0.25">
      <c r="B16">
        <f t="shared" si="2"/>
        <v>22</v>
      </c>
      <c r="C16" s="1">
        <v>0</v>
      </c>
      <c r="D16" s="6">
        <f t="shared" si="0"/>
        <v>0</v>
      </c>
      <c r="E16" s="6">
        <f t="shared" si="1"/>
        <v>0</v>
      </c>
      <c r="F16" s="4"/>
      <c r="G16" s="6"/>
      <c r="H16" s="6"/>
      <c r="I16" s="6"/>
      <c r="J16" s="6"/>
      <c r="K16" s="5"/>
      <c r="L16" s="5"/>
      <c r="M16" s="5"/>
    </row>
    <row r="17" spans="2:13" x14ac:dyDescent="0.25">
      <c r="B17">
        <f t="shared" si="2"/>
        <v>24</v>
      </c>
      <c r="C17" s="1">
        <v>0</v>
      </c>
      <c r="D17" s="6">
        <f t="shared" si="0"/>
        <v>0</v>
      </c>
      <c r="E17" s="6">
        <f t="shared" si="1"/>
        <v>0</v>
      </c>
      <c r="F17" s="4"/>
      <c r="G17" s="6"/>
      <c r="H17" s="6"/>
      <c r="I17" s="6"/>
      <c r="J17" s="6"/>
      <c r="K17" s="5"/>
      <c r="L17" s="5"/>
      <c r="M17" s="5"/>
    </row>
    <row r="18" spans="2:13" x14ac:dyDescent="0.25">
      <c r="B18">
        <f t="shared" si="2"/>
        <v>26</v>
      </c>
      <c r="C18" s="1">
        <v>0</v>
      </c>
      <c r="D18" s="6">
        <f t="shared" si="0"/>
        <v>0</v>
      </c>
      <c r="E18" s="6">
        <f t="shared" si="1"/>
        <v>0</v>
      </c>
      <c r="F18" s="4"/>
      <c r="G18" s="6"/>
      <c r="H18" s="6"/>
      <c r="I18" s="6"/>
      <c r="J18" s="6"/>
      <c r="K18" s="5"/>
      <c r="L18" s="5"/>
      <c r="M18" s="5"/>
    </row>
    <row r="19" spans="2:13" x14ac:dyDescent="0.25">
      <c r="B19">
        <f t="shared" si="2"/>
        <v>28</v>
      </c>
      <c r="C19" s="1">
        <v>0</v>
      </c>
      <c r="D19" s="6">
        <f t="shared" si="0"/>
        <v>0</v>
      </c>
      <c r="E19" s="6">
        <f t="shared" si="1"/>
        <v>0</v>
      </c>
      <c r="F19" s="4"/>
      <c r="G19" s="6"/>
      <c r="H19" s="6"/>
      <c r="I19" s="6"/>
      <c r="J19" s="6"/>
      <c r="K19" s="5"/>
      <c r="L19" s="5"/>
      <c r="M19" s="5"/>
    </row>
    <row r="20" spans="2:13" x14ac:dyDescent="0.25">
      <c r="B20">
        <f t="shared" si="2"/>
        <v>30</v>
      </c>
      <c r="C20" s="1">
        <v>0</v>
      </c>
      <c r="D20" s="6">
        <f t="shared" si="0"/>
        <v>0</v>
      </c>
      <c r="E20" s="6">
        <f t="shared" si="1"/>
        <v>0</v>
      </c>
      <c r="F20" s="4"/>
      <c r="G20" s="6"/>
      <c r="H20" s="6"/>
      <c r="I20" s="6"/>
      <c r="J20" s="6"/>
      <c r="K20" s="5"/>
      <c r="L20" s="5"/>
      <c r="M20" s="5"/>
    </row>
    <row r="21" spans="2:13" x14ac:dyDescent="0.25">
      <c r="B21">
        <f t="shared" si="2"/>
        <v>32</v>
      </c>
      <c r="C21" s="1">
        <v>0</v>
      </c>
      <c r="D21" s="6">
        <f t="shared" si="0"/>
        <v>0</v>
      </c>
      <c r="E21" s="6">
        <f t="shared" si="1"/>
        <v>0</v>
      </c>
      <c r="F21" s="4"/>
      <c r="G21" s="6"/>
      <c r="H21" s="6"/>
      <c r="I21" s="6"/>
      <c r="J21" s="6"/>
      <c r="K21" s="5"/>
      <c r="L21" s="5"/>
      <c r="M21" s="5"/>
    </row>
    <row r="22" spans="2:13" x14ac:dyDescent="0.25">
      <c r="B22">
        <f t="shared" si="2"/>
        <v>34</v>
      </c>
      <c r="C22" s="1">
        <v>0</v>
      </c>
      <c r="D22" s="6">
        <f t="shared" si="0"/>
        <v>0</v>
      </c>
      <c r="E22" s="6">
        <f t="shared" si="1"/>
        <v>0</v>
      </c>
      <c r="F22" s="4"/>
      <c r="G22" s="6"/>
      <c r="H22" s="6"/>
      <c r="I22" s="6"/>
      <c r="J22" s="6"/>
      <c r="K22" s="5"/>
      <c r="L22" s="5"/>
      <c r="M22" s="5"/>
    </row>
    <row r="23" spans="2:13" x14ac:dyDescent="0.25">
      <c r="B23">
        <f t="shared" si="2"/>
        <v>36</v>
      </c>
      <c r="C23" s="1">
        <v>0</v>
      </c>
      <c r="D23" s="6">
        <f t="shared" si="0"/>
        <v>0</v>
      </c>
      <c r="E23" s="6">
        <f t="shared" si="1"/>
        <v>0</v>
      </c>
      <c r="F23" s="4"/>
      <c r="G23" s="6"/>
      <c r="H23" s="6"/>
      <c r="I23" s="6"/>
      <c r="J23" s="6"/>
      <c r="K23" s="5"/>
      <c r="L23" s="5"/>
      <c r="M23" s="5"/>
    </row>
    <row r="24" spans="2:13" x14ac:dyDescent="0.25">
      <c r="B24">
        <f t="shared" si="2"/>
        <v>38</v>
      </c>
      <c r="C24" s="1">
        <v>0</v>
      </c>
      <c r="D24" s="6">
        <f t="shared" si="0"/>
        <v>0</v>
      </c>
      <c r="E24" s="6">
        <f t="shared" si="1"/>
        <v>0</v>
      </c>
      <c r="F24" s="4"/>
      <c r="G24" s="6"/>
      <c r="H24" s="6"/>
      <c r="I24" s="6"/>
      <c r="J24" s="6"/>
      <c r="K24" s="5"/>
      <c r="L24" s="5"/>
      <c r="M24" s="5"/>
    </row>
    <row r="25" spans="2:13" x14ac:dyDescent="0.25">
      <c r="B25">
        <f t="shared" si="2"/>
        <v>40</v>
      </c>
      <c r="C25" s="1">
        <v>0</v>
      </c>
      <c r="D25" s="6">
        <f t="shared" si="0"/>
        <v>0</v>
      </c>
      <c r="E25" s="6">
        <f t="shared" si="1"/>
        <v>0</v>
      </c>
      <c r="F25" s="4"/>
      <c r="G25" s="6"/>
      <c r="H25" s="6"/>
      <c r="I25" s="6"/>
      <c r="J25" s="6"/>
      <c r="K25" s="5"/>
      <c r="L25" s="5"/>
      <c r="M25" s="5"/>
    </row>
    <row r="26" spans="2:13" x14ac:dyDescent="0.25">
      <c r="B26">
        <f t="shared" si="2"/>
        <v>42</v>
      </c>
      <c r="C26" s="1">
        <v>0</v>
      </c>
      <c r="D26" s="6">
        <f t="shared" si="0"/>
        <v>0</v>
      </c>
      <c r="E26" s="6">
        <f t="shared" si="1"/>
        <v>0</v>
      </c>
      <c r="F26" s="4"/>
      <c r="G26" s="6"/>
      <c r="H26" s="6"/>
      <c r="I26" s="6"/>
      <c r="J26" s="6"/>
      <c r="K26" s="5"/>
      <c r="L26" s="5"/>
      <c r="M26" s="5"/>
    </row>
    <row r="27" spans="2:13" x14ac:dyDescent="0.25">
      <c r="B27">
        <f t="shared" si="2"/>
        <v>44</v>
      </c>
      <c r="C27" s="1">
        <v>0</v>
      </c>
      <c r="D27" s="6">
        <f t="shared" si="0"/>
        <v>0</v>
      </c>
      <c r="E27" s="6">
        <f t="shared" si="1"/>
        <v>0</v>
      </c>
      <c r="F27" s="4"/>
      <c r="G27" s="6"/>
      <c r="H27" s="6"/>
      <c r="I27" s="6"/>
      <c r="J27" s="6"/>
      <c r="K27" s="5"/>
      <c r="L27" s="5"/>
      <c r="M27" s="5"/>
    </row>
    <row r="28" spans="2:13" x14ac:dyDescent="0.25">
      <c r="B28">
        <f t="shared" si="2"/>
        <v>46</v>
      </c>
      <c r="C28" s="1">
        <v>0</v>
      </c>
      <c r="D28" s="6">
        <f t="shared" si="0"/>
        <v>0</v>
      </c>
      <c r="E28" s="6">
        <f t="shared" si="1"/>
        <v>0</v>
      </c>
      <c r="F28" s="4"/>
      <c r="G28" s="6"/>
      <c r="H28" s="6"/>
      <c r="I28" s="6"/>
      <c r="J28" s="6"/>
      <c r="K28" s="5"/>
      <c r="L28" s="5"/>
      <c r="M28" s="5"/>
    </row>
    <row r="29" spans="2:13" x14ac:dyDescent="0.25">
      <c r="B29">
        <f t="shared" si="2"/>
        <v>48</v>
      </c>
      <c r="C29" s="1">
        <v>0</v>
      </c>
      <c r="D29" s="6">
        <f t="shared" si="0"/>
        <v>0</v>
      </c>
      <c r="E29" s="6">
        <f t="shared" si="1"/>
        <v>0</v>
      </c>
      <c r="F29" s="4"/>
      <c r="G29" s="6"/>
      <c r="H29" s="6"/>
      <c r="I29" s="6"/>
      <c r="J29" s="6"/>
      <c r="K29" s="5"/>
      <c r="L29" s="5"/>
      <c r="M29" s="5"/>
    </row>
    <row r="30" spans="2:13" x14ac:dyDescent="0.25">
      <c r="B30">
        <f t="shared" si="2"/>
        <v>50</v>
      </c>
      <c r="C30" s="1">
        <v>0</v>
      </c>
      <c r="D30" s="6">
        <f t="shared" si="0"/>
        <v>0</v>
      </c>
      <c r="E30" s="6">
        <f t="shared" si="1"/>
        <v>0</v>
      </c>
      <c r="F30" s="4"/>
      <c r="G30" s="6"/>
      <c r="H30" s="6"/>
      <c r="I30" s="6"/>
      <c r="J30" s="6"/>
      <c r="K30" s="5"/>
      <c r="L30" s="5"/>
      <c r="M30" s="5"/>
    </row>
    <row r="31" spans="2:13" x14ac:dyDescent="0.25">
      <c r="B31">
        <f t="shared" si="2"/>
        <v>52</v>
      </c>
      <c r="C31" s="1">
        <v>0</v>
      </c>
      <c r="D31" s="6">
        <f t="shared" si="0"/>
        <v>0</v>
      </c>
      <c r="E31" s="6">
        <f t="shared" si="1"/>
        <v>0</v>
      </c>
      <c r="F31" s="4"/>
      <c r="G31" s="6"/>
      <c r="H31" s="6"/>
      <c r="I31" s="6"/>
      <c r="J31" s="6"/>
      <c r="K31" s="5"/>
      <c r="L31" s="5"/>
      <c r="M31" s="5"/>
    </row>
    <row r="32" spans="2:13" x14ac:dyDescent="0.25">
      <c r="B32">
        <f t="shared" si="2"/>
        <v>54</v>
      </c>
      <c r="C32" s="1">
        <v>0</v>
      </c>
      <c r="D32" s="6">
        <f t="shared" si="0"/>
        <v>0</v>
      </c>
      <c r="E32" s="6">
        <f t="shared" si="1"/>
        <v>0</v>
      </c>
      <c r="F32" s="4"/>
      <c r="G32" s="6"/>
      <c r="H32" s="6"/>
      <c r="I32" s="6"/>
      <c r="J32" s="6"/>
      <c r="K32" s="5"/>
      <c r="L32" s="5"/>
      <c r="M32" s="5"/>
    </row>
    <row r="33" spans="2:13" x14ac:dyDescent="0.25">
      <c r="B33">
        <f t="shared" si="2"/>
        <v>56</v>
      </c>
      <c r="C33" s="1">
        <v>0</v>
      </c>
      <c r="D33" s="6">
        <f t="shared" si="0"/>
        <v>0</v>
      </c>
      <c r="E33" s="6">
        <f t="shared" si="1"/>
        <v>0</v>
      </c>
      <c r="F33" s="4"/>
      <c r="G33" s="6"/>
      <c r="H33" s="6"/>
      <c r="I33" s="6"/>
      <c r="J33" s="6"/>
      <c r="K33" s="5"/>
      <c r="L33" s="5"/>
      <c r="M33" s="5"/>
    </row>
    <row r="34" spans="2:13" x14ac:dyDescent="0.25">
      <c r="B34">
        <f t="shared" si="2"/>
        <v>58</v>
      </c>
      <c r="C34" s="1">
        <v>0</v>
      </c>
      <c r="D34" s="6">
        <f t="shared" si="0"/>
        <v>0</v>
      </c>
      <c r="E34" s="6">
        <f t="shared" si="1"/>
        <v>0</v>
      </c>
      <c r="F34" s="4"/>
      <c r="G34" s="6"/>
      <c r="H34" s="6"/>
      <c r="I34" s="6"/>
      <c r="J34" s="6"/>
      <c r="K34" s="5"/>
      <c r="L34" s="5"/>
      <c r="M34" s="5"/>
    </row>
    <row r="35" spans="2:13" x14ac:dyDescent="0.25">
      <c r="B35">
        <f t="shared" si="2"/>
        <v>60</v>
      </c>
      <c r="C35" s="1">
        <v>0</v>
      </c>
      <c r="D35" s="6">
        <f t="shared" si="0"/>
        <v>0</v>
      </c>
      <c r="E35" s="6">
        <f t="shared" si="1"/>
        <v>0</v>
      </c>
      <c r="F35" s="4"/>
      <c r="G35" s="6"/>
      <c r="H35" s="6"/>
      <c r="I35" s="6"/>
      <c r="J35" s="6"/>
      <c r="K35" s="5"/>
      <c r="L35" s="5"/>
      <c r="M35" s="5"/>
    </row>
    <row r="36" spans="2:13" x14ac:dyDescent="0.25">
      <c r="B36">
        <f t="shared" si="2"/>
        <v>62</v>
      </c>
      <c r="C36" s="1">
        <v>0</v>
      </c>
      <c r="D36" s="6">
        <f t="shared" si="0"/>
        <v>0</v>
      </c>
      <c r="E36" s="6">
        <f t="shared" si="1"/>
        <v>0</v>
      </c>
      <c r="F36" s="4"/>
      <c r="G36" s="6"/>
      <c r="H36" s="6"/>
      <c r="I36" s="6"/>
      <c r="J36" s="6">
        <v>1</v>
      </c>
      <c r="K36" s="5"/>
      <c r="L36" s="5"/>
      <c r="M36" s="5"/>
    </row>
    <row r="37" spans="2:13" x14ac:dyDescent="0.25">
      <c r="B37">
        <f t="shared" si="2"/>
        <v>64</v>
      </c>
      <c r="C37" s="1">
        <v>0</v>
      </c>
      <c r="D37" s="6">
        <f t="shared" si="0"/>
        <v>0</v>
      </c>
      <c r="E37" s="6">
        <f t="shared" si="1"/>
        <v>0</v>
      </c>
      <c r="F37" s="4"/>
      <c r="G37" s="6"/>
      <c r="H37" s="6"/>
      <c r="I37" s="6"/>
      <c r="J37" s="6">
        <v>5</v>
      </c>
      <c r="K37" s="5"/>
      <c r="L37" s="5"/>
      <c r="M37" s="5"/>
    </row>
    <row r="38" spans="2:13" x14ac:dyDescent="0.25">
      <c r="B38">
        <f t="shared" si="2"/>
        <v>66</v>
      </c>
      <c r="C38" s="1">
        <v>0</v>
      </c>
      <c r="D38" s="6">
        <f t="shared" si="0"/>
        <v>0</v>
      </c>
      <c r="E38" s="6">
        <f t="shared" si="1"/>
        <v>0</v>
      </c>
      <c r="F38" s="4"/>
      <c r="G38" s="6"/>
      <c r="H38" s="6"/>
      <c r="I38" s="6"/>
      <c r="J38" s="6">
        <v>6</v>
      </c>
      <c r="K38" s="5"/>
      <c r="L38" s="5"/>
      <c r="M38" s="5"/>
    </row>
    <row r="39" spans="2:13" x14ac:dyDescent="0.25">
      <c r="B39">
        <f t="shared" si="2"/>
        <v>68</v>
      </c>
      <c r="C39" s="1">
        <v>0</v>
      </c>
      <c r="D39" s="6">
        <f t="shared" si="0"/>
        <v>0</v>
      </c>
      <c r="E39" s="6">
        <f t="shared" si="1"/>
        <v>0</v>
      </c>
      <c r="F39" s="4"/>
      <c r="G39" s="6"/>
      <c r="H39" s="6"/>
      <c r="I39" s="6"/>
      <c r="J39" s="6">
        <v>78</v>
      </c>
      <c r="K39" s="5"/>
      <c r="L39" s="5"/>
      <c r="M39" s="5"/>
    </row>
    <row r="40" spans="2:13" x14ac:dyDescent="0.25">
      <c r="B40">
        <f t="shared" si="2"/>
        <v>70</v>
      </c>
      <c r="C40" s="1">
        <v>0</v>
      </c>
      <c r="D40" s="6">
        <f t="shared" si="0"/>
        <v>0</v>
      </c>
      <c r="E40" s="6">
        <f t="shared" si="1"/>
        <v>0</v>
      </c>
      <c r="F40" s="4"/>
      <c r="G40" s="6"/>
      <c r="H40" s="6"/>
      <c r="I40" s="6"/>
      <c r="J40" s="6">
        <v>89</v>
      </c>
      <c r="K40" s="5"/>
      <c r="L40" s="5"/>
      <c r="M40" s="5"/>
    </row>
    <row r="41" spans="2:13" x14ac:dyDescent="0.25">
      <c r="B41">
        <f t="shared" si="2"/>
        <v>72</v>
      </c>
      <c r="C41" s="1">
        <v>0</v>
      </c>
      <c r="D41" s="6">
        <f t="shared" si="0"/>
        <v>0</v>
      </c>
      <c r="E41" s="6">
        <f t="shared" si="1"/>
        <v>0</v>
      </c>
      <c r="F41" s="4"/>
      <c r="G41" s="6"/>
      <c r="H41" s="6"/>
      <c r="I41" s="6"/>
      <c r="J41" s="6"/>
      <c r="K41" s="5"/>
      <c r="L41" s="5"/>
      <c r="M41" s="5"/>
    </row>
    <row r="42" spans="2:13" x14ac:dyDescent="0.25">
      <c r="B42">
        <f t="shared" si="2"/>
        <v>74</v>
      </c>
      <c r="C42" s="1">
        <v>0</v>
      </c>
      <c r="D42" s="6">
        <f t="shared" si="0"/>
        <v>0</v>
      </c>
      <c r="E42" s="6">
        <f t="shared" si="1"/>
        <v>0</v>
      </c>
      <c r="F42" s="4"/>
      <c r="G42" s="6"/>
      <c r="H42" s="6"/>
      <c r="I42" s="6"/>
      <c r="J42" s="6"/>
      <c r="K42" s="5"/>
      <c r="L42" s="5"/>
      <c r="M42" s="5"/>
    </row>
    <row r="43" spans="2:13" x14ac:dyDescent="0.25">
      <c r="B43">
        <f t="shared" si="2"/>
        <v>76</v>
      </c>
      <c r="C43" s="1">
        <v>0</v>
      </c>
      <c r="D43" s="6">
        <f t="shared" si="0"/>
        <v>0</v>
      </c>
      <c r="E43" s="6">
        <f t="shared" si="1"/>
        <v>0</v>
      </c>
      <c r="F43" s="4"/>
      <c r="G43" s="6"/>
      <c r="H43" s="6"/>
      <c r="I43" s="6"/>
      <c r="J43" s="6"/>
      <c r="K43" s="5"/>
      <c r="L43" s="5"/>
      <c r="M43" s="5"/>
    </row>
    <row r="44" spans="2:13" x14ac:dyDescent="0.25">
      <c r="B44">
        <f t="shared" si="2"/>
        <v>78</v>
      </c>
      <c r="C44" s="1">
        <v>0</v>
      </c>
      <c r="D44" s="6">
        <f t="shared" si="0"/>
        <v>0</v>
      </c>
      <c r="E44" s="6">
        <f t="shared" si="1"/>
        <v>0</v>
      </c>
      <c r="F44" s="4"/>
      <c r="G44" s="6"/>
      <c r="H44" s="6"/>
      <c r="I44" s="6"/>
      <c r="J44" s="6"/>
      <c r="K44" s="5"/>
      <c r="L44" s="5"/>
      <c r="M44" s="5"/>
    </row>
    <row r="45" spans="2:13" x14ac:dyDescent="0.25">
      <c r="B45">
        <f t="shared" si="2"/>
        <v>80</v>
      </c>
      <c r="C45" s="1">
        <v>0</v>
      </c>
      <c r="D45" s="6">
        <f t="shared" si="0"/>
        <v>0</v>
      </c>
      <c r="E45" s="6">
        <f t="shared" si="1"/>
        <v>0</v>
      </c>
      <c r="F45" s="4"/>
      <c r="G45" s="6"/>
      <c r="H45" s="6"/>
      <c r="I45" s="6"/>
      <c r="J45" s="6"/>
      <c r="K45" s="5"/>
      <c r="L45" s="5"/>
      <c r="M45" s="5"/>
    </row>
    <row r="46" spans="2:13" x14ac:dyDescent="0.25">
      <c r="B46">
        <f t="shared" si="2"/>
        <v>82</v>
      </c>
      <c r="C46" s="1">
        <v>0</v>
      </c>
      <c r="D46" s="6">
        <f t="shared" si="0"/>
        <v>0</v>
      </c>
      <c r="E46" s="6">
        <f t="shared" si="1"/>
        <v>0</v>
      </c>
      <c r="F46" s="4"/>
      <c r="G46" s="6"/>
      <c r="H46" s="6"/>
      <c r="I46" s="6"/>
      <c r="J46" s="6"/>
      <c r="K46" s="5"/>
      <c r="L46" s="5"/>
      <c r="M46" s="5"/>
    </row>
    <row r="47" spans="2:13" x14ac:dyDescent="0.25">
      <c r="B47">
        <f t="shared" si="2"/>
        <v>84</v>
      </c>
      <c r="C47" s="1">
        <v>0</v>
      </c>
      <c r="D47" s="6">
        <f t="shared" si="0"/>
        <v>0</v>
      </c>
      <c r="E47" s="6">
        <f t="shared" si="1"/>
        <v>0</v>
      </c>
      <c r="F47" s="4"/>
      <c r="G47" s="6"/>
      <c r="H47" s="6"/>
      <c r="I47" s="6"/>
      <c r="J47" s="6"/>
      <c r="K47" s="5"/>
      <c r="L47" s="5"/>
      <c r="M47" s="5"/>
    </row>
    <row r="48" spans="2:13" x14ac:dyDescent="0.25">
      <c r="B48">
        <f t="shared" si="2"/>
        <v>86</v>
      </c>
      <c r="C48" s="1">
        <v>0</v>
      </c>
      <c r="D48" s="6">
        <f t="shared" si="0"/>
        <v>0</v>
      </c>
      <c r="E48" s="6">
        <f t="shared" si="1"/>
        <v>0</v>
      </c>
      <c r="F48" s="4"/>
      <c r="G48" s="6"/>
      <c r="H48" s="6"/>
      <c r="I48" s="6"/>
      <c r="J48" s="6"/>
      <c r="K48" s="5"/>
      <c r="L48" s="5"/>
      <c r="M48" s="5"/>
    </row>
    <row r="49" spans="2:13" x14ac:dyDescent="0.25">
      <c r="B49">
        <f t="shared" si="2"/>
        <v>88</v>
      </c>
      <c r="C49" s="1">
        <v>0</v>
      </c>
      <c r="D49" s="6">
        <f t="shared" si="0"/>
        <v>0</v>
      </c>
      <c r="E49" s="6">
        <f t="shared" si="1"/>
        <v>0</v>
      </c>
      <c r="F49" s="4"/>
      <c r="G49" s="6"/>
      <c r="H49" s="6"/>
      <c r="I49" s="6"/>
      <c r="J49" s="6"/>
      <c r="K49" s="5"/>
      <c r="L49" s="5"/>
      <c r="M49" s="5"/>
    </row>
    <row r="50" spans="2:13" x14ac:dyDescent="0.25">
      <c r="B50">
        <f t="shared" si="2"/>
        <v>90</v>
      </c>
      <c r="C50" s="1">
        <v>0</v>
      </c>
      <c r="D50" s="6">
        <f t="shared" si="0"/>
        <v>0</v>
      </c>
      <c r="E50" s="6">
        <f t="shared" si="1"/>
        <v>0</v>
      </c>
      <c r="F50" s="4"/>
      <c r="G50" s="6"/>
      <c r="H50" s="6"/>
      <c r="I50" s="6"/>
      <c r="J50" s="6"/>
      <c r="K50" s="5"/>
      <c r="L50" s="5"/>
      <c r="M50" s="5"/>
    </row>
    <row r="51" spans="2:13" x14ac:dyDescent="0.25">
      <c r="B51">
        <f t="shared" si="2"/>
        <v>92</v>
      </c>
      <c r="C51" s="1">
        <v>0</v>
      </c>
      <c r="D51" s="6">
        <f t="shared" si="0"/>
        <v>0</v>
      </c>
      <c r="E51" s="6">
        <f t="shared" si="1"/>
        <v>0</v>
      </c>
      <c r="F51" s="4"/>
      <c r="G51" s="6"/>
      <c r="H51" s="6"/>
      <c r="I51" s="6"/>
      <c r="J51" s="6"/>
      <c r="K51" s="5"/>
      <c r="L51" s="5"/>
      <c r="M51" s="5"/>
    </row>
    <row r="52" spans="2:13" x14ac:dyDescent="0.25">
      <c r="B52">
        <f t="shared" si="2"/>
        <v>94</v>
      </c>
      <c r="C52" s="1">
        <v>0</v>
      </c>
      <c r="D52" s="6">
        <f t="shared" si="0"/>
        <v>0</v>
      </c>
      <c r="E52" s="6">
        <f t="shared" si="1"/>
        <v>0</v>
      </c>
      <c r="F52" s="4"/>
      <c r="G52" s="6"/>
      <c r="H52" s="6"/>
      <c r="I52" s="6"/>
      <c r="J52" s="6"/>
      <c r="K52" s="5"/>
      <c r="L52" s="5"/>
      <c r="M52" s="5"/>
    </row>
    <row r="53" spans="2:13" x14ac:dyDescent="0.25">
      <c r="B53">
        <f t="shared" si="2"/>
        <v>96</v>
      </c>
      <c r="C53" s="1">
        <v>0</v>
      </c>
      <c r="D53" s="6">
        <f t="shared" si="0"/>
        <v>0</v>
      </c>
      <c r="E53" s="6">
        <f t="shared" si="1"/>
        <v>0</v>
      </c>
      <c r="F53" s="4"/>
      <c r="G53" s="6"/>
      <c r="H53" s="6"/>
      <c r="I53" s="6"/>
      <c r="J53" s="6"/>
      <c r="K53" s="5"/>
      <c r="L53" s="5"/>
      <c r="M53" s="5"/>
    </row>
    <row r="54" spans="2:13" x14ac:dyDescent="0.25">
      <c r="B54">
        <f t="shared" si="2"/>
        <v>98</v>
      </c>
      <c r="C54" s="1">
        <v>0</v>
      </c>
      <c r="D54" s="6">
        <f t="shared" si="0"/>
        <v>0</v>
      </c>
      <c r="E54" s="6">
        <f t="shared" si="1"/>
        <v>0</v>
      </c>
      <c r="F54" s="4"/>
      <c r="G54" s="6"/>
      <c r="H54" s="6"/>
      <c r="I54" s="6"/>
      <c r="J54" s="6"/>
      <c r="K54" s="5"/>
      <c r="L54" s="5"/>
      <c r="M54" s="5"/>
    </row>
    <row r="55" spans="2:13" x14ac:dyDescent="0.25">
      <c r="B55">
        <f t="shared" si="2"/>
        <v>100</v>
      </c>
      <c r="C55" s="1">
        <v>0</v>
      </c>
      <c r="D55" s="6">
        <f t="shared" si="0"/>
        <v>0</v>
      </c>
      <c r="E55" s="6">
        <f t="shared" si="1"/>
        <v>0</v>
      </c>
      <c r="F55" s="4"/>
      <c r="G55" s="6"/>
      <c r="H55" s="6"/>
      <c r="I55" s="6"/>
      <c r="J55" s="6"/>
      <c r="K55" s="5"/>
      <c r="L55" s="5"/>
      <c r="M55" s="5"/>
    </row>
    <row r="56" spans="2:13" x14ac:dyDescent="0.25">
      <c r="B56">
        <f t="shared" si="2"/>
        <v>102</v>
      </c>
      <c r="C56" s="1">
        <v>0</v>
      </c>
      <c r="D56" s="6">
        <f t="shared" si="0"/>
        <v>0</v>
      </c>
      <c r="E56" s="6">
        <f t="shared" si="1"/>
        <v>0</v>
      </c>
      <c r="F56" s="4"/>
      <c r="G56" s="6"/>
      <c r="H56" s="6"/>
      <c r="I56" s="6"/>
      <c r="J56" s="6"/>
      <c r="K56" s="5"/>
      <c r="L56" s="5"/>
      <c r="M56" s="5"/>
    </row>
    <row r="57" spans="2:13" x14ac:dyDescent="0.25">
      <c r="B57">
        <f t="shared" si="2"/>
        <v>104</v>
      </c>
      <c r="C57" s="1">
        <v>0</v>
      </c>
      <c r="D57" s="6">
        <f t="shared" si="0"/>
        <v>0</v>
      </c>
      <c r="E57" s="6">
        <f t="shared" si="1"/>
        <v>0</v>
      </c>
      <c r="F57" s="4"/>
      <c r="G57" s="6"/>
      <c r="H57" s="6"/>
      <c r="I57" s="6"/>
      <c r="J57" s="6"/>
      <c r="K57" s="5"/>
      <c r="L57" s="5"/>
      <c r="M57" s="5"/>
    </row>
    <row r="58" spans="2:13" x14ac:dyDescent="0.25">
      <c r="B58">
        <f t="shared" si="2"/>
        <v>106</v>
      </c>
      <c r="C58" s="1">
        <v>0</v>
      </c>
      <c r="D58" s="6">
        <f t="shared" si="0"/>
        <v>0</v>
      </c>
      <c r="E58" s="6">
        <f t="shared" si="1"/>
        <v>0</v>
      </c>
      <c r="F58" s="4"/>
      <c r="G58" s="6"/>
      <c r="H58" s="6"/>
      <c r="I58" s="6"/>
      <c r="J58" s="6"/>
      <c r="K58" s="5"/>
      <c r="L58" s="5"/>
      <c r="M58" s="5"/>
    </row>
    <row r="59" spans="2:13" x14ac:dyDescent="0.25">
      <c r="B59">
        <f t="shared" si="2"/>
        <v>108</v>
      </c>
      <c r="C59" s="1">
        <v>0</v>
      </c>
      <c r="D59" s="6">
        <f t="shared" si="0"/>
        <v>0</v>
      </c>
      <c r="E59" s="6">
        <f t="shared" si="1"/>
        <v>0</v>
      </c>
      <c r="F59" s="4"/>
      <c r="G59" s="6"/>
      <c r="H59" s="6"/>
      <c r="I59" s="6"/>
      <c r="J59" s="6"/>
      <c r="K59" s="5"/>
      <c r="L59" s="5"/>
      <c r="M59" s="5"/>
    </row>
    <row r="60" spans="2:13" x14ac:dyDescent="0.25">
      <c r="B60">
        <f t="shared" si="2"/>
        <v>110</v>
      </c>
      <c r="C60" s="1">
        <v>0</v>
      </c>
      <c r="D60" s="6">
        <f t="shared" si="0"/>
        <v>0</v>
      </c>
      <c r="E60" s="6">
        <f t="shared" si="1"/>
        <v>0</v>
      </c>
      <c r="F60" s="4"/>
      <c r="G60" s="6"/>
      <c r="H60" s="6"/>
      <c r="I60" s="6"/>
      <c r="J60" s="6"/>
      <c r="K60" s="5"/>
      <c r="L60" s="5"/>
      <c r="M60" s="5"/>
    </row>
    <row r="61" spans="2:13" x14ac:dyDescent="0.25">
      <c r="B61">
        <f t="shared" si="2"/>
        <v>112</v>
      </c>
      <c r="C61" s="1">
        <v>0</v>
      </c>
      <c r="D61" s="6">
        <f t="shared" si="0"/>
        <v>0</v>
      </c>
      <c r="E61" s="6">
        <f t="shared" si="1"/>
        <v>0</v>
      </c>
      <c r="F61" s="4"/>
      <c r="G61" s="6"/>
      <c r="H61" s="6"/>
      <c r="I61" s="6"/>
      <c r="J61" s="6"/>
      <c r="K61" s="5"/>
      <c r="L61" s="5"/>
      <c r="M61" s="5"/>
    </row>
    <row r="62" spans="2:13" x14ac:dyDescent="0.25">
      <c r="B62">
        <f t="shared" si="2"/>
        <v>114</v>
      </c>
      <c r="C62" s="1">
        <v>0</v>
      </c>
      <c r="D62" s="6">
        <f t="shared" si="0"/>
        <v>0</v>
      </c>
      <c r="E62" s="6">
        <f t="shared" si="1"/>
        <v>0</v>
      </c>
      <c r="F62" s="4"/>
      <c r="G62" s="6"/>
      <c r="H62" s="6"/>
      <c r="I62" s="6"/>
      <c r="J62" s="6"/>
      <c r="K62" s="5"/>
      <c r="L62" s="5"/>
      <c r="M62" s="5"/>
    </row>
    <row r="63" spans="2:13" x14ac:dyDescent="0.25">
      <c r="B63">
        <f t="shared" si="2"/>
        <v>116</v>
      </c>
      <c r="C63" s="1">
        <v>0</v>
      </c>
      <c r="D63" s="6">
        <f t="shared" si="0"/>
        <v>0</v>
      </c>
      <c r="E63" s="6">
        <f t="shared" si="1"/>
        <v>0</v>
      </c>
      <c r="F63" s="4"/>
      <c r="G63" s="6"/>
      <c r="H63" s="6"/>
      <c r="I63" s="6"/>
      <c r="J63" s="6"/>
      <c r="K63" s="5"/>
      <c r="L63" s="5"/>
      <c r="M63" s="5"/>
    </row>
    <row r="64" spans="2:13" x14ac:dyDescent="0.25">
      <c r="B64">
        <f t="shared" si="2"/>
        <v>118</v>
      </c>
      <c r="C64" s="1">
        <v>0</v>
      </c>
      <c r="D64" s="6">
        <f t="shared" si="0"/>
        <v>0</v>
      </c>
      <c r="E64" s="6">
        <f t="shared" si="1"/>
        <v>0</v>
      </c>
      <c r="F64" s="4"/>
      <c r="G64" s="6"/>
      <c r="H64" s="6"/>
      <c r="I64" s="6"/>
      <c r="J64" s="6"/>
      <c r="K64" s="5"/>
      <c r="L64" s="5"/>
      <c r="M64" s="5"/>
    </row>
    <row r="65" spans="2:13" x14ac:dyDescent="0.25">
      <c r="B65">
        <f t="shared" si="2"/>
        <v>120</v>
      </c>
      <c r="C65" s="1">
        <v>0</v>
      </c>
      <c r="D65" s="6">
        <f t="shared" si="0"/>
        <v>0</v>
      </c>
      <c r="E65" s="6">
        <f t="shared" si="1"/>
        <v>0</v>
      </c>
      <c r="F65" s="4"/>
      <c r="G65" s="6"/>
      <c r="H65" s="6"/>
      <c r="I65" s="6"/>
      <c r="J65" s="6"/>
      <c r="K65" s="5"/>
      <c r="L65" s="5"/>
      <c r="M65" s="5"/>
    </row>
    <row r="66" spans="2:13" x14ac:dyDescent="0.25">
      <c r="B66">
        <f t="shared" si="2"/>
        <v>122</v>
      </c>
      <c r="C66" s="1">
        <v>0</v>
      </c>
      <c r="D66" s="6">
        <f t="shared" si="0"/>
        <v>0</v>
      </c>
      <c r="E66" s="6">
        <f t="shared" si="1"/>
        <v>0</v>
      </c>
      <c r="F66" s="4"/>
      <c r="G66" s="6"/>
      <c r="H66" s="6"/>
      <c r="I66" s="6"/>
      <c r="J66" s="6"/>
      <c r="K66" s="5"/>
      <c r="L66" s="5"/>
      <c r="M66" s="5"/>
    </row>
    <row r="67" spans="2:13" x14ac:dyDescent="0.25">
      <c r="B67">
        <f t="shared" si="2"/>
        <v>124</v>
      </c>
      <c r="C67" s="1">
        <v>0</v>
      </c>
      <c r="D67" s="6">
        <f t="shared" si="0"/>
        <v>1.195914296938402E-2</v>
      </c>
      <c r="E67" s="6">
        <f t="shared" si="1"/>
        <v>1.4302110056216725E-4</v>
      </c>
      <c r="F67" s="4"/>
      <c r="G67" s="6"/>
      <c r="H67" s="6"/>
      <c r="I67" s="6"/>
      <c r="J67" s="6"/>
      <c r="K67" s="5"/>
      <c r="L67" s="5"/>
      <c r="M67" s="5"/>
    </row>
    <row r="68" spans="2:13" x14ac:dyDescent="0.25">
      <c r="B68">
        <f t="shared" si="2"/>
        <v>126</v>
      </c>
      <c r="C68" s="1">
        <v>0</v>
      </c>
      <c r="D68" s="6">
        <f t="shared" si="0"/>
        <v>2.992389374158776E-2</v>
      </c>
      <c r="E68" s="6">
        <f t="shared" si="1"/>
        <v>8.9543941665783512E-4</v>
      </c>
      <c r="F68" s="4"/>
      <c r="G68" s="6"/>
      <c r="H68" s="6"/>
      <c r="I68" s="6"/>
      <c r="J68" s="6"/>
      <c r="K68" s="5"/>
      <c r="L68" s="5"/>
      <c r="M68" s="5"/>
    </row>
    <row r="69" spans="2:13" x14ac:dyDescent="0.25">
      <c r="B69">
        <f t="shared" si="2"/>
        <v>128</v>
      </c>
      <c r="C69" s="1">
        <v>0</v>
      </c>
      <c r="D69" s="6">
        <f t="shared" ref="D69:D132" si="3">MAX(0,Cstar*(1 - EXP(-kLa*(B69-to))))</f>
        <v>4.7849058622798632E-2</v>
      </c>
      <c r="E69" s="6">
        <f t="shared" si="1"/>
        <v>2.2895324110880199E-3</v>
      </c>
      <c r="F69" s="4"/>
      <c r="G69" s="6"/>
      <c r="H69" s="6"/>
      <c r="I69" s="6"/>
      <c r="J69" s="6"/>
      <c r="K69" s="5"/>
      <c r="L69" s="5"/>
      <c r="M69" s="5"/>
    </row>
    <row r="70" spans="2:13" x14ac:dyDescent="0.25">
      <c r="B70">
        <f t="shared" si="2"/>
        <v>130</v>
      </c>
      <c r="C70" s="1">
        <v>0</v>
      </c>
      <c r="D70" s="6">
        <f t="shared" si="3"/>
        <v>6.5734724841768774E-2</v>
      </c>
      <c r="E70" s="6">
        <f t="shared" ref="E70:E133" si="4">(D70-C70)^2</f>
        <v>4.3210540500230529E-3</v>
      </c>
      <c r="F70" s="4"/>
      <c r="G70" s="6"/>
      <c r="H70" s="6"/>
      <c r="I70" s="6"/>
      <c r="J70" s="6"/>
      <c r="K70" s="5"/>
      <c r="L70" s="5"/>
      <c r="M70" s="5"/>
    </row>
    <row r="71" spans="2:13" x14ac:dyDescent="0.25">
      <c r="B71">
        <f t="shared" ref="B71:B134" si="5">B70+2</f>
        <v>132</v>
      </c>
      <c r="C71" s="1">
        <v>0</v>
      </c>
      <c r="D71" s="6">
        <f t="shared" si="3"/>
        <v>8.3580979435035382E-2</v>
      </c>
      <c r="E71" s="6">
        <f t="shared" si="4"/>
        <v>6.9857801233198071E-3</v>
      </c>
      <c r="F71" s="4"/>
      <c r="G71" s="6"/>
      <c r="H71" s="6"/>
      <c r="I71" s="6"/>
      <c r="J71" s="6"/>
      <c r="K71" s="5"/>
      <c r="L71" s="5"/>
      <c r="M71" s="5"/>
    </row>
    <row r="72" spans="2:13" x14ac:dyDescent="0.25">
      <c r="B72">
        <f t="shared" si="5"/>
        <v>134</v>
      </c>
      <c r="C72" s="1">
        <v>0</v>
      </c>
      <c r="D72" s="6">
        <f t="shared" si="3"/>
        <v>0.10138790924735226</v>
      </c>
      <c r="E72" s="6">
        <f t="shared" si="4"/>
        <v>1.0279508141549338E-2</v>
      </c>
      <c r="F72" s="4"/>
      <c r="G72" s="6"/>
      <c r="H72" s="6"/>
      <c r="I72" s="6"/>
      <c r="J72" s="6"/>
      <c r="K72" s="5"/>
      <c r="L72" s="5"/>
      <c r="M72" s="5"/>
    </row>
    <row r="73" spans="2:13" x14ac:dyDescent="0.25">
      <c r="B73">
        <f t="shared" si="5"/>
        <v>136</v>
      </c>
      <c r="C73" s="1">
        <v>0.08</v>
      </c>
      <c r="D73" s="6">
        <f t="shared" si="3"/>
        <v>0.11915560093210401</v>
      </c>
      <c r="E73" s="6">
        <f t="shared" si="4"/>
        <v>1.5331610843541839E-3</v>
      </c>
      <c r="F73" s="4"/>
      <c r="G73" s="6"/>
      <c r="H73" s="6"/>
      <c r="I73" s="6"/>
      <c r="J73" s="6"/>
      <c r="K73" s="5"/>
      <c r="L73" s="5"/>
      <c r="M73" s="5"/>
    </row>
    <row r="74" spans="2:13" x14ac:dyDescent="0.25">
      <c r="B74">
        <f t="shared" si="5"/>
        <v>138</v>
      </c>
      <c r="C74" s="1">
        <v>0.08</v>
      </c>
      <c r="D74" s="6">
        <f t="shared" si="3"/>
        <v>0.13688414095173479</v>
      </c>
      <c r="E74" s="6">
        <f t="shared" si="4"/>
        <v>3.2358054918168308E-3</v>
      </c>
      <c r="F74" s="4"/>
      <c r="G74" s="6"/>
      <c r="H74" s="6"/>
      <c r="I74" s="6"/>
      <c r="J74" s="6"/>
      <c r="K74" s="5"/>
      <c r="L74" s="5"/>
      <c r="M74" s="5"/>
    </row>
    <row r="75" spans="2:13" x14ac:dyDescent="0.25">
      <c r="B75">
        <f t="shared" si="5"/>
        <v>140</v>
      </c>
      <c r="C75" s="1">
        <v>0.11</v>
      </c>
      <c r="D75" s="6">
        <f t="shared" si="3"/>
        <v>0.15457361557816443</v>
      </c>
      <c r="E75" s="6">
        <f t="shared" si="4"/>
        <v>1.9868072057099826E-3</v>
      </c>
      <c r="F75" s="4"/>
      <c r="G75" s="6"/>
      <c r="H75" s="6"/>
      <c r="I75" s="6"/>
      <c r="J75" s="6"/>
      <c r="K75" s="5"/>
      <c r="L75" s="5"/>
      <c r="M75" s="5"/>
    </row>
    <row r="76" spans="2:13" x14ac:dyDescent="0.25">
      <c r="B76">
        <f t="shared" si="5"/>
        <v>142</v>
      </c>
      <c r="C76" s="1">
        <v>0.11</v>
      </c>
      <c r="D76" s="6">
        <f t="shared" si="3"/>
        <v>0.17222411089321082</v>
      </c>
      <c r="E76" s="6">
        <f t="shared" si="4"/>
        <v>3.8718399764505981E-3</v>
      </c>
      <c r="F76" s="4"/>
      <c r="G76" s="6"/>
      <c r="H76" s="6"/>
      <c r="I76" s="6"/>
      <c r="J76" s="6"/>
      <c r="K76" s="5"/>
      <c r="L76" s="5"/>
      <c r="M76" s="5"/>
    </row>
    <row r="77" spans="2:13" x14ac:dyDescent="0.25">
      <c r="B77">
        <f t="shared" si="5"/>
        <v>144</v>
      </c>
      <c r="C77" s="1">
        <v>0.16</v>
      </c>
      <c r="D77" s="6">
        <f t="shared" si="3"/>
        <v>0.18983571278900768</v>
      </c>
      <c r="E77" s="6">
        <f t="shared" si="4"/>
        <v>8.901697576281564E-4</v>
      </c>
      <c r="F77" s="4"/>
      <c r="G77" s="6"/>
      <c r="H77" s="6"/>
      <c r="I77" s="6"/>
      <c r="J77" s="6"/>
      <c r="K77" s="5"/>
      <c r="L77" s="5"/>
      <c r="M77" s="5"/>
    </row>
    <row r="78" spans="2:13" x14ac:dyDescent="0.25">
      <c r="B78">
        <f t="shared" si="5"/>
        <v>146</v>
      </c>
      <c r="C78" s="1">
        <v>0.16</v>
      </c>
      <c r="D78" s="6">
        <f t="shared" si="3"/>
        <v>0.20740850696842086</v>
      </c>
      <c r="E78" s="6">
        <f t="shared" si="4"/>
        <v>2.2475665329748091E-3</v>
      </c>
      <c r="F78" s="4"/>
      <c r="G78" s="6"/>
      <c r="H78" s="6"/>
      <c r="I78" s="6"/>
      <c r="J78" s="6"/>
      <c r="K78" s="5"/>
      <c r="L78" s="5"/>
      <c r="M78" s="5"/>
    </row>
    <row r="79" spans="2:13" x14ac:dyDescent="0.25">
      <c r="B79">
        <f t="shared" si="5"/>
        <v>148</v>
      </c>
      <c r="C79" s="1">
        <v>0.16</v>
      </c>
      <c r="D79" s="6">
        <f t="shared" si="3"/>
        <v>0.22494257894547146</v>
      </c>
      <c r="E79" s="6">
        <f t="shared" si="4"/>
        <v>4.217538560088792E-3</v>
      </c>
      <c r="F79" s="4"/>
      <c r="G79" s="6"/>
      <c r="H79" s="6"/>
      <c r="I79" s="6"/>
      <c r="J79" s="6"/>
      <c r="K79" s="5"/>
      <c r="L79" s="5"/>
      <c r="M79" s="5"/>
    </row>
    <row r="80" spans="2:13" x14ac:dyDescent="0.25">
      <c r="B80">
        <f t="shared" si="5"/>
        <v>150</v>
      </c>
      <c r="C80" s="1">
        <v>0.2</v>
      </c>
      <c r="D80" s="6">
        <f t="shared" si="3"/>
        <v>0.24243801404574283</v>
      </c>
      <c r="E80" s="6">
        <f t="shared" si="4"/>
        <v>1.800985036146665E-3</v>
      </c>
      <c r="F80" s="4"/>
      <c r="G80" s="6"/>
      <c r="H80" s="6"/>
      <c r="I80" s="6"/>
      <c r="J80" s="6"/>
      <c r="K80" s="5"/>
      <c r="L80" s="5"/>
      <c r="M80" s="5"/>
    </row>
    <row r="81" spans="2:13" x14ac:dyDescent="0.25">
      <c r="B81">
        <f t="shared" si="5"/>
        <v>152</v>
      </c>
      <c r="C81" s="1">
        <v>0.2</v>
      </c>
      <c r="D81" s="6">
        <f t="shared" si="3"/>
        <v>0.25989489740680405</v>
      </c>
      <c r="E81" s="6">
        <f t="shared" si="4"/>
        <v>3.5873987353715808E-3</v>
      </c>
      <c r="F81" s="4"/>
      <c r="G81" s="6"/>
      <c r="H81" s="6"/>
      <c r="I81" s="6"/>
      <c r="J81" s="6"/>
      <c r="K81" s="5"/>
      <c r="L81" s="5"/>
      <c r="M81" s="5"/>
    </row>
    <row r="82" spans="2:13" x14ac:dyDescent="0.25">
      <c r="B82">
        <f t="shared" si="5"/>
        <v>154</v>
      </c>
      <c r="C82" s="1">
        <v>0.2</v>
      </c>
      <c r="D82" s="6">
        <f t="shared" si="3"/>
        <v>0.27731331397862036</v>
      </c>
      <c r="E82" s="6">
        <f t="shared" si="4"/>
        <v>5.9773485183567321E-3</v>
      </c>
      <c r="F82" s="4"/>
      <c r="G82" s="6"/>
      <c r="H82" s="6"/>
      <c r="I82" s="6"/>
      <c r="J82" s="6"/>
      <c r="K82" s="5"/>
      <c r="L82" s="5"/>
      <c r="M82" s="5"/>
    </row>
    <row r="83" spans="2:13" x14ac:dyDescent="0.25">
      <c r="B83">
        <f t="shared" si="5"/>
        <v>156</v>
      </c>
      <c r="C83" s="1">
        <v>0.24</v>
      </c>
      <c r="D83" s="6">
        <f t="shared" si="3"/>
        <v>0.29469334852396578</v>
      </c>
      <c r="E83" s="6">
        <f t="shared" si="4"/>
        <v>2.9913623727639907E-3</v>
      </c>
      <c r="F83" s="4"/>
      <c r="G83" s="6"/>
      <c r="H83" s="6"/>
      <c r="I83" s="6"/>
      <c r="J83" s="6"/>
      <c r="K83" s="5"/>
      <c r="L83" s="5"/>
      <c r="M83" s="5"/>
    </row>
    <row r="84" spans="2:13" x14ac:dyDescent="0.25">
      <c r="B84">
        <f t="shared" si="5"/>
        <v>158</v>
      </c>
      <c r="C84" s="1">
        <v>0.24</v>
      </c>
      <c r="D84" s="6">
        <f t="shared" si="3"/>
        <v>0.31203508561883903</v>
      </c>
      <c r="E84" s="6">
        <f t="shared" si="4"/>
        <v>5.1890535601134703E-3</v>
      </c>
      <c r="F84" s="4"/>
      <c r="G84" s="6"/>
      <c r="H84" s="6"/>
      <c r="I84" s="6"/>
      <c r="J84" s="6"/>
      <c r="K84" s="5"/>
      <c r="L84" s="5"/>
      <c r="M84" s="5"/>
    </row>
    <row r="85" spans="2:13" x14ac:dyDescent="0.25">
      <c r="B85">
        <f t="shared" si="5"/>
        <v>160</v>
      </c>
      <c r="C85" s="1">
        <v>0.28999999999999998</v>
      </c>
      <c r="D85" s="6">
        <f t="shared" si="3"/>
        <v>0.32933860965286976</v>
      </c>
      <c r="E85" s="6">
        <f t="shared" si="4"/>
        <v>1.5475262094208596E-3</v>
      </c>
      <c r="F85" s="4"/>
      <c r="G85" s="6"/>
      <c r="H85" s="6"/>
      <c r="I85" s="6"/>
      <c r="J85" s="6"/>
      <c r="K85" s="5"/>
      <c r="L85" s="5"/>
      <c r="M85" s="5"/>
    </row>
    <row r="86" spans="2:13" x14ac:dyDescent="0.25">
      <c r="B86">
        <f t="shared" si="5"/>
        <v>162</v>
      </c>
      <c r="C86" s="1">
        <v>0.33</v>
      </c>
      <c r="D86" s="6">
        <f t="shared" si="3"/>
        <v>0.34660400482973619</v>
      </c>
      <c r="E86" s="6">
        <f t="shared" si="4"/>
        <v>2.7569297638590221E-4</v>
      </c>
      <c r="F86" s="4"/>
      <c r="G86" s="6"/>
      <c r="H86" s="6"/>
      <c r="I86" s="6"/>
      <c r="J86" s="6"/>
      <c r="K86" s="5"/>
      <c r="L86" s="5"/>
      <c r="M86" s="5"/>
    </row>
    <row r="87" spans="2:13" x14ac:dyDescent="0.25">
      <c r="B87">
        <f t="shared" si="5"/>
        <v>164</v>
      </c>
      <c r="C87" s="1">
        <v>0.33</v>
      </c>
      <c r="D87" s="6">
        <f t="shared" si="3"/>
        <v>0.36383135516756887</v>
      </c>
      <c r="E87" s="6">
        <f t="shared" si="4"/>
        <v>1.144560592474188E-3</v>
      </c>
      <c r="F87" s="4"/>
      <c r="G87" s="6"/>
      <c r="H87" s="6"/>
      <c r="I87" s="6"/>
      <c r="J87" s="6"/>
      <c r="K87" s="5"/>
      <c r="L87" s="5"/>
      <c r="M87" s="5"/>
    </row>
    <row r="88" spans="2:13" x14ac:dyDescent="0.25">
      <c r="B88">
        <f t="shared" si="5"/>
        <v>166</v>
      </c>
      <c r="C88" s="1">
        <v>0.37</v>
      </c>
      <c r="D88" s="6">
        <f t="shared" si="3"/>
        <v>0.38102074449936174</v>
      </c>
      <c r="E88" s="6">
        <f t="shared" si="4"/>
        <v>1.2145680932021216E-4</v>
      </c>
      <c r="F88" s="4"/>
      <c r="G88" s="6"/>
      <c r="H88" s="6"/>
      <c r="I88" s="6"/>
      <c r="J88" s="6"/>
      <c r="K88" s="5"/>
      <c r="L88" s="5"/>
      <c r="M88" s="5"/>
    </row>
    <row r="89" spans="2:13" x14ac:dyDescent="0.25">
      <c r="B89">
        <f t="shared" si="5"/>
        <v>168</v>
      </c>
      <c r="C89" s="1">
        <v>0.37</v>
      </c>
      <c r="D89" s="6">
        <f t="shared" si="3"/>
        <v>0.39817225647338145</v>
      </c>
      <c r="E89" s="6">
        <f t="shared" si="4"/>
        <v>7.9367603480198312E-4</v>
      </c>
      <c r="F89" s="4"/>
      <c r="G89" s="6"/>
      <c r="H89" s="6"/>
      <c r="I89" s="6"/>
      <c r="J89" s="6"/>
      <c r="K89" s="5"/>
      <c r="L89" s="5"/>
      <c r="M89" s="5"/>
    </row>
    <row r="90" spans="2:13" x14ac:dyDescent="0.25">
      <c r="B90">
        <f t="shared" si="5"/>
        <v>170</v>
      </c>
      <c r="C90" s="1">
        <v>0.39</v>
      </c>
      <c r="D90" s="6">
        <f t="shared" si="3"/>
        <v>0.41528597455357114</v>
      </c>
      <c r="E90" s="6">
        <f t="shared" si="4"/>
        <v>6.3938050912384632E-4</v>
      </c>
      <c r="F90" s="4"/>
      <c r="G90" s="6"/>
      <c r="H90" s="6"/>
      <c r="I90" s="6"/>
      <c r="J90" s="6"/>
      <c r="K90" s="5"/>
      <c r="L90" s="5"/>
      <c r="M90" s="5"/>
    </row>
    <row r="91" spans="2:13" x14ac:dyDescent="0.25">
      <c r="B91">
        <f t="shared" si="5"/>
        <v>172</v>
      </c>
      <c r="C91" s="1">
        <v>0.39</v>
      </c>
      <c r="D91" s="6">
        <f t="shared" si="3"/>
        <v>0.43236198201995968</v>
      </c>
      <c r="E91" s="6">
        <f t="shared" si="4"/>
        <v>1.794537520659386E-3</v>
      </c>
      <c r="F91" s="4"/>
      <c r="G91" s="6"/>
      <c r="H91" s="6"/>
      <c r="I91" s="6"/>
      <c r="J91" s="6"/>
      <c r="K91" s="5"/>
      <c r="L91" s="5"/>
      <c r="M91" s="5"/>
    </row>
    <row r="92" spans="2:13" x14ac:dyDescent="0.25">
      <c r="B92">
        <f t="shared" si="5"/>
        <v>174</v>
      </c>
      <c r="C92" s="1">
        <v>0.44</v>
      </c>
      <c r="D92" s="6">
        <f t="shared" si="3"/>
        <v>0.44940036196906658</v>
      </c>
      <c r="E92" s="6">
        <f t="shared" si="4"/>
        <v>8.8366805149473176E-5</v>
      </c>
      <c r="F92" s="4"/>
      <c r="G92" s="6"/>
      <c r="H92" s="6"/>
      <c r="I92" s="6"/>
      <c r="J92" s="6"/>
      <c r="K92" s="5"/>
      <c r="L92" s="5"/>
      <c r="M92" s="5"/>
    </row>
    <row r="93" spans="2:13" x14ac:dyDescent="0.25">
      <c r="B93">
        <f t="shared" si="5"/>
        <v>176</v>
      </c>
      <c r="C93" s="1">
        <v>0.44</v>
      </c>
      <c r="D93" s="6">
        <f t="shared" si="3"/>
        <v>0.46640119731430374</v>
      </c>
      <c r="E93" s="6">
        <f t="shared" si="4"/>
        <v>6.9702321962879883E-4</v>
      </c>
      <c r="F93" s="4"/>
      <c r="G93" s="6"/>
      <c r="H93" s="6"/>
      <c r="I93" s="6"/>
      <c r="J93" s="6"/>
      <c r="K93" s="5"/>
      <c r="L93" s="5"/>
      <c r="M93" s="5"/>
    </row>
    <row r="94" spans="2:13" x14ac:dyDescent="0.25">
      <c r="B94">
        <f t="shared" si="5"/>
        <v>178</v>
      </c>
      <c r="C94" s="1">
        <v>0.44</v>
      </c>
      <c r="D94" s="6">
        <f t="shared" si="3"/>
        <v>0.48336457078638223</v>
      </c>
      <c r="E94" s="6">
        <f t="shared" si="4"/>
        <v>1.880485999487155E-3</v>
      </c>
      <c r="F94" s="4"/>
      <c r="G94" s="6"/>
      <c r="H94" s="6"/>
      <c r="I94" s="6"/>
      <c r="J94" s="6"/>
      <c r="K94" s="5"/>
      <c r="L94" s="5"/>
      <c r="M94" s="5"/>
    </row>
    <row r="95" spans="2:13" x14ac:dyDescent="0.25">
      <c r="B95">
        <f t="shared" si="5"/>
        <v>180</v>
      </c>
      <c r="C95" s="1">
        <v>0.47</v>
      </c>
      <c r="D95" s="6">
        <f t="shared" si="3"/>
        <v>0.50029056493371216</v>
      </c>
      <c r="E95" s="6">
        <f t="shared" si="4"/>
        <v>9.175183240034342E-4</v>
      </c>
      <c r="F95" s="4"/>
      <c r="G95" s="6"/>
      <c r="H95" s="6"/>
      <c r="I95" s="6"/>
      <c r="J95" s="6"/>
      <c r="K95" s="5"/>
      <c r="L95" s="5"/>
      <c r="M95" s="5"/>
    </row>
    <row r="96" spans="2:13" x14ac:dyDescent="0.25">
      <c r="B96">
        <f t="shared" si="5"/>
        <v>182</v>
      </c>
      <c r="C96" s="1">
        <v>0.47</v>
      </c>
      <c r="D96" s="6">
        <f t="shared" si="3"/>
        <v>0.51717926212280818</v>
      </c>
      <c r="E96" s="6">
        <f t="shared" si="4"/>
        <v>2.225882774452645E-3</v>
      </c>
      <c r="F96" s="4"/>
      <c r="G96" s="6"/>
      <c r="H96" s="6"/>
      <c r="I96" s="6"/>
      <c r="J96" s="6"/>
      <c r="K96" s="5"/>
      <c r="L96" s="5"/>
      <c r="M96" s="5"/>
    </row>
    <row r="97" spans="2:13" x14ac:dyDescent="0.25">
      <c r="B97">
        <f t="shared" si="5"/>
        <v>184</v>
      </c>
      <c r="C97" s="1">
        <v>0.47</v>
      </c>
      <c r="D97" s="6">
        <f t="shared" si="3"/>
        <v>0.53403074453868393</v>
      </c>
      <c r="E97" s="6">
        <f t="shared" si="4"/>
        <v>4.0999362461782056E-3</v>
      </c>
      <c r="F97" s="4"/>
      <c r="G97" s="6"/>
      <c r="H97" s="6"/>
      <c r="I97" s="6"/>
      <c r="J97" s="6"/>
      <c r="K97" s="5"/>
      <c r="L97" s="5"/>
      <c r="M97" s="5"/>
    </row>
    <row r="98" spans="2:13" x14ac:dyDescent="0.25">
      <c r="B98">
        <f t="shared" si="5"/>
        <v>186</v>
      </c>
      <c r="C98" s="1">
        <v>0.52</v>
      </c>
      <c r="D98" s="6">
        <f t="shared" si="3"/>
        <v>0.55084509418525884</v>
      </c>
      <c r="E98" s="6">
        <f t="shared" si="4"/>
        <v>9.5141983529748787E-4</v>
      </c>
      <c r="F98" s="4"/>
      <c r="G98" s="6"/>
      <c r="H98" s="6"/>
      <c r="I98" s="6"/>
      <c r="J98" s="6"/>
      <c r="K98" s="5"/>
      <c r="L98" s="5"/>
      <c r="M98" s="5"/>
    </row>
    <row r="99" spans="2:13" x14ac:dyDescent="0.25">
      <c r="B99">
        <f t="shared" si="5"/>
        <v>188</v>
      </c>
      <c r="C99" s="1">
        <v>0.52</v>
      </c>
      <c r="D99" s="6">
        <f t="shared" si="3"/>
        <v>0.56762239288575234</v>
      </c>
      <c r="E99" s="6">
        <f t="shared" si="4"/>
        <v>2.2678923041649529E-3</v>
      </c>
      <c r="F99" s="4"/>
      <c r="G99" s="6"/>
      <c r="H99" s="6"/>
      <c r="I99" s="6"/>
      <c r="J99" s="6"/>
      <c r="K99" s="5"/>
      <c r="L99" s="5"/>
      <c r="M99" s="5"/>
    </row>
    <row r="100" spans="2:13" x14ac:dyDescent="0.25">
      <c r="B100">
        <f t="shared" si="5"/>
        <v>190</v>
      </c>
      <c r="C100" s="1">
        <v>0.55000000000000004</v>
      </c>
      <c r="D100" s="6">
        <f t="shared" si="3"/>
        <v>0.58436272228308495</v>
      </c>
      <c r="E100" s="6">
        <f t="shared" si="4"/>
        <v>1.1807966827044195E-3</v>
      </c>
      <c r="F100" s="4"/>
      <c r="G100" s="6"/>
      <c r="H100" s="6"/>
      <c r="I100" s="6"/>
      <c r="J100" s="6"/>
      <c r="K100" s="5"/>
      <c r="L100" s="5"/>
      <c r="M100" s="5"/>
    </row>
    <row r="101" spans="2:13" x14ac:dyDescent="0.25">
      <c r="B101">
        <f t="shared" si="5"/>
        <v>192</v>
      </c>
      <c r="C101" s="1">
        <v>0.55000000000000004</v>
      </c>
      <c r="D101" s="6">
        <f t="shared" si="3"/>
        <v>0.601066163840275</v>
      </c>
      <c r="E101" s="6">
        <f t="shared" si="4"/>
        <v>2.6077530893618057E-3</v>
      </c>
      <c r="F101" s="4"/>
      <c r="G101" s="6"/>
      <c r="H101" s="6"/>
      <c r="I101" s="6"/>
      <c r="J101" s="6"/>
      <c r="K101" s="5"/>
      <c r="L101" s="5"/>
      <c r="M101" s="5"/>
    </row>
    <row r="102" spans="2:13" x14ac:dyDescent="0.25">
      <c r="B102">
        <f t="shared" si="5"/>
        <v>194</v>
      </c>
      <c r="C102" s="1">
        <v>0.59</v>
      </c>
      <c r="D102" s="6">
        <f t="shared" si="3"/>
        <v>0.61773279884083165</v>
      </c>
      <c r="E102" s="6">
        <f t="shared" si="4"/>
        <v>7.6910813154603525E-4</v>
      </c>
      <c r="F102" s="4"/>
      <c r="G102" s="6"/>
      <c r="H102" s="6"/>
      <c r="I102" s="6"/>
      <c r="J102" s="6"/>
      <c r="K102" s="5"/>
      <c r="L102" s="5"/>
      <c r="M102" s="5"/>
    </row>
    <row r="103" spans="2:13" x14ac:dyDescent="0.25">
      <c r="B103">
        <f t="shared" si="5"/>
        <v>196</v>
      </c>
      <c r="C103" s="1">
        <v>0.59</v>
      </c>
      <c r="D103" s="6">
        <f t="shared" si="3"/>
        <v>0.63436270838915743</v>
      </c>
      <c r="E103" s="6">
        <f t="shared" si="4"/>
        <v>1.9680498956214216E-3</v>
      </c>
      <c r="F103" s="4"/>
      <c r="G103" s="6"/>
      <c r="H103" s="6"/>
      <c r="I103" s="6"/>
      <c r="J103" s="6"/>
      <c r="K103" s="5"/>
      <c r="L103" s="5"/>
      <c r="M103" s="5"/>
    </row>
    <row r="104" spans="2:13" x14ac:dyDescent="0.25">
      <c r="B104">
        <f t="shared" si="5"/>
        <v>198</v>
      </c>
      <c r="C104" s="1">
        <v>0.63</v>
      </c>
      <c r="D104" s="6">
        <f t="shared" si="3"/>
        <v>0.65095597341093447</v>
      </c>
      <c r="E104" s="6">
        <f t="shared" si="4"/>
        <v>4.3915282159979249E-4</v>
      </c>
      <c r="F104" s="4"/>
      <c r="G104" s="6"/>
      <c r="H104" s="6"/>
      <c r="I104" s="6"/>
      <c r="J104" s="6"/>
      <c r="K104" s="5"/>
      <c r="L104" s="5"/>
      <c r="M104" s="5"/>
    </row>
    <row r="105" spans="2:13" x14ac:dyDescent="0.25">
      <c r="B105">
        <f t="shared" si="5"/>
        <v>200</v>
      </c>
      <c r="C105" s="1">
        <v>0.63</v>
      </c>
      <c r="D105" s="6">
        <f t="shared" si="3"/>
        <v>0.66751267465352704</v>
      </c>
      <c r="E105" s="6">
        <f t="shared" si="4"/>
        <v>1.4072007596613696E-3</v>
      </c>
      <c r="F105" s="4"/>
      <c r="G105" s="6"/>
      <c r="H105" s="6"/>
      <c r="I105" s="6"/>
      <c r="J105" s="6"/>
      <c r="K105" s="5"/>
      <c r="L105" s="5"/>
      <c r="M105" s="5"/>
    </row>
    <row r="106" spans="2:13" x14ac:dyDescent="0.25">
      <c r="B106">
        <f t="shared" si="5"/>
        <v>202</v>
      </c>
      <c r="C106" s="1">
        <v>0.65</v>
      </c>
      <c r="D106" s="6">
        <f t="shared" si="3"/>
        <v>0.68403289268636558</v>
      </c>
      <c r="E106" s="6">
        <f t="shared" si="4"/>
        <v>1.1582377846016741E-3</v>
      </c>
      <c r="F106" s="4"/>
      <c r="G106" s="6"/>
      <c r="H106" s="6"/>
      <c r="I106" s="6"/>
      <c r="J106" s="6"/>
      <c r="K106" s="5"/>
      <c r="L106" s="5"/>
      <c r="M106" s="5"/>
    </row>
    <row r="107" spans="2:13" x14ac:dyDescent="0.25">
      <c r="B107">
        <f t="shared" si="5"/>
        <v>204</v>
      </c>
      <c r="C107" s="1">
        <v>0.65</v>
      </c>
      <c r="D107" s="6">
        <f t="shared" si="3"/>
        <v>0.70051670790134701</v>
      </c>
      <c r="E107" s="6">
        <f t="shared" si="4"/>
        <v>2.5519377771900135E-3</v>
      </c>
      <c r="F107" s="4"/>
      <c r="G107" s="6"/>
      <c r="H107" s="6"/>
      <c r="I107" s="6"/>
      <c r="J107" s="6"/>
      <c r="K107" s="5"/>
      <c r="L107" s="5"/>
      <c r="M107" s="5"/>
    </row>
    <row r="108" spans="2:13" x14ac:dyDescent="0.25">
      <c r="B108">
        <f t="shared" si="5"/>
        <v>206</v>
      </c>
      <c r="C108" s="1">
        <v>0.65</v>
      </c>
      <c r="D108" s="6">
        <f t="shared" si="3"/>
        <v>0.71696420051321907</v>
      </c>
      <c r="E108" s="6">
        <f t="shared" si="4"/>
        <v>4.4842041503746072E-3</v>
      </c>
      <c r="F108" s="4"/>
      <c r="G108" s="6"/>
      <c r="H108" s="6"/>
      <c r="I108" s="6"/>
      <c r="J108" s="6"/>
      <c r="K108" s="5"/>
      <c r="L108" s="5"/>
      <c r="M108" s="5"/>
    </row>
    <row r="109" spans="2:13" x14ac:dyDescent="0.25">
      <c r="B109">
        <f t="shared" si="5"/>
        <v>208</v>
      </c>
      <c r="C109" s="1">
        <v>0.72</v>
      </c>
      <c r="D109" s="6">
        <f t="shared" si="3"/>
        <v>0.73337545055997755</v>
      </c>
      <c r="E109" s="6">
        <f t="shared" si="4"/>
        <v>1.7890267768240443E-4</v>
      </c>
      <c r="F109" s="4"/>
      <c r="G109" s="6"/>
      <c r="H109" s="6"/>
      <c r="I109" s="6"/>
      <c r="J109" s="6"/>
      <c r="K109" s="5"/>
      <c r="L109" s="5"/>
      <c r="M109" s="5"/>
    </row>
    <row r="110" spans="2:13" x14ac:dyDescent="0.25">
      <c r="B110">
        <f t="shared" si="5"/>
        <v>210</v>
      </c>
      <c r="C110" s="1">
        <v>0.72</v>
      </c>
      <c r="D110" s="6">
        <f t="shared" si="3"/>
        <v>0.74975053790324775</v>
      </c>
      <c r="E110" s="6">
        <f t="shared" si="4"/>
        <v>8.850945055325826E-4</v>
      </c>
      <c r="F110" s="4"/>
      <c r="G110" s="6"/>
      <c r="H110" s="6"/>
      <c r="I110" s="6"/>
      <c r="J110" s="6"/>
      <c r="K110" s="5"/>
      <c r="L110" s="5"/>
      <c r="M110" s="5"/>
    </row>
    <row r="111" spans="2:13" x14ac:dyDescent="0.25">
      <c r="B111">
        <f t="shared" si="5"/>
        <v>212</v>
      </c>
      <c r="C111" s="1">
        <v>0.72</v>
      </c>
      <c r="D111" s="6">
        <f t="shared" si="3"/>
        <v>0.76608954222868064</v>
      </c>
      <c r="E111" s="6">
        <f t="shared" si="4"/>
        <v>2.1242459028493386E-3</v>
      </c>
      <c r="F111" s="4"/>
      <c r="G111" s="6"/>
      <c r="H111" s="6"/>
      <c r="I111" s="6"/>
      <c r="J111" s="6"/>
      <c r="K111" s="5"/>
      <c r="L111" s="5"/>
      <c r="M111" s="5"/>
    </row>
    <row r="112" spans="2:13" x14ac:dyDescent="0.25">
      <c r="B112">
        <f t="shared" si="5"/>
        <v>214</v>
      </c>
      <c r="C112" s="1">
        <v>0.76</v>
      </c>
      <c r="D112" s="6">
        <f t="shared" si="3"/>
        <v>0.78239254304633576</v>
      </c>
      <c r="E112" s="6">
        <f t="shared" si="4"/>
        <v>5.0142598408199981E-4</v>
      </c>
      <c r="F112" s="4"/>
      <c r="G112" s="6"/>
      <c r="H112" s="6"/>
      <c r="I112" s="6"/>
      <c r="J112" s="6"/>
      <c r="K112" s="5"/>
      <c r="L112" s="5"/>
      <c r="M112" s="5"/>
    </row>
    <row r="113" spans="2:13" x14ac:dyDescent="0.25">
      <c r="B113">
        <f t="shared" si="5"/>
        <v>216</v>
      </c>
      <c r="C113" s="1">
        <v>0.76</v>
      </c>
      <c r="D113" s="6">
        <f t="shared" si="3"/>
        <v>0.7986596196910698</v>
      </c>
      <c r="E113" s="6">
        <f t="shared" si="4"/>
        <v>1.494566194658151E-3</v>
      </c>
      <c r="F113" s="4"/>
      <c r="G113" s="6"/>
      <c r="H113" s="6"/>
      <c r="I113" s="6"/>
      <c r="J113" s="6"/>
      <c r="K113" s="5"/>
      <c r="L113" s="5"/>
      <c r="M113" s="5"/>
    </row>
    <row r="114" spans="2:13" x14ac:dyDescent="0.25">
      <c r="B114">
        <f t="shared" si="5"/>
        <v>218</v>
      </c>
      <c r="C114" s="1">
        <v>0.8</v>
      </c>
      <c r="D114" s="6">
        <f t="shared" si="3"/>
        <v>0.81489085132292371</v>
      </c>
      <c r="E114" s="6">
        <f t="shared" si="4"/>
        <v>2.2173745312141762E-4</v>
      </c>
      <c r="F114" s="4"/>
      <c r="G114" s="6"/>
      <c r="H114" s="6"/>
      <c r="I114" s="6"/>
      <c r="J114" s="6"/>
      <c r="K114" s="5"/>
      <c r="L114" s="5"/>
      <c r="M114" s="5"/>
    </row>
    <row r="115" spans="2:13" x14ac:dyDescent="0.25">
      <c r="B115">
        <f t="shared" si="5"/>
        <v>220</v>
      </c>
      <c r="C115" s="1">
        <v>0.8</v>
      </c>
      <c r="D115" s="6">
        <f t="shared" si="3"/>
        <v>0.83108631692750512</v>
      </c>
      <c r="E115" s="6">
        <f t="shared" si="4"/>
        <v>9.6635910011728856E-4</v>
      </c>
      <c r="F115" s="4"/>
      <c r="G115" s="6"/>
      <c r="H115" s="6"/>
      <c r="I115" s="6"/>
      <c r="J115" s="6"/>
      <c r="K115" s="5"/>
      <c r="L115" s="5"/>
      <c r="M115" s="5"/>
    </row>
    <row r="116" spans="2:13" x14ac:dyDescent="0.25">
      <c r="B116">
        <f t="shared" si="5"/>
        <v>222</v>
      </c>
      <c r="C116" s="1">
        <v>0.83</v>
      </c>
      <c r="D116" s="6">
        <f t="shared" si="3"/>
        <v>0.84724609531637618</v>
      </c>
      <c r="E116" s="6">
        <f t="shared" si="4"/>
        <v>2.9742780366153376E-4</v>
      </c>
      <c r="F116" s="4"/>
      <c r="G116" s="6"/>
      <c r="H116" s="6"/>
      <c r="I116" s="6"/>
      <c r="J116" s="6"/>
      <c r="K116" s="5"/>
      <c r="L116" s="5"/>
      <c r="M116" s="5"/>
    </row>
    <row r="117" spans="2:13" x14ac:dyDescent="0.25">
      <c r="B117">
        <f t="shared" si="5"/>
        <v>224</v>
      </c>
      <c r="C117" s="1">
        <v>0.83</v>
      </c>
      <c r="D117" s="6">
        <f t="shared" si="3"/>
        <v>0.86337026512743442</v>
      </c>
      <c r="E117" s="6">
        <f t="shared" si="4"/>
        <v>1.1135745946752687E-3</v>
      </c>
      <c r="F117" s="4"/>
      <c r="G117" s="6"/>
      <c r="H117" s="6"/>
      <c r="I117" s="6"/>
      <c r="J117" s="6"/>
      <c r="K117" s="5"/>
      <c r="L117" s="5"/>
      <c r="M117" s="5"/>
    </row>
    <row r="118" spans="2:13" x14ac:dyDescent="0.25">
      <c r="B118">
        <f t="shared" si="5"/>
        <v>226</v>
      </c>
      <c r="C118" s="1">
        <v>0.83</v>
      </c>
      <c r="D118" s="6">
        <f t="shared" si="3"/>
        <v>0.87945890482529621</v>
      </c>
      <c r="E118" s="6">
        <f t="shared" si="4"/>
        <v>2.4461832665177122E-3</v>
      </c>
      <c r="F118" s="4"/>
      <c r="G118" s="6"/>
      <c r="H118" s="6"/>
      <c r="I118" s="6"/>
      <c r="J118" s="6"/>
      <c r="K118" s="5"/>
      <c r="L118" s="5"/>
      <c r="M118" s="5"/>
    </row>
    <row r="119" spans="2:13" x14ac:dyDescent="0.25">
      <c r="B119">
        <f t="shared" si="5"/>
        <v>228</v>
      </c>
      <c r="C119" s="1">
        <v>0.89</v>
      </c>
      <c r="D119" s="6">
        <f t="shared" si="3"/>
        <v>0.89551209270167842</v>
      </c>
      <c r="E119" s="6">
        <f t="shared" si="4"/>
        <v>3.0383165951896349E-5</v>
      </c>
      <c r="F119" s="4"/>
      <c r="G119" s="6"/>
      <c r="H119" s="6"/>
      <c r="I119" s="6"/>
      <c r="J119" s="6"/>
      <c r="K119" s="5"/>
      <c r="L119" s="5"/>
      <c r="M119" s="5"/>
    </row>
    <row r="120" spans="2:13" x14ac:dyDescent="0.25">
      <c r="B120">
        <f t="shared" si="5"/>
        <v>230</v>
      </c>
      <c r="C120" s="1">
        <v>0.89</v>
      </c>
      <c r="D120" s="6">
        <f t="shared" si="3"/>
        <v>0.91152990687577951</v>
      </c>
      <c r="E120" s="6">
        <f t="shared" si="4"/>
        <v>4.6353689007973704E-4</v>
      </c>
      <c r="F120" s="4"/>
      <c r="G120" s="6"/>
      <c r="H120" s="6"/>
      <c r="I120" s="6"/>
      <c r="J120" s="6"/>
      <c r="K120" s="5"/>
      <c r="L120" s="5"/>
      <c r="M120" s="5"/>
    </row>
    <row r="121" spans="2:13" x14ac:dyDescent="0.25">
      <c r="B121">
        <f t="shared" si="5"/>
        <v>232</v>
      </c>
      <c r="C121" s="1">
        <v>0.89</v>
      </c>
      <c r="D121" s="6">
        <f t="shared" si="3"/>
        <v>0.92751242529466227</v>
      </c>
      <c r="E121" s="6">
        <f t="shared" si="4"/>
        <v>1.4071820514876166E-3</v>
      </c>
      <c r="F121" s="4"/>
      <c r="G121" s="6"/>
      <c r="H121" s="6"/>
      <c r="I121" s="6"/>
      <c r="J121" s="6"/>
      <c r="K121" s="5"/>
      <c r="L121" s="5"/>
      <c r="M121" s="5"/>
    </row>
    <row r="122" spans="2:13" x14ac:dyDescent="0.25">
      <c r="B122">
        <f t="shared" si="5"/>
        <v>234</v>
      </c>
      <c r="C122" s="1">
        <v>0.93</v>
      </c>
      <c r="D122" s="6">
        <f t="shared" si="3"/>
        <v>0.94345972573362757</v>
      </c>
      <c r="E122" s="6">
        <f t="shared" si="4"/>
        <v>1.8116421682447503E-4</v>
      </c>
      <c r="F122" s="4"/>
      <c r="G122" s="6"/>
      <c r="H122" s="6"/>
      <c r="I122" s="6"/>
      <c r="J122" s="6"/>
      <c r="K122" s="5"/>
      <c r="L122" s="5"/>
      <c r="M122" s="5"/>
    </row>
    <row r="123" spans="2:13" x14ac:dyDescent="0.25">
      <c r="B123">
        <f t="shared" si="5"/>
        <v>236</v>
      </c>
      <c r="C123" s="1">
        <v>0.93</v>
      </c>
      <c r="D123" s="6">
        <f t="shared" si="3"/>
        <v>0.95937188579659671</v>
      </c>
      <c r="E123" s="6">
        <f t="shared" si="4"/>
        <v>8.6270767524831689E-4</v>
      </c>
      <c r="F123" s="4"/>
      <c r="G123" s="6"/>
      <c r="H123" s="6"/>
      <c r="I123" s="6"/>
      <c r="J123" s="6"/>
      <c r="K123" s="5"/>
      <c r="L123" s="5"/>
      <c r="M123" s="5"/>
    </row>
    <row r="124" spans="2:13" x14ac:dyDescent="0.25">
      <c r="B124">
        <f t="shared" si="5"/>
        <v>238</v>
      </c>
      <c r="C124" s="1">
        <v>0.97</v>
      </c>
      <c r="D124" s="6">
        <f t="shared" si="3"/>
        <v>0.97524898291648987</v>
      </c>
      <c r="E124" s="6">
        <f t="shared" si="4"/>
        <v>2.7551821657602787E-5</v>
      </c>
      <c r="F124" s="4"/>
      <c r="G124" s="6"/>
      <c r="H124" s="6"/>
      <c r="I124" s="6"/>
      <c r="J124" s="6"/>
      <c r="K124" s="5"/>
      <c r="L124" s="5"/>
      <c r="M124" s="5"/>
    </row>
    <row r="125" spans="2:13" x14ac:dyDescent="0.25">
      <c r="B125">
        <f t="shared" si="5"/>
        <v>240</v>
      </c>
      <c r="C125" s="1">
        <v>0.97</v>
      </c>
      <c r="D125" s="6">
        <f t="shared" si="3"/>
        <v>0.9910910943556005</v>
      </c>
      <c r="E125" s="6">
        <f t="shared" si="4"/>
        <v>4.4483426111684436E-4</v>
      </c>
      <c r="F125" s="4"/>
      <c r="G125" s="6"/>
      <c r="H125" s="6"/>
      <c r="I125" s="6"/>
      <c r="J125" s="6"/>
      <c r="K125" s="5"/>
      <c r="L125" s="5"/>
      <c r="M125" s="5"/>
    </row>
    <row r="126" spans="2:13" x14ac:dyDescent="0.25">
      <c r="B126">
        <f t="shared" si="5"/>
        <v>242</v>
      </c>
      <c r="C126" s="1">
        <v>0.99</v>
      </c>
      <c r="D126" s="6">
        <f t="shared" si="3"/>
        <v>1.0068982972059706</v>
      </c>
      <c r="E126" s="6">
        <f t="shared" si="4"/>
        <v>2.8555244846131312E-4</v>
      </c>
      <c r="F126" s="4"/>
      <c r="G126" s="6"/>
      <c r="H126" s="6"/>
      <c r="I126" s="6"/>
      <c r="J126" s="6"/>
      <c r="K126" s="5"/>
      <c r="L126" s="5"/>
      <c r="M126" s="5"/>
    </row>
    <row r="127" spans="2:13" x14ac:dyDescent="0.25">
      <c r="B127">
        <f t="shared" si="5"/>
        <v>244</v>
      </c>
      <c r="C127" s="1">
        <v>0.99</v>
      </c>
      <c r="D127" s="6">
        <f t="shared" si="3"/>
        <v>1.0226706683897699</v>
      </c>
      <c r="E127" s="6">
        <f t="shared" si="4"/>
        <v>1.0673725730343136E-3</v>
      </c>
      <c r="F127" s="4"/>
      <c r="G127" s="6"/>
      <c r="H127" s="6"/>
      <c r="I127" s="6"/>
      <c r="J127" s="6"/>
      <c r="K127" s="5"/>
      <c r="L127" s="5"/>
      <c r="M127" s="5"/>
    </row>
    <row r="128" spans="2:13" x14ac:dyDescent="0.25">
      <c r="B128">
        <f t="shared" si="5"/>
        <v>246</v>
      </c>
      <c r="C128" s="1">
        <v>1</v>
      </c>
      <c r="D128" s="6">
        <f t="shared" si="3"/>
        <v>1.0384082846596656</v>
      </c>
      <c r="E128" s="6">
        <f t="shared" si="4"/>
        <v>1.4751963304979049E-3</v>
      </c>
      <c r="F128" s="4"/>
      <c r="G128" s="6"/>
      <c r="H128" s="6"/>
      <c r="I128" s="6"/>
      <c r="J128" s="6"/>
      <c r="K128" s="5"/>
      <c r="L128" s="5"/>
      <c r="M128" s="5"/>
    </row>
    <row r="129" spans="2:13" x14ac:dyDescent="0.25">
      <c r="B129">
        <f t="shared" si="5"/>
        <v>248</v>
      </c>
      <c r="C129" s="1">
        <v>1</v>
      </c>
      <c r="D129" s="6">
        <f t="shared" si="3"/>
        <v>1.0541112225992009</v>
      </c>
      <c r="E129" s="6">
        <f t="shared" si="4"/>
        <v>2.9280244111802669E-3</v>
      </c>
      <c r="F129" s="4"/>
      <c r="G129" s="6"/>
      <c r="H129" s="6"/>
      <c r="I129" s="6"/>
      <c r="J129" s="6"/>
      <c r="K129" s="5"/>
      <c r="L129" s="5"/>
      <c r="M129" s="5"/>
    </row>
    <row r="130" spans="2:13" x14ac:dyDescent="0.25">
      <c r="B130">
        <f t="shared" si="5"/>
        <v>250</v>
      </c>
      <c r="C130" s="1">
        <v>1.05</v>
      </c>
      <c r="D130" s="6">
        <f t="shared" si="3"/>
        <v>1.0697795586231611</v>
      </c>
      <c r="E130" s="6">
        <f t="shared" si="4"/>
        <v>3.9123093932706476E-4</v>
      </c>
      <c r="F130" s="4"/>
      <c r="G130" s="6"/>
      <c r="H130" s="6"/>
      <c r="I130" s="6"/>
      <c r="J130" s="6"/>
      <c r="K130" s="5"/>
      <c r="L130" s="5"/>
      <c r="M130" s="5"/>
    </row>
    <row r="131" spans="2:13" x14ac:dyDescent="0.25">
      <c r="B131">
        <f t="shared" si="5"/>
        <v>252</v>
      </c>
      <c r="C131" s="1">
        <v>1.05</v>
      </c>
      <c r="D131" s="6">
        <f t="shared" si="3"/>
        <v>1.085413368977951</v>
      </c>
      <c r="E131" s="6">
        <f t="shared" si="4"/>
        <v>1.2541067023685022E-3</v>
      </c>
      <c r="F131" s="4"/>
      <c r="G131" s="6"/>
      <c r="H131" s="6"/>
      <c r="I131" s="6"/>
      <c r="J131" s="6"/>
      <c r="K131" s="5"/>
      <c r="L131" s="5"/>
      <c r="M131" s="5"/>
    </row>
    <row r="132" spans="2:13" x14ac:dyDescent="0.25">
      <c r="B132">
        <f t="shared" si="5"/>
        <v>254</v>
      </c>
      <c r="C132" s="1">
        <v>1.1000000000000001</v>
      </c>
      <c r="D132" s="6">
        <f t="shared" si="3"/>
        <v>1.1010127297419654</v>
      </c>
      <c r="E132" s="6">
        <f t="shared" si="4"/>
        <v>1.0256215302611285E-6</v>
      </c>
      <c r="F132" s="4"/>
      <c r="G132" s="6"/>
      <c r="H132" s="6"/>
      <c r="I132" s="6"/>
      <c r="J132" s="6"/>
      <c r="K132" s="5"/>
      <c r="L132" s="5"/>
      <c r="M132" s="5"/>
    </row>
    <row r="133" spans="2:13" x14ac:dyDescent="0.25">
      <c r="B133">
        <f t="shared" si="5"/>
        <v>256</v>
      </c>
      <c r="C133" s="1">
        <v>1.1000000000000001</v>
      </c>
      <c r="D133" s="6">
        <f t="shared" ref="D133:D196" si="6">MAX(0,Cstar*(1 - EXP(-kLa*(B133-to))))</f>
        <v>1.1165777168259561</v>
      </c>
      <c r="E133" s="6">
        <f t="shared" si="4"/>
        <v>2.7482069516158433E-4</v>
      </c>
      <c r="F133" s="4"/>
      <c r="G133" s="6"/>
      <c r="H133" s="6"/>
      <c r="I133" s="6"/>
      <c r="J133" s="6"/>
      <c r="K133" s="5"/>
      <c r="L133" s="5"/>
      <c r="M133" s="5"/>
    </row>
    <row r="134" spans="2:13" x14ac:dyDescent="0.25">
      <c r="B134">
        <f t="shared" si="5"/>
        <v>258</v>
      </c>
      <c r="C134" s="1">
        <v>1.1100000000000001</v>
      </c>
      <c r="D134" s="6">
        <f t="shared" si="6"/>
        <v>1.1321084059734023</v>
      </c>
      <c r="E134" s="6">
        <f t="shared" ref="E134:E197" si="7">(D134-C134)^2</f>
        <v>4.8878161468476813E-4</v>
      </c>
      <c r="F134" s="4"/>
      <c r="G134" s="6"/>
      <c r="H134" s="6"/>
      <c r="I134" s="6"/>
      <c r="J134" s="6"/>
      <c r="K134" s="5"/>
      <c r="L134" s="5"/>
      <c r="M134" s="5"/>
    </row>
    <row r="135" spans="2:13" x14ac:dyDescent="0.25">
      <c r="B135">
        <f t="shared" ref="B135:B198" si="8">B134+2</f>
        <v>260</v>
      </c>
      <c r="C135" s="1">
        <v>1.1100000000000001</v>
      </c>
      <c r="D135" s="6">
        <f t="shared" si="6"/>
        <v>1.1476048727608819</v>
      </c>
      <c r="E135" s="6">
        <f t="shared" si="7"/>
        <v>1.4141264553621069E-3</v>
      </c>
      <c r="F135" s="4"/>
      <c r="G135" s="6"/>
      <c r="H135" s="6"/>
      <c r="I135" s="6"/>
      <c r="J135" s="6"/>
      <c r="K135" s="5"/>
      <c r="L135" s="5"/>
      <c r="M135" s="5"/>
    </row>
    <row r="136" spans="2:13" x14ac:dyDescent="0.25">
      <c r="B136">
        <f t="shared" si="8"/>
        <v>262</v>
      </c>
      <c r="C136" s="1">
        <v>1.1299999999999999</v>
      </c>
      <c r="D136" s="6">
        <f t="shared" si="6"/>
        <v>1.1630671925984379</v>
      </c>
      <c r="E136" s="6">
        <f t="shared" si="7"/>
        <v>1.0934392263421957E-3</v>
      </c>
      <c r="F136" s="4"/>
      <c r="G136" s="6"/>
      <c r="H136" s="6"/>
      <c r="I136" s="6"/>
      <c r="J136" s="6"/>
      <c r="K136" s="5"/>
      <c r="L136" s="5"/>
      <c r="M136" s="5"/>
    </row>
    <row r="137" spans="2:13" x14ac:dyDescent="0.25">
      <c r="B137">
        <f t="shared" si="8"/>
        <v>264</v>
      </c>
      <c r="C137" s="1">
        <v>1.1299999999999999</v>
      </c>
      <c r="D137" s="6">
        <f t="shared" si="6"/>
        <v>1.1784954407299442</v>
      </c>
      <c r="E137" s="6">
        <f t="shared" si="7"/>
        <v>2.3518077715915377E-3</v>
      </c>
      <c r="F137" s="4"/>
      <c r="G137" s="6"/>
      <c r="H137" s="6"/>
      <c r="I137" s="6"/>
      <c r="J137" s="6"/>
      <c r="K137" s="5"/>
      <c r="L137" s="5"/>
      <c r="M137" s="5"/>
    </row>
    <row r="138" spans="2:13" x14ac:dyDescent="0.25">
      <c r="B138">
        <f t="shared" si="8"/>
        <v>266</v>
      </c>
      <c r="C138" s="1">
        <v>1.1299999999999999</v>
      </c>
      <c r="D138" s="6">
        <f t="shared" si="6"/>
        <v>1.1938896922334712</v>
      </c>
      <c r="E138" s="6">
        <f t="shared" si="7"/>
        <v>4.0818927736876827E-3</v>
      </c>
      <c r="F138" s="4"/>
      <c r="G138" s="6"/>
      <c r="H138" s="6"/>
      <c r="I138" s="6"/>
      <c r="J138" s="6"/>
      <c r="K138" s="5"/>
      <c r="L138" s="5"/>
      <c r="M138" s="5"/>
    </row>
    <row r="139" spans="2:13" x14ac:dyDescent="0.25">
      <c r="B139">
        <f t="shared" si="8"/>
        <v>268</v>
      </c>
      <c r="C139" s="1">
        <v>1.2</v>
      </c>
      <c r="D139" s="6">
        <f t="shared" si="6"/>
        <v>1.2092500220216529</v>
      </c>
      <c r="E139" s="6">
        <f t="shared" si="7"/>
        <v>8.5562907401064083E-5</v>
      </c>
      <c r="F139" s="4"/>
      <c r="G139" s="6"/>
      <c r="H139" s="6"/>
      <c r="I139" s="6"/>
      <c r="J139" s="6"/>
      <c r="K139" s="5"/>
      <c r="L139" s="5"/>
      <c r="M139" s="5"/>
    </row>
    <row r="140" spans="2:13" x14ac:dyDescent="0.25">
      <c r="B140">
        <f t="shared" si="8"/>
        <v>270</v>
      </c>
      <c r="C140" s="1">
        <v>1.2</v>
      </c>
      <c r="D140" s="6">
        <f t="shared" si="6"/>
        <v>1.2245765048420527</v>
      </c>
      <c r="E140" s="6">
        <f t="shared" si="7"/>
        <v>6.0400459025144277E-4</v>
      </c>
      <c r="F140" s="4"/>
      <c r="G140" s="6"/>
      <c r="H140" s="6"/>
      <c r="I140" s="6"/>
      <c r="J140" s="6"/>
      <c r="K140" s="5"/>
      <c r="L140" s="5"/>
      <c r="M140" s="5"/>
    </row>
    <row r="141" spans="2:13" x14ac:dyDescent="0.25">
      <c r="B141">
        <f t="shared" si="8"/>
        <v>272</v>
      </c>
      <c r="C141" s="1">
        <v>1.22</v>
      </c>
      <c r="D141" s="6">
        <f t="shared" si="6"/>
        <v>1.2398692152775237</v>
      </c>
      <c r="E141" s="6">
        <f t="shared" si="7"/>
        <v>3.9478571574458207E-4</v>
      </c>
      <c r="F141" s="4"/>
      <c r="G141" s="6"/>
      <c r="H141" s="6"/>
      <c r="I141" s="6"/>
      <c r="J141" s="6"/>
      <c r="K141" s="5"/>
      <c r="L141" s="5"/>
      <c r="M141" s="5"/>
    </row>
    <row r="142" spans="2:13" x14ac:dyDescent="0.25">
      <c r="B142">
        <f t="shared" si="8"/>
        <v>274</v>
      </c>
      <c r="C142" s="1">
        <v>1.22</v>
      </c>
      <c r="D142" s="6">
        <f t="shared" si="6"/>
        <v>1.2551282277465745</v>
      </c>
      <c r="E142" s="6">
        <f t="shared" si="7"/>
        <v>1.2339923846152092E-3</v>
      </c>
      <c r="F142" s="4"/>
      <c r="G142" s="6"/>
      <c r="H142" s="6"/>
      <c r="I142" s="6"/>
      <c r="J142" s="6"/>
      <c r="K142" s="5"/>
      <c r="L142" s="5"/>
      <c r="M142" s="5"/>
    </row>
    <row r="143" spans="2:13" x14ac:dyDescent="0.25">
      <c r="B143">
        <f t="shared" si="8"/>
        <v>276</v>
      </c>
      <c r="C143" s="1">
        <v>1.25</v>
      </c>
      <c r="D143" s="6">
        <f t="shared" si="6"/>
        <v>1.2703536165037286</v>
      </c>
      <c r="E143" s="6">
        <f t="shared" si="7"/>
        <v>4.1426970478085232E-4</v>
      </c>
      <c r="F143" s="4"/>
      <c r="G143" s="6"/>
      <c r="H143" s="6"/>
      <c r="I143" s="6"/>
      <c r="J143" s="6"/>
      <c r="K143" s="5"/>
      <c r="L143" s="5"/>
      <c r="M143" s="5"/>
    </row>
    <row r="144" spans="2:13" x14ac:dyDescent="0.25">
      <c r="B144">
        <f t="shared" si="8"/>
        <v>278</v>
      </c>
      <c r="C144" s="1">
        <v>1.25</v>
      </c>
      <c r="D144" s="6">
        <f t="shared" si="6"/>
        <v>1.2855454556398891</v>
      </c>
      <c r="E144" s="6">
        <f t="shared" si="7"/>
        <v>1.2634794166473231E-3</v>
      </c>
      <c r="F144" s="4"/>
      <c r="G144" s="6"/>
      <c r="H144" s="6"/>
      <c r="I144" s="6"/>
      <c r="J144" s="6"/>
      <c r="K144" s="5"/>
      <c r="L144" s="5"/>
      <c r="M144" s="5"/>
    </row>
    <row r="145" spans="2:13" x14ac:dyDescent="0.25">
      <c r="B145">
        <f t="shared" si="8"/>
        <v>280</v>
      </c>
      <c r="C145" s="1">
        <v>1.28</v>
      </c>
      <c r="D145" s="6">
        <f t="shared" si="6"/>
        <v>1.3007038190826954</v>
      </c>
      <c r="E145" s="6">
        <f t="shared" si="7"/>
        <v>4.2864812460898064E-4</v>
      </c>
      <c r="F145" s="4"/>
      <c r="G145" s="6"/>
      <c r="H145" s="6"/>
      <c r="I145" s="6"/>
      <c r="J145" s="6"/>
      <c r="K145" s="5"/>
      <c r="L145" s="5"/>
      <c r="M145" s="5"/>
    </row>
    <row r="146" spans="2:13" x14ac:dyDescent="0.25">
      <c r="B146">
        <f t="shared" si="8"/>
        <v>282</v>
      </c>
      <c r="C146" s="1">
        <v>1.31</v>
      </c>
      <c r="D146" s="6">
        <f t="shared" si="6"/>
        <v>1.315828780596888</v>
      </c>
      <c r="E146" s="6">
        <f t="shared" si="7"/>
        <v>3.3974683246657579E-5</v>
      </c>
      <c r="F146" s="4"/>
      <c r="G146" s="6"/>
      <c r="H146" s="6"/>
      <c r="I146" s="6"/>
      <c r="J146" s="6"/>
      <c r="K146" s="5"/>
      <c r="L146" s="5"/>
      <c r="M146" s="5"/>
    </row>
    <row r="147" spans="2:13" x14ac:dyDescent="0.25">
      <c r="B147">
        <f t="shared" si="8"/>
        <v>284</v>
      </c>
      <c r="C147" s="1">
        <v>1.31</v>
      </c>
      <c r="D147" s="6">
        <f t="shared" si="6"/>
        <v>1.3309204137846624</v>
      </c>
      <c r="E147" s="6">
        <f t="shared" si="7"/>
        <v>4.3766371292149097E-4</v>
      </c>
      <c r="F147" s="4"/>
      <c r="G147" s="6"/>
      <c r="H147" s="6"/>
      <c r="I147" s="6"/>
      <c r="J147" s="6"/>
      <c r="K147" s="5"/>
      <c r="L147" s="5"/>
      <c r="M147" s="5"/>
    </row>
    <row r="148" spans="2:13" x14ac:dyDescent="0.25">
      <c r="B148">
        <f t="shared" si="8"/>
        <v>286</v>
      </c>
      <c r="C148" s="1">
        <v>1.35</v>
      </c>
      <c r="D148" s="6">
        <f t="shared" si="6"/>
        <v>1.3459787920860282</v>
      </c>
      <c r="E148" s="6">
        <f t="shared" si="7"/>
        <v>1.6170113087389994E-5</v>
      </c>
      <c r="F148" s="4"/>
      <c r="G148" s="6"/>
      <c r="H148" s="6"/>
      <c r="I148" s="6"/>
      <c r="J148" s="6"/>
      <c r="K148" s="5"/>
      <c r="L148" s="5"/>
      <c r="M148" s="5"/>
    </row>
    <row r="149" spans="2:13" x14ac:dyDescent="0.25">
      <c r="B149">
        <f t="shared" si="8"/>
        <v>288</v>
      </c>
      <c r="C149" s="1">
        <v>1.35</v>
      </c>
      <c r="D149" s="6">
        <f t="shared" si="6"/>
        <v>1.3610039887791701</v>
      </c>
      <c r="E149" s="6">
        <f t="shared" si="7"/>
        <v>1.2108776905209863E-4</v>
      </c>
      <c r="F149" s="4"/>
      <c r="G149" s="6"/>
      <c r="H149" s="6"/>
      <c r="I149" s="6"/>
      <c r="J149" s="6"/>
      <c r="K149" s="5"/>
      <c r="L149" s="5"/>
      <c r="M149" s="5"/>
    </row>
    <row r="150" spans="2:13" x14ac:dyDescent="0.25">
      <c r="B150">
        <f t="shared" si="8"/>
        <v>290</v>
      </c>
      <c r="C150" s="1">
        <v>1.35</v>
      </c>
      <c r="D150" s="6">
        <f t="shared" si="6"/>
        <v>1.375996076980802</v>
      </c>
      <c r="E150" s="6">
        <f t="shared" si="7"/>
        <v>6.7579601839177648E-4</v>
      </c>
      <c r="F150" s="4"/>
      <c r="G150" s="6"/>
      <c r="H150" s="6"/>
      <c r="I150" s="6"/>
      <c r="J150" s="6"/>
      <c r="K150" s="5"/>
      <c r="L150" s="5"/>
      <c r="M150" s="5"/>
    </row>
    <row r="151" spans="2:13" x14ac:dyDescent="0.25">
      <c r="B151">
        <f t="shared" si="8"/>
        <v>292</v>
      </c>
      <c r="C151" s="1">
        <v>1.4</v>
      </c>
      <c r="D151" s="6">
        <f t="shared" si="6"/>
        <v>1.3909551296465203</v>
      </c>
      <c r="E151" s="6">
        <f t="shared" si="7"/>
        <v>8.1809679711253484E-5</v>
      </c>
      <c r="F151" s="4"/>
      <c r="G151" s="6"/>
      <c r="H151" s="6"/>
      <c r="I151" s="6"/>
      <c r="J151" s="6"/>
      <c r="K151" s="5"/>
      <c r="L151" s="5"/>
      <c r="M151" s="5"/>
    </row>
    <row r="152" spans="2:13" x14ac:dyDescent="0.25">
      <c r="B152">
        <f t="shared" si="8"/>
        <v>294</v>
      </c>
      <c r="C152" s="1">
        <v>1.4</v>
      </c>
      <c r="D152" s="6">
        <f t="shared" si="6"/>
        <v>1.4058812195711645</v>
      </c>
      <c r="E152" s="6">
        <f t="shared" si="7"/>
        <v>3.4588743644249622E-5</v>
      </c>
      <c r="F152" s="4"/>
      <c r="G152" s="6"/>
      <c r="H152" s="6"/>
      <c r="I152" s="6"/>
      <c r="J152" s="6"/>
      <c r="K152" s="5"/>
      <c r="L152" s="5"/>
      <c r="M152" s="5"/>
    </row>
    <row r="153" spans="2:13" x14ac:dyDescent="0.25">
      <c r="B153">
        <f t="shared" si="8"/>
        <v>296</v>
      </c>
      <c r="C153" s="1">
        <v>1.4</v>
      </c>
      <c r="D153" s="6">
        <f t="shared" si="6"/>
        <v>1.4207744193891665</v>
      </c>
      <c r="E153" s="6">
        <f t="shared" si="7"/>
        <v>4.3157650095698019E-4</v>
      </c>
      <c r="F153" s="4"/>
      <c r="G153" s="6"/>
      <c r="H153" s="6"/>
      <c r="I153" s="6"/>
      <c r="J153" s="6"/>
      <c r="K153" s="5"/>
      <c r="L153" s="5"/>
      <c r="M153" s="5"/>
    </row>
    <row r="154" spans="2:13" x14ac:dyDescent="0.25">
      <c r="B154">
        <f t="shared" si="8"/>
        <v>298</v>
      </c>
      <c r="C154" s="1">
        <v>1.43</v>
      </c>
      <c r="D154" s="6">
        <f t="shared" si="6"/>
        <v>1.4356348015749061</v>
      </c>
      <c r="E154" s="6">
        <f t="shared" si="7"/>
        <v>3.1750988788564772E-5</v>
      </c>
      <c r="F154" s="4"/>
      <c r="G154" s="6"/>
      <c r="H154" s="6"/>
      <c r="I154" s="6"/>
      <c r="J154" s="6"/>
      <c r="K154" s="5"/>
      <c r="L154" s="5"/>
      <c r="M154" s="5"/>
    </row>
    <row r="155" spans="2:13" x14ac:dyDescent="0.25">
      <c r="B155">
        <f t="shared" si="8"/>
        <v>300</v>
      </c>
      <c r="C155" s="1">
        <v>1.43</v>
      </c>
      <c r="D155" s="6">
        <f t="shared" si="6"/>
        <v>1.4504624384430633</v>
      </c>
      <c r="E155" s="6">
        <f t="shared" si="7"/>
        <v>4.1871138703615854E-4</v>
      </c>
      <c r="F155" s="4"/>
      <c r="G155" s="6"/>
      <c r="H155" s="6"/>
      <c r="I155" s="6"/>
      <c r="J155" s="6"/>
      <c r="K155" s="5"/>
      <c r="L155" s="5"/>
      <c r="M155" s="5"/>
    </row>
    <row r="156" spans="2:13" x14ac:dyDescent="0.25">
      <c r="B156">
        <f t="shared" si="8"/>
        <v>302</v>
      </c>
      <c r="C156" s="1">
        <v>1.45</v>
      </c>
      <c r="D156" s="6">
        <f t="shared" si="6"/>
        <v>1.4652574021489724</v>
      </c>
      <c r="E156" s="6">
        <f t="shared" si="7"/>
        <v>2.3278832033546824E-4</v>
      </c>
      <c r="F156" s="4"/>
      <c r="G156" s="6"/>
      <c r="H156" s="6"/>
      <c r="I156" s="6"/>
      <c r="J156" s="6"/>
      <c r="K156" s="5"/>
      <c r="L156" s="5"/>
      <c r="M156" s="5"/>
    </row>
    <row r="157" spans="2:13" x14ac:dyDescent="0.25">
      <c r="B157">
        <f t="shared" si="8"/>
        <v>304</v>
      </c>
      <c r="C157" s="1">
        <v>1.45</v>
      </c>
      <c r="D157" s="6">
        <f t="shared" si="6"/>
        <v>1.4800197646889699</v>
      </c>
      <c r="E157" s="6">
        <f t="shared" si="7"/>
        <v>9.0118627198112653E-4</v>
      </c>
      <c r="F157" s="4"/>
      <c r="G157" s="6"/>
      <c r="H157" s="6"/>
      <c r="I157" s="6"/>
      <c r="J157" s="6"/>
      <c r="K157" s="5"/>
      <c r="L157" s="5"/>
      <c r="M157" s="5"/>
    </row>
    <row r="158" spans="2:13" x14ac:dyDescent="0.25">
      <c r="B158">
        <f t="shared" si="8"/>
        <v>306</v>
      </c>
      <c r="C158" s="1">
        <v>1.49</v>
      </c>
      <c r="D158" s="6">
        <f t="shared" si="6"/>
        <v>1.4947495979007435</v>
      </c>
      <c r="E158" s="6">
        <f t="shared" si="7"/>
        <v>2.2558680218746818E-5</v>
      </c>
      <c r="F158" s="4"/>
      <c r="G158" s="6"/>
      <c r="H158" s="6"/>
      <c r="I158" s="6"/>
      <c r="J158" s="6"/>
      <c r="K158" s="5"/>
      <c r="L158" s="5"/>
      <c r="M158" s="5"/>
    </row>
    <row r="159" spans="2:13" x14ac:dyDescent="0.25">
      <c r="B159">
        <f t="shared" si="8"/>
        <v>308</v>
      </c>
      <c r="C159" s="1">
        <v>1.49</v>
      </c>
      <c r="D159" s="6">
        <f t="shared" si="6"/>
        <v>1.5094469734636893</v>
      </c>
      <c r="E159" s="6">
        <f t="shared" si="7"/>
        <v>3.7818477689743532E-4</v>
      </c>
      <c r="F159" s="4"/>
      <c r="G159" s="6"/>
      <c r="H159" s="6"/>
      <c r="I159" s="6"/>
      <c r="J159" s="6"/>
      <c r="K159" s="5"/>
      <c r="L159" s="5"/>
      <c r="M159" s="5"/>
    </row>
    <row r="160" spans="2:13" x14ac:dyDescent="0.25">
      <c r="B160">
        <f t="shared" si="8"/>
        <v>310</v>
      </c>
      <c r="C160" s="1">
        <v>1.49</v>
      </c>
      <c r="D160" s="6">
        <f t="shared" si="6"/>
        <v>1.5241119628992523</v>
      </c>
      <c r="E160" s="6">
        <f t="shared" si="7"/>
        <v>1.1636260128399677E-3</v>
      </c>
      <c r="F160" s="4"/>
      <c r="G160" s="6"/>
      <c r="H160" s="6"/>
      <c r="I160" s="6"/>
      <c r="J160" s="6"/>
      <c r="K160" s="5"/>
      <c r="L160" s="5"/>
      <c r="M160" s="5"/>
    </row>
    <row r="161" spans="2:13" x14ac:dyDescent="0.25">
      <c r="B161">
        <f t="shared" si="8"/>
        <v>312</v>
      </c>
      <c r="C161" s="1">
        <v>1.55</v>
      </c>
      <c r="D161" s="6">
        <f t="shared" si="6"/>
        <v>1.5387446375712781</v>
      </c>
      <c r="E161" s="6">
        <f t="shared" si="7"/>
        <v>1.2668318340188539E-4</v>
      </c>
      <c r="F161" s="4"/>
      <c r="G161" s="6"/>
      <c r="H161" s="6"/>
      <c r="I161" s="6"/>
      <c r="J161" s="6"/>
      <c r="K161" s="5"/>
      <c r="L161" s="5"/>
      <c r="M161" s="5"/>
    </row>
    <row r="162" spans="2:13" x14ac:dyDescent="0.25">
      <c r="B162">
        <f t="shared" si="8"/>
        <v>314</v>
      </c>
      <c r="C162" s="1">
        <v>1.55</v>
      </c>
      <c r="D162" s="6">
        <f t="shared" si="6"/>
        <v>1.5533450686863612</v>
      </c>
      <c r="E162" s="6">
        <f t="shared" si="7"/>
        <v>1.1189484516474223E-5</v>
      </c>
      <c r="F162" s="4"/>
      <c r="G162" s="6"/>
      <c r="H162" s="6"/>
      <c r="I162" s="6"/>
      <c r="J162" s="6"/>
      <c r="K162" s="5"/>
      <c r="L162" s="5"/>
      <c r="M162" s="5"/>
    </row>
    <row r="163" spans="2:13" x14ac:dyDescent="0.25">
      <c r="B163">
        <f t="shared" si="8"/>
        <v>316</v>
      </c>
      <c r="C163" s="1">
        <v>1.57</v>
      </c>
      <c r="D163" s="6">
        <f t="shared" si="6"/>
        <v>1.5679133272941881</v>
      </c>
      <c r="E163" s="6">
        <f t="shared" si="7"/>
        <v>4.3542029811806733E-6</v>
      </c>
      <c r="F163" s="4"/>
      <c r="G163" s="6"/>
      <c r="H163" s="6"/>
      <c r="I163" s="6"/>
      <c r="J163" s="6"/>
      <c r="K163" s="5"/>
      <c r="L163" s="5"/>
      <c r="M163" s="5"/>
    </row>
    <row r="164" spans="2:13" x14ac:dyDescent="0.25">
      <c r="B164">
        <f t="shared" si="8"/>
        <v>318</v>
      </c>
      <c r="C164" s="1">
        <v>1.57</v>
      </c>
      <c r="D164" s="6">
        <f t="shared" si="6"/>
        <v>1.5824494842878871</v>
      </c>
      <c r="E164" s="6">
        <f t="shared" si="7"/>
        <v>1.5498965903434672E-4</v>
      </c>
      <c r="F164" s="4"/>
      <c r="G164" s="6"/>
      <c r="H164" s="6"/>
      <c r="I164" s="6"/>
      <c r="J164" s="6"/>
      <c r="K164" s="5"/>
      <c r="L164" s="5"/>
      <c r="M164" s="5"/>
    </row>
    <row r="165" spans="2:13" x14ac:dyDescent="0.25">
      <c r="B165">
        <f t="shared" si="8"/>
        <v>320</v>
      </c>
      <c r="C165" s="1">
        <v>1.57</v>
      </c>
      <c r="D165" s="6">
        <f t="shared" si="6"/>
        <v>1.5969536104043693</v>
      </c>
      <c r="E165" s="6">
        <f t="shared" si="7"/>
        <v>7.2649711383052378E-4</v>
      </c>
      <c r="F165" s="4"/>
      <c r="G165" s="6"/>
      <c r="H165" s="6"/>
      <c r="I165" s="6"/>
      <c r="J165" s="6"/>
      <c r="K165" s="5"/>
      <c r="L165" s="5"/>
      <c r="M165" s="5"/>
    </row>
    <row r="166" spans="2:13" x14ac:dyDescent="0.25">
      <c r="B166">
        <f t="shared" si="8"/>
        <v>322</v>
      </c>
      <c r="C166" s="1">
        <v>1.61</v>
      </c>
      <c r="D166" s="6">
        <f t="shared" si="6"/>
        <v>1.6114257762246778</v>
      </c>
      <c r="E166" s="6">
        <f t="shared" si="7"/>
        <v>2.0328378428560671E-6</v>
      </c>
      <c r="F166" s="4"/>
      <c r="G166" s="6"/>
      <c r="H166" s="6"/>
      <c r="I166" s="6"/>
      <c r="J166" s="6"/>
      <c r="K166" s="5"/>
      <c r="L166" s="5"/>
      <c r="M166" s="5"/>
    </row>
    <row r="167" spans="2:13" x14ac:dyDescent="0.25">
      <c r="B167">
        <f t="shared" si="8"/>
        <v>324</v>
      </c>
      <c r="C167" s="1">
        <v>1.61</v>
      </c>
      <c r="D167" s="6">
        <f t="shared" si="6"/>
        <v>1.6258660521743236</v>
      </c>
      <c r="E167" s="6">
        <f t="shared" si="7"/>
        <v>2.5173161159835431E-4</v>
      </c>
      <c r="F167" s="4"/>
      <c r="G167" s="6"/>
      <c r="H167" s="6"/>
      <c r="I167" s="6"/>
      <c r="J167" s="6"/>
      <c r="K167" s="5"/>
      <c r="L167" s="5"/>
      <c r="M167" s="5"/>
    </row>
    <row r="168" spans="2:13" x14ac:dyDescent="0.25">
      <c r="B168">
        <f t="shared" si="8"/>
        <v>326</v>
      </c>
      <c r="C168" s="1">
        <v>1.61</v>
      </c>
      <c r="D168" s="6">
        <f t="shared" si="6"/>
        <v>1.6402745085236381</v>
      </c>
      <c r="E168" s="6">
        <f t="shared" si="7"/>
        <v>9.165458663478299E-4</v>
      </c>
      <c r="F168" s="4"/>
      <c r="G168" s="6"/>
      <c r="H168" s="6"/>
      <c r="I168" s="6"/>
      <c r="J168" s="6"/>
      <c r="K168" s="5"/>
      <c r="L168" s="5"/>
      <c r="M168" s="5"/>
    </row>
    <row r="169" spans="2:13" x14ac:dyDescent="0.25">
      <c r="B169">
        <f t="shared" si="8"/>
        <v>328</v>
      </c>
      <c r="C169" s="1">
        <v>1.66</v>
      </c>
      <c r="D169" s="6">
        <f t="shared" si="6"/>
        <v>1.6546512153881052</v>
      </c>
      <c r="E169" s="6">
        <f t="shared" si="7"/>
        <v>2.8609496824441505E-5</v>
      </c>
      <c r="F169" s="4"/>
      <c r="G169" s="6"/>
      <c r="H169" s="6"/>
      <c r="I169" s="6"/>
      <c r="J169" s="6"/>
      <c r="K169" s="5"/>
      <c r="L169" s="5"/>
      <c r="M169" s="5"/>
    </row>
    <row r="170" spans="2:13" x14ac:dyDescent="0.25">
      <c r="B170">
        <f t="shared" si="8"/>
        <v>330</v>
      </c>
      <c r="C170" s="1">
        <v>1.66</v>
      </c>
      <c r="D170" s="6">
        <f t="shared" si="6"/>
        <v>1.6689962427287106</v>
      </c>
      <c r="E170" s="6">
        <f t="shared" si="7"/>
        <v>8.0932383233879977E-5</v>
      </c>
      <c r="F170" s="4"/>
      <c r="G170" s="6"/>
      <c r="H170" s="6"/>
      <c r="I170" s="6"/>
      <c r="J170" s="6"/>
      <c r="K170" s="5"/>
      <c r="L170" s="5"/>
      <c r="M170" s="5"/>
    </row>
    <row r="171" spans="2:13" x14ac:dyDescent="0.25">
      <c r="B171">
        <f t="shared" si="8"/>
        <v>332</v>
      </c>
      <c r="C171" s="1">
        <v>1.69</v>
      </c>
      <c r="D171" s="6">
        <f t="shared" si="6"/>
        <v>1.6833096603522766</v>
      </c>
      <c r="E171" s="6">
        <f t="shared" si="7"/>
        <v>4.4760644601899193E-5</v>
      </c>
      <c r="F171" s="4"/>
      <c r="G171" s="6"/>
      <c r="H171" s="6"/>
      <c r="I171" s="6"/>
      <c r="J171" s="6"/>
      <c r="K171" s="5"/>
      <c r="L171" s="5"/>
      <c r="M171" s="5"/>
    </row>
    <row r="172" spans="2:13" x14ac:dyDescent="0.25">
      <c r="B172">
        <f t="shared" si="8"/>
        <v>334</v>
      </c>
      <c r="C172" s="1">
        <v>1.69</v>
      </c>
      <c r="D172" s="6">
        <f t="shared" si="6"/>
        <v>1.6975915379118049</v>
      </c>
      <c r="E172" s="6">
        <f t="shared" si="7"/>
        <v>5.7631447866372648E-5</v>
      </c>
      <c r="F172" s="4"/>
      <c r="G172" s="6"/>
      <c r="H172" s="6"/>
      <c r="I172" s="6"/>
      <c r="J172" s="6"/>
      <c r="K172" s="5"/>
      <c r="L172" s="5"/>
      <c r="M172" s="5"/>
    </row>
    <row r="173" spans="2:13" x14ac:dyDescent="0.25">
      <c r="B173">
        <f t="shared" si="8"/>
        <v>336</v>
      </c>
      <c r="C173" s="1">
        <v>1.72</v>
      </c>
      <c r="D173" s="6">
        <f t="shared" si="6"/>
        <v>1.7118419449068143</v>
      </c>
      <c r="E173" s="6">
        <f t="shared" si="7"/>
        <v>6.6553862903452791E-5</v>
      </c>
      <c r="F173" s="4"/>
      <c r="G173" s="6"/>
      <c r="H173" s="6"/>
      <c r="I173" s="6"/>
      <c r="J173" s="6"/>
      <c r="K173" s="5"/>
      <c r="L173" s="5"/>
      <c r="M173" s="5"/>
    </row>
    <row r="174" spans="2:13" x14ac:dyDescent="0.25">
      <c r="B174">
        <f t="shared" si="8"/>
        <v>338</v>
      </c>
      <c r="C174" s="1">
        <v>1.72</v>
      </c>
      <c r="D174" s="6">
        <f t="shared" si="6"/>
        <v>1.7260609506836797</v>
      </c>
      <c r="E174" s="6">
        <f t="shared" si="7"/>
        <v>3.6735123189997828E-5</v>
      </c>
      <c r="F174" s="4"/>
      <c r="G174" s="6"/>
      <c r="H174" s="6"/>
      <c r="I174" s="6"/>
      <c r="J174" s="6"/>
      <c r="K174" s="5"/>
      <c r="L174" s="5"/>
      <c r="M174" s="5"/>
    </row>
    <row r="175" spans="2:13" x14ac:dyDescent="0.25">
      <c r="B175">
        <f t="shared" si="8"/>
        <v>340</v>
      </c>
      <c r="C175" s="1">
        <v>1.72</v>
      </c>
      <c r="D175" s="6">
        <f t="shared" si="6"/>
        <v>1.7402486244359687</v>
      </c>
      <c r="E175" s="6">
        <f t="shared" si="7"/>
        <v>4.1000679154891092E-4</v>
      </c>
      <c r="F175" s="4"/>
      <c r="G175" s="6"/>
      <c r="H175" s="6"/>
      <c r="I175" s="6"/>
      <c r="J175" s="6"/>
      <c r="K175" s="5"/>
      <c r="L175" s="5"/>
      <c r="M175" s="5"/>
    </row>
    <row r="176" spans="2:13" x14ac:dyDescent="0.25">
      <c r="B176">
        <f t="shared" si="8"/>
        <v>342</v>
      </c>
      <c r="C176" s="1">
        <v>1.75</v>
      </c>
      <c r="D176" s="6">
        <f t="shared" si="6"/>
        <v>1.7544050352047793</v>
      </c>
      <c r="E176" s="6">
        <f t="shared" si="7"/>
        <v>1.9404335155345066E-5</v>
      </c>
      <c r="F176" s="4"/>
      <c r="G176" s="6"/>
      <c r="H176" s="6"/>
      <c r="I176" s="6"/>
      <c r="J176" s="6"/>
      <c r="K176" s="5"/>
      <c r="L176" s="5"/>
      <c r="M176" s="5"/>
    </row>
    <row r="177" spans="2:13" x14ac:dyDescent="0.25">
      <c r="B177">
        <f t="shared" si="8"/>
        <v>344</v>
      </c>
      <c r="C177" s="1">
        <v>1.75</v>
      </c>
      <c r="D177" s="6">
        <f t="shared" si="6"/>
        <v>1.7685302518790733</v>
      </c>
      <c r="E177" s="6">
        <f t="shared" si="7"/>
        <v>3.4337023470190002E-4</v>
      </c>
      <c r="F177" s="4"/>
      <c r="G177" s="6"/>
      <c r="H177" s="6"/>
      <c r="I177" s="6"/>
      <c r="J177" s="6"/>
      <c r="K177" s="5"/>
      <c r="L177" s="5"/>
      <c r="M177" s="5"/>
    </row>
    <row r="178" spans="2:13" x14ac:dyDescent="0.25">
      <c r="B178">
        <f t="shared" si="8"/>
        <v>346</v>
      </c>
      <c r="C178" s="1">
        <v>1.81</v>
      </c>
      <c r="D178" s="6">
        <f t="shared" si="6"/>
        <v>1.7826243431960163</v>
      </c>
      <c r="E178" s="6">
        <f t="shared" si="7"/>
        <v>7.4942658544950417E-4</v>
      </c>
      <c r="F178" s="4"/>
      <c r="G178" s="6"/>
      <c r="H178" s="6"/>
      <c r="I178" s="6"/>
      <c r="J178" s="6"/>
      <c r="K178" s="5"/>
      <c r="L178" s="5"/>
      <c r="M178" s="5"/>
    </row>
    <row r="179" spans="2:13" x14ac:dyDescent="0.25">
      <c r="B179">
        <f t="shared" si="8"/>
        <v>348</v>
      </c>
      <c r="C179" s="1">
        <v>1.81</v>
      </c>
      <c r="D179" s="6">
        <f t="shared" si="6"/>
        <v>1.7966873777413079</v>
      </c>
      <c r="E179" s="6">
        <f t="shared" si="7"/>
        <v>1.7722591140262488E-4</v>
      </c>
      <c r="F179" s="4"/>
      <c r="G179" s="6"/>
      <c r="H179" s="6"/>
      <c r="I179" s="6"/>
      <c r="J179" s="6"/>
      <c r="K179" s="5"/>
      <c r="L179" s="5"/>
      <c r="M179" s="5"/>
    </row>
    <row r="180" spans="2:13" x14ac:dyDescent="0.25">
      <c r="B180">
        <f t="shared" si="8"/>
        <v>350</v>
      </c>
      <c r="C180" s="1">
        <v>1.81</v>
      </c>
      <c r="D180" s="6">
        <f t="shared" si="6"/>
        <v>1.8107194239495166</v>
      </c>
      <c r="E180" s="6">
        <f t="shared" si="7"/>
        <v>5.1757081913794509E-7</v>
      </c>
      <c r="F180" s="4"/>
      <c r="G180" s="6"/>
      <c r="H180" s="6"/>
      <c r="I180" s="6"/>
      <c r="J180" s="6"/>
      <c r="K180" s="5"/>
      <c r="L180" s="5"/>
      <c r="M180" s="5"/>
    </row>
    <row r="181" spans="2:13" x14ac:dyDescent="0.25">
      <c r="B181">
        <f t="shared" si="8"/>
        <v>352</v>
      </c>
      <c r="C181" s="1">
        <v>1.84</v>
      </c>
      <c r="D181" s="6">
        <f t="shared" si="6"/>
        <v>1.8247205501044141</v>
      </c>
      <c r="E181" s="6">
        <f t="shared" si="7"/>
        <v>2.3346158911172118E-4</v>
      </c>
      <c r="F181" s="4"/>
      <c r="G181" s="6"/>
      <c r="H181" s="6"/>
      <c r="I181" s="6"/>
      <c r="J181" s="6"/>
      <c r="K181" s="5"/>
      <c r="L181" s="5"/>
      <c r="M181" s="5"/>
    </row>
    <row r="182" spans="2:13" x14ac:dyDescent="0.25">
      <c r="B182">
        <f t="shared" si="8"/>
        <v>354</v>
      </c>
      <c r="C182" s="1">
        <v>1.84</v>
      </c>
      <c r="D182" s="6">
        <f t="shared" si="6"/>
        <v>1.8386908243393063</v>
      </c>
      <c r="E182" s="6">
        <f t="shared" si="7"/>
        <v>1.7139409105529776E-6</v>
      </c>
      <c r="F182" s="4"/>
      <c r="G182" s="6"/>
      <c r="H182" s="6"/>
      <c r="I182" s="6"/>
      <c r="J182" s="6"/>
      <c r="K182" s="5"/>
      <c r="L182" s="5"/>
      <c r="M182" s="5"/>
    </row>
    <row r="183" spans="2:13" x14ac:dyDescent="0.25">
      <c r="B183">
        <f t="shared" si="8"/>
        <v>356</v>
      </c>
      <c r="C183" s="1">
        <v>1.87</v>
      </c>
      <c r="D183" s="6">
        <f t="shared" si="6"/>
        <v>1.8526303146373655</v>
      </c>
      <c r="E183" s="6">
        <f t="shared" si="7"/>
        <v>3.0170596959692314E-4</v>
      </c>
      <c r="F183" s="4"/>
      <c r="G183" s="6"/>
      <c r="H183" s="6"/>
      <c r="I183" s="6"/>
      <c r="J183" s="6"/>
      <c r="K183" s="5"/>
      <c r="L183" s="5"/>
      <c r="M183" s="5"/>
    </row>
    <row r="184" spans="2:13" x14ac:dyDescent="0.25">
      <c r="B184">
        <f t="shared" si="8"/>
        <v>358</v>
      </c>
      <c r="C184" s="1">
        <v>1.87</v>
      </c>
      <c r="D184" s="6">
        <f t="shared" si="6"/>
        <v>1.8665390888319602</v>
      </c>
      <c r="E184" s="6">
        <f t="shared" si="7"/>
        <v>1.1977906113063487E-5</v>
      </c>
      <c r="F184" s="4"/>
      <c r="G184" s="6"/>
      <c r="H184" s="6"/>
      <c r="I184" s="6"/>
      <c r="J184" s="6"/>
      <c r="K184" s="5"/>
      <c r="L184" s="5"/>
      <c r="M184" s="5"/>
    </row>
    <row r="185" spans="2:13" x14ac:dyDescent="0.25">
      <c r="B185">
        <f t="shared" si="8"/>
        <v>360</v>
      </c>
      <c r="C185" s="1">
        <v>1.87</v>
      </c>
      <c r="D185" s="6">
        <f t="shared" si="6"/>
        <v>1.8804172146069862</v>
      </c>
      <c r="E185" s="6">
        <f t="shared" si="7"/>
        <v>1.0851836016800417E-4</v>
      </c>
      <c r="F185" s="4"/>
      <c r="G185" s="6"/>
      <c r="H185" s="6"/>
      <c r="I185" s="6"/>
      <c r="J185" s="6"/>
      <c r="K185" s="5"/>
      <c r="L185" s="5"/>
      <c r="M185" s="5"/>
    </row>
    <row r="186" spans="2:13" x14ac:dyDescent="0.25">
      <c r="B186">
        <f t="shared" si="8"/>
        <v>362</v>
      </c>
      <c r="C186" s="1">
        <v>1.9</v>
      </c>
      <c r="D186" s="6">
        <f t="shared" si="6"/>
        <v>1.8942647594971969</v>
      </c>
      <c r="E186" s="6">
        <f t="shared" si="7"/>
        <v>3.2892983624992603E-5</v>
      </c>
      <c r="F186" s="4"/>
      <c r="G186" s="6"/>
      <c r="H186" s="6"/>
      <c r="I186" s="6"/>
      <c r="J186" s="6"/>
      <c r="K186" s="5"/>
      <c r="L186" s="5"/>
      <c r="M186" s="5"/>
    </row>
    <row r="187" spans="2:13" x14ac:dyDescent="0.25">
      <c r="B187">
        <f t="shared" si="8"/>
        <v>364</v>
      </c>
      <c r="C187" s="1">
        <v>1.9</v>
      </c>
      <c r="D187" s="6">
        <f t="shared" si="6"/>
        <v>1.9080817908885292</v>
      </c>
      <c r="E187" s="6">
        <f t="shared" si="7"/>
        <v>6.5315343965915843E-5</v>
      </c>
      <c r="F187" s="4"/>
      <c r="G187" s="6"/>
      <c r="H187" s="6"/>
      <c r="I187" s="6"/>
      <c r="J187" s="6"/>
      <c r="K187" s="5"/>
      <c r="L187" s="5"/>
      <c r="M187" s="5"/>
    </row>
    <row r="188" spans="2:13" x14ac:dyDescent="0.25">
      <c r="B188">
        <f t="shared" si="8"/>
        <v>366</v>
      </c>
      <c r="C188" s="1">
        <v>1.93</v>
      </c>
      <c r="D188" s="6">
        <f t="shared" si="6"/>
        <v>1.9218683760184332</v>
      </c>
      <c r="E188" s="6">
        <f t="shared" si="7"/>
        <v>6.6123308577591475E-5</v>
      </c>
      <c r="F188" s="4"/>
      <c r="G188" s="6"/>
      <c r="H188" s="6"/>
      <c r="I188" s="6"/>
      <c r="J188" s="6"/>
      <c r="K188" s="5"/>
      <c r="L188" s="5"/>
      <c r="M188" s="5"/>
    </row>
    <row r="189" spans="2:13" x14ac:dyDescent="0.25">
      <c r="B189">
        <f t="shared" si="8"/>
        <v>368</v>
      </c>
      <c r="C189" s="1">
        <v>1.96</v>
      </c>
      <c r="D189" s="6">
        <f t="shared" si="6"/>
        <v>1.9356245819762001</v>
      </c>
      <c r="E189" s="6">
        <f t="shared" si="7"/>
        <v>5.9416100383498577E-4</v>
      </c>
      <c r="F189" s="4"/>
      <c r="G189" s="6"/>
      <c r="H189" s="6"/>
      <c r="I189" s="6"/>
      <c r="J189" s="6"/>
      <c r="K189" s="5"/>
      <c r="L189" s="5"/>
      <c r="M189" s="5"/>
    </row>
    <row r="190" spans="2:13" x14ac:dyDescent="0.25">
      <c r="B190">
        <f t="shared" si="8"/>
        <v>370</v>
      </c>
      <c r="C190" s="1">
        <v>1.96</v>
      </c>
      <c r="D190" s="6">
        <f t="shared" si="6"/>
        <v>1.9493504757032871</v>
      </c>
      <c r="E190" s="6">
        <f t="shared" si="7"/>
        <v>1.1341236774627716E-4</v>
      </c>
      <c r="F190" s="4"/>
      <c r="G190" s="6"/>
      <c r="H190" s="6"/>
      <c r="I190" s="6"/>
      <c r="J190" s="6"/>
      <c r="K190" s="5"/>
      <c r="L190" s="5"/>
      <c r="M190" s="5"/>
    </row>
    <row r="191" spans="2:13" x14ac:dyDescent="0.25">
      <c r="B191">
        <f t="shared" si="8"/>
        <v>372</v>
      </c>
      <c r="C191" s="1">
        <v>1.96</v>
      </c>
      <c r="D191" s="6">
        <f t="shared" si="6"/>
        <v>1.9630461239936445</v>
      </c>
      <c r="E191" s="6">
        <f t="shared" si="7"/>
        <v>9.2788713846571271E-6</v>
      </c>
      <c r="F191" s="4"/>
      <c r="G191" s="6"/>
      <c r="H191" s="6"/>
      <c r="I191" s="6"/>
      <c r="J191" s="6"/>
      <c r="K191" s="5"/>
      <c r="L191" s="5"/>
      <c r="M191" s="5"/>
    </row>
    <row r="192" spans="2:13" x14ac:dyDescent="0.25">
      <c r="B192">
        <f t="shared" si="8"/>
        <v>374</v>
      </c>
      <c r="C192" s="1">
        <v>1.98</v>
      </c>
      <c r="D192" s="6">
        <f t="shared" si="6"/>
        <v>1.976711593494038</v>
      </c>
      <c r="E192" s="6">
        <f t="shared" si="7"/>
        <v>1.081361734845295E-5</v>
      </c>
      <c r="F192" s="4"/>
      <c r="G192" s="6"/>
      <c r="H192" s="6"/>
      <c r="I192" s="6"/>
      <c r="J192" s="6"/>
      <c r="K192" s="5"/>
      <c r="L192" s="5"/>
      <c r="M192" s="5"/>
    </row>
    <row r="193" spans="2:13" x14ac:dyDescent="0.25">
      <c r="B193">
        <f t="shared" si="8"/>
        <v>376</v>
      </c>
      <c r="C193" s="1">
        <v>1.98</v>
      </c>
      <c r="D193" s="6">
        <f t="shared" si="6"/>
        <v>1.9903469507043778</v>
      </c>
      <c r="E193" s="6">
        <f t="shared" si="7"/>
        <v>1.070593888788254E-4</v>
      </c>
      <c r="F193" s="4"/>
      <c r="G193" s="6"/>
      <c r="H193" s="6"/>
      <c r="I193" s="6"/>
      <c r="J193" s="6"/>
      <c r="K193" s="5"/>
      <c r="L193" s="5"/>
      <c r="M193" s="5"/>
    </row>
    <row r="194" spans="2:13" x14ac:dyDescent="0.25">
      <c r="B194">
        <f t="shared" si="8"/>
        <v>378</v>
      </c>
      <c r="C194" s="1">
        <v>2.0099999999999998</v>
      </c>
      <c r="D194" s="6">
        <f t="shared" si="6"/>
        <v>2.0039522619780383</v>
      </c>
      <c r="E194" s="6">
        <f t="shared" si="7"/>
        <v>3.6575135182278282E-5</v>
      </c>
      <c r="F194" s="4"/>
      <c r="G194" s="6"/>
      <c r="H194" s="6"/>
      <c r="I194" s="6"/>
      <c r="J194" s="6"/>
      <c r="K194" s="5"/>
      <c r="L194" s="5"/>
      <c r="M194" s="5"/>
    </row>
    <row r="195" spans="2:13" x14ac:dyDescent="0.25">
      <c r="B195">
        <f t="shared" si="8"/>
        <v>380</v>
      </c>
      <c r="C195" s="1">
        <v>2.0099999999999998</v>
      </c>
      <c r="D195" s="6">
        <f t="shared" si="6"/>
        <v>2.0175275935221806</v>
      </c>
      <c r="E195" s="6">
        <f t="shared" si="7"/>
        <v>5.6664664235178306E-5</v>
      </c>
      <c r="F195" s="4"/>
      <c r="G195" s="6"/>
      <c r="H195" s="6"/>
      <c r="I195" s="6"/>
      <c r="J195" s="6"/>
      <c r="K195" s="5"/>
      <c r="L195" s="5"/>
      <c r="M195" s="5"/>
    </row>
    <row r="196" spans="2:13" x14ac:dyDescent="0.25">
      <c r="B196">
        <f t="shared" si="8"/>
        <v>382</v>
      </c>
      <c r="C196" s="1">
        <v>2.0499999999999998</v>
      </c>
      <c r="D196" s="6">
        <f t="shared" si="6"/>
        <v>2.0310730113980786</v>
      </c>
      <c r="E196" s="6">
        <f t="shared" si="7"/>
        <v>3.5823089753725553E-4</v>
      </c>
      <c r="F196" s="4"/>
      <c r="G196" s="6"/>
      <c r="H196" s="6"/>
      <c r="I196" s="6"/>
      <c r="J196" s="6"/>
      <c r="K196" s="5"/>
      <c r="L196" s="5"/>
      <c r="M196" s="5"/>
    </row>
    <row r="197" spans="2:13" x14ac:dyDescent="0.25">
      <c r="B197">
        <f t="shared" si="8"/>
        <v>384</v>
      </c>
      <c r="C197" s="1">
        <v>2.0499999999999998</v>
      </c>
      <c r="D197" s="6">
        <f t="shared" ref="D197:D260" si="9">MAX(0,Cstar*(1 - EXP(-kLa*(B197-to))))</f>
        <v>2.044588581521436</v>
      </c>
      <c r="E197" s="6">
        <f t="shared" si="7"/>
        <v>2.9283449950142362E-5</v>
      </c>
      <c r="F197" s="4"/>
      <c r="G197" s="6"/>
      <c r="H197" s="6"/>
      <c r="I197" s="6"/>
      <c r="J197" s="6"/>
      <c r="K197" s="5"/>
      <c r="L197" s="5"/>
      <c r="M197" s="5"/>
    </row>
    <row r="198" spans="2:13" x14ac:dyDescent="0.25">
      <c r="B198">
        <f t="shared" si="8"/>
        <v>386</v>
      </c>
      <c r="C198" s="1">
        <v>2.0499999999999998</v>
      </c>
      <c r="D198" s="6">
        <f t="shared" si="9"/>
        <v>2.0580743696627133</v>
      </c>
      <c r="E198" s="6">
        <f t="shared" ref="E198:E261" si="10">(D198-C198)^2</f>
        <v>6.5195445450147554E-5</v>
      </c>
      <c r="F198" s="4"/>
      <c r="G198" s="6"/>
      <c r="H198" s="6"/>
      <c r="I198" s="6"/>
      <c r="J198" s="6"/>
      <c r="K198" s="5"/>
      <c r="L198" s="5"/>
      <c r="M198" s="5"/>
    </row>
    <row r="199" spans="2:13" x14ac:dyDescent="0.25">
      <c r="B199">
        <f t="shared" ref="B199:B262" si="11">B198+2</f>
        <v>388</v>
      </c>
      <c r="C199" s="1">
        <v>2.08</v>
      </c>
      <c r="D199" s="6">
        <f t="shared" si="9"/>
        <v>2.0715304414474378</v>
      </c>
      <c r="E199" s="6">
        <f t="shared" si="10"/>
        <v>7.1733422075280555E-5</v>
      </c>
      <c r="F199" s="4"/>
      <c r="G199" s="6"/>
      <c r="H199" s="6"/>
      <c r="I199" s="6"/>
      <c r="J199" s="6"/>
      <c r="K199" s="5"/>
      <c r="L199" s="5"/>
      <c r="M199" s="5"/>
    </row>
    <row r="200" spans="2:13" x14ac:dyDescent="0.25">
      <c r="B200">
        <f t="shared" si="11"/>
        <v>390</v>
      </c>
      <c r="C200" s="1">
        <v>2.08</v>
      </c>
      <c r="D200" s="6">
        <f t="shared" si="9"/>
        <v>2.0849568623565338</v>
      </c>
      <c r="E200" s="6">
        <f t="shared" si="10"/>
        <v>2.4570484421620805E-5</v>
      </c>
      <c r="F200" s="4"/>
      <c r="G200" s="6"/>
      <c r="H200" s="6"/>
      <c r="I200" s="6"/>
      <c r="J200" s="6"/>
      <c r="K200" s="5"/>
      <c r="L200" s="5"/>
      <c r="M200" s="5"/>
    </row>
    <row r="201" spans="2:13" x14ac:dyDescent="0.25">
      <c r="B201">
        <f t="shared" si="11"/>
        <v>392</v>
      </c>
      <c r="C201" s="1">
        <v>2.11</v>
      </c>
      <c r="D201" s="6">
        <f t="shared" si="9"/>
        <v>2.0983536977266337</v>
      </c>
      <c r="E201" s="6">
        <f t="shared" si="10"/>
        <v>1.3563635664261378E-4</v>
      </c>
      <c r="F201" s="4"/>
      <c r="G201" s="6"/>
      <c r="H201" s="6"/>
      <c r="I201" s="6"/>
      <c r="J201" s="6"/>
      <c r="K201" s="5"/>
      <c r="L201" s="5"/>
      <c r="M201" s="5"/>
    </row>
    <row r="202" spans="2:13" x14ac:dyDescent="0.25">
      <c r="B202">
        <f t="shared" si="11"/>
        <v>394</v>
      </c>
      <c r="C202" s="1">
        <v>2.11</v>
      </c>
      <c r="D202" s="6">
        <f t="shared" si="9"/>
        <v>2.1117210127503983</v>
      </c>
      <c r="E202" s="6">
        <f t="shared" si="10"/>
        <v>2.9618848870337838E-6</v>
      </c>
      <c r="F202" s="4"/>
      <c r="G202" s="6"/>
      <c r="H202" s="6"/>
      <c r="I202" s="6"/>
      <c r="J202" s="6"/>
      <c r="K202" s="5"/>
      <c r="L202" s="5"/>
      <c r="M202" s="5"/>
    </row>
    <row r="203" spans="2:13" x14ac:dyDescent="0.25">
      <c r="B203">
        <f t="shared" si="11"/>
        <v>396</v>
      </c>
      <c r="C203" s="1">
        <v>2.12</v>
      </c>
      <c r="D203" s="6">
        <f t="shared" si="9"/>
        <v>2.1250588724768371</v>
      </c>
      <c r="E203" s="6">
        <f t="shared" si="10"/>
        <v>2.5592190736898987E-5</v>
      </c>
      <c r="F203" s="4"/>
      <c r="G203" s="6"/>
      <c r="H203" s="6"/>
      <c r="I203" s="6"/>
      <c r="J203" s="6"/>
      <c r="K203" s="5"/>
      <c r="L203" s="5"/>
      <c r="M203" s="5"/>
    </row>
    <row r="204" spans="2:13" x14ac:dyDescent="0.25">
      <c r="B204">
        <f t="shared" si="11"/>
        <v>398</v>
      </c>
      <c r="C204" s="1">
        <v>2.12</v>
      </c>
      <c r="D204" s="6">
        <f t="shared" si="9"/>
        <v>2.1383673418116191</v>
      </c>
      <c r="E204" s="6">
        <f t="shared" si="10"/>
        <v>3.3735924522484869E-4</v>
      </c>
      <c r="F204" s="4"/>
      <c r="G204" s="6"/>
      <c r="H204" s="6"/>
      <c r="I204" s="6"/>
      <c r="J204" s="6"/>
      <c r="K204" s="5"/>
      <c r="L204" s="5"/>
      <c r="M204" s="5"/>
    </row>
    <row r="205" spans="2:13" x14ac:dyDescent="0.25">
      <c r="B205">
        <f t="shared" si="11"/>
        <v>400</v>
      </c>
      <c r="C205" s="1">
        <v>2.17</v>
      </c>
      <c r="D205" s="6">
        <f t="shared" si="9"/>
        <v>2.1516464855173938</v>
      </c>
      <c r="E205" s="6">
        <f t="shared" si="10"/>
        <v>3.3685149386323323E-4</v>
      </c>
      <c r="F205" s="4"/>
      <c r="G205" s="6"/>
      <c r="H205" s="6"/>
      <c r="I205" s="6"/>
      <c r="J205" s="6"/>
      <c r="K205" s="5"/>
      <c r="L205" s="5"/>
      <c r="M205" s="5"/>
    </row>
    <row r="206" spans="2:13" x14ac:dyDescent="0.25">
      <c r="B206">
        <f t="shared" si="11"/>
        <v>402</v>
      </c>
      <c r="C206" s="1">
        <v>2.17</v>
      </c>
      <c r="D206" s="6">
        <f t="shared" si="9"/>
        <v>2.1648963682141029</v>
      </c>
      <c r="E206" s="6">
        <f t="shared" si="10"/>
        <v>2.604705740601832E-5</v>
      </c>
      <c r="F206" s="4"/>
      <c r="G206" s="6"/>
      <c r="H206" s="6"/>
      <c r="I206" s="6"/>
      <c r="J206" s="6"/>
      <c r="K206" s="5"/>
      <c r="L206" s="5"/>
      <c r="M206" s="5"/>
    </row>
    <row r="207" spans="2:13" x14ac:dyDescent="0.25">
      <c r="B207">
        <f t="shared" si="11"/>
        <v>404</v>
      </c>
      <c r="C207" s="1">
        <v>2.21</v>
      </c>
      <c r="D207" s="6">
        <f t="shared" si="9"/>
        <v>2.1781170543792951</v>
      </c>
      <c r="E207" s="6">
        <f t="shared" si="10"/>
        <v>1.0165222214528204E-3</v>
      </c>
      <c r="F207" s="4"/>
      <c r="G207" s="6"/>
      <c r="H207" s="6"/>
      <c r="I207" s="6"/>
      <c r="J207" s="6"/>
      <c r="K207" s="5"/>
      <c r="L207" s="5"/>
      <c r="M207" s="5"/>
    </row>
    <row r="208" spans="2:13" x14ac:dyDescent="0.25">
      <c r="B208">
        <f t="shared" si="11"/>
        <v>406</v>
      </c>
      <c r="C208" s="1">
        <v>2.21</v>
      </c>
      <c r="D208" s="6">
        <f t="shared" si="9"/>
        <v>2.1913086083484439</v>
      </c>
      <c r="E208" s="6">
        <f t="shared" si="10"/>
        <v>3.4936812187186066E-4</v>
      </c>
      <c r="F208" s="4"/>
      <c r="G208" s="6"/>
      <c r="H208" s="6"/>
      <c r="I208" s="6"/>
      <c r="J208" s="6"/>
      <c r="K208" s="5"/>
      <c r="L208" s="5"/>
      <c r="M208" s="5"/>
    </row>
    <row r="209" spans="2:13" x14ac:dyDescent="0.25">
      <c r="B209">
        <f t="shared" si="11"/>
        <v>408</v>
      </c>
      <c r="C209" s="1">
        <v>2.2200000000000002</v>
      </c>
      <c r="D209" s="6">
        <f t="shared" si="9"/>
        <v>2.204471094315255</v>
      </c>
      <c r="E209" s="6">
        <f t="shared" si="10"/>
        <v>2.4114691176571138E-4</v>
      </c>
      <c r="F209" s="4"/>
      <c r="G209" s="6"/>
      <c r="H209" s="6"/>
      <c r="I209" s="6"/>
      <c r="J209" s="6"/>
      <c r="K209" s="5"/>
      <c r="L209" s="5"/>
      <c r="M209" s="5"/>
    </row>
    <row r="210" spans="2:13" x14ac:dyDescent="0.25">
      <c r="B210">
        <f t="shared" si="11"/>
        <v>410</v>
      </c>
      <c r="C210" s="1">
        <v>2.2200000000000002</v>
      </c>
      <c r="D210" s="6">
        <f t="shared" si="9"/>
        <v>2.2176045763319814</v>
      </c>
      <c r="E210" s="6">
        <f t="shared" si="10"/>
        <v>5.738054549304712E-6</v>
      </c>
      <c r="F210" s="4"/>
      <c r="G210" s="6"/>
      <c r="H210" s="6"/>
      <c r="I210" s="6"/>
      <c r="J210" s="6"/>
      <c r="K210" s="5"/>
      <c r="L210" s="5"/>
      <c r="M210" s="5"/>
    </row>
    <row r="211" spans="2:13" x14ac:dyDescent="0.25">
      <c r="B211">
        <f t="shared" si="11"/>
        <v>412</v>
      </c>
      <c r="C211" s="1">
        <v>2.2200000000000002</v>
      </c>
      <c r="D211" s="6">
        <f t="shared" si="9"/>
        <v>2.2307091183097367</v>
      </c>
      <c r="E211" s="6">
        <f t="shared" si="10"/>
        <v>1.1468521497193423E-4</v>
      </c>
      <c r="F211" s="4"/>
      <c r="G211" s="6"/>
      <c r="H211" s="6"/>
      <c r="I211" s="6"/>
      <c r="J211" s="6"/>
      <c r="K211" s="5"/>
      <c r="L211" s="5"/>
      <c r="M211" s="5"/>
    </row>
    <row r="212" spans="2:13" x14ac:dyDescent="0.25">
      <c r="B212">
        <f t="shared" si="11"/>
        <v>414</v>
      </c>
      <c r="C212" s="1">
        <v>2.2599999999999998</v>
      </c>
      <c r="D212" s="6">
        <f t="shared" si="9"/>
        <v>2.2437847840188012</v>
      </c>
      <c r="E212" s="6">
        <f t="shared" si="10"/>
        <v>2.6293322931691759E-4</v>
      </c>
      <c r="F212" s="4"/>
      <c r="G212" s="6"/>
      <c r="H212" s="6"/>
      <c r="I212" s="6"/>
      <c r="J212" s="6"/>
      <c r="K212" s="5"/>
      <c r="L212" s="5"/>
      <c r="M212" s="5"/>
    </row>
    <row r="213" spans="2:13" x14ac:dyDescent="0.25">
      <c r="B213">
        <f t="shared" si="11"/>
        <v>416</v>
      </c>
      <c r="C213" s="1">
        <v>2.2599999999999998</v>
      </c>
      <c r="D213" s="6">
        <f t="shared" si="9"/>
        <v>2.2568316370889394</v>
      </c>
      <c r="E213" s="6">
        <f t="shared" si="10"/>
        <v>1.0038523536182967E-5</v>
      </c>
      <c r="F213" s="4"/>
      <c r="G213" s="6"/>
      <c r="H213" s="6"/>
      <c r="I213" s="6"/>
      <c r="J213" s="6"/>
      <c r="K213" s="5"/>
      <c r="L213" s="5"/>
      <c r="M213" s="5"/>
    </row>
    <row r="214" spans="2:13" x14ac:dyDescent="0.25">
      <c r="B214">
        <f t="shared" si="11"/>
        <v>418</v>
      </c>
      <c r="C214" s="1">
        <v>2.29</v>
      </c>
      <c r="D214" s="6">
        <f t="shared" si="9"/>
        <v>2.269849741009704</v>
      </c>
      <c r="E214" s="6">
        <f t="shared" si="10"/>
        <v>4.0603293737600431E-4</v>
      </c>
      <c r="F214" s="4"/>
      <c r="G214" s="6"/>
      <c r="H214" s="6"/>
      <c r="I214" s="6"/>
      <c r="J214" s="6"/>
      <c r="K214" s="5"/>
      <c r="L214" s="5"/>
      <c r="M214" s="5"/>
    </row>
    <row r="215" spans="2:13" x14ac:dyDescent="0.25">
      <c r="B215">
        <f t="shared" si="11"/>
        <v>420</v>
      </c>
      <c r="C215" s="1">
        <v>2.29</v>
      </c>
      <c r="D215" s="6">
        <f t="shared" si="9"/>
        <v>2.2828391591307442</v>
      </c>
      <c r="E215" s="6">
        <f t="shared" si="10"/>
        <v>5.1277641954804673E-5</v>
      </c>
      <c r="F215" s="4"/>
      <c r="G215" s="6"/>
      <c r="H215" s="6"/>
      <c r="I215" s="6"/>
      <c r="J215" s="6"/>
      <c r="K215" s="5"/>
      <c r="L215" s="5"/>
      <c r="M215" s="5"/>
    </row>
    <row r="216" spans="2:13" x14ac:dyDescent="0.25">
      <c r="B216">
        <f t="shared" si="11"/>
        <v>422</v>
      </c>
      <c r="C216" s="1">
        <v>2.3199999999999998</v>
      </c>
      <c r="D216" s="6">
        <f t="shared" si="9"/>
        <v>2.2957999546621179</v>
      </c>
      <c r="E216" s="6">
        <f t="shared" si="10"/>
        <v>5.8564219435553908E-4</v>
      </c>
      <c r="F216" s="4"/>
      <c r="G216" s="6"/>
      <c r="H216" s="6"/>
      <c r="I216" s="6"/>
      <c r="J216" s="6"/>
      <c r="K216" s="5"/>
      <c r="L216" s="5"/>
      <c r="M216" s="5"/>
    </row>
    <row r="217" spans="2:13" x14ac:dyDescent="0.25">
      <c r="B217">
        <f t="shared" si="11"/>
        <v>424</v>
      </c>
      <c r="C217" s="1">
        <v>2.3199999999999998</v>
      </c>
      <c r="D217" s="6">
        <f t="shared" si="9"/>
        <v>2.3087321906746006</v>
      </c>
      <c r="E217" s="6">
        <f t="shared" si="10"/>
        <v>1.2696352699355498E-4</v>
      </c>
      <c r="F217" s="4"/>
      <c r="G217" s="6"/>
      <c r="H217" s="6"/>
      <c r="I217" s="6"/>
      <c r="J217" s="6"/>
      <c r="K217" s="5"/>
      <c r="L217" s="5"/>
      <c r="M217" s="5"/>
    </row>
    <row r="218" spans="2:13" x14ac:dyDescent="0.25">
      <c r="B218">
        <f t="shared" si="11"/>
        <v>426</v>
      </c>
      <c r="C218" s="1">
        <v>2.34</v>
      </c>
      <c r="D218" s="6">
        <f t="shared" si="9"/>
        <v>2.3216359300999834</v>
      </c>
      <c r="E218" s="6">
        <f t="shared" si="10"/>
        <v>3.3723906329269159E-4</v>
      </c>
      <c r="F218" s="4"/>
      <c r="G218" s="6"/>
      <c r="H218" s="6"/>
      <c r="I218" s="6"/>
      <c r="J218" s="6"/>
      <c r="K218" s="5"/>
      <c r="L218" s="5"/>
      <c r="M218" s="5"/>
    </row>
    <row r="219" spans="2:13" x14ac:dyDescent="0.25">
      <c r="B219">
        <f t="shared" si="11"/>
        <v>428</v>
      </c>
      <c r="C219" s="1">
        <v>2.34</v>
      </c>
      <c r="D219" s="6">
        <f t="shared" si="9"/>
        <v>2.3345112357313917</v>
      </c>
      <c r="E219" s="6">
        <f t="shared" si="10"/>
        <v>3.0126533196349177E-5</v>
      </c>
      <c r="F219" s="4"/>
      <c r="G219" s="6"/>
      <c r="H219" s="6"/>
      <c r="I219" s="6"/>
      <c r="J219" s="6"/>
      <c r="K219" s="5"/>
      <c r="L219" s="5"/>
      <c r="M219" s="5"/>
    </row>
    <row r="220" spans="2:13" x14ac:dyDescent="0.25">
      <c r="B220">
        <f t="shared" si="11"/>
        <v>430</v>
      </c>
      <c r="C220" s="1">
        <v>2.36</v>
      </c>
      <c r="D220" s="6">
        <f t="shared" si="9"/>
        <v>2.3473581702235777</v>
      </c>
      <c r="E220" s="6">
        <f t="shared" si="10"/>
        <v>1.5981586009603351E-4</v>
      </c>
      <c r="F220" s="4"/>
      <c r="G220" s="6"/>
      <c r="H220" s="6"/>
      <c r="I220" s="6"/>
      <c r="J220" s="6"/>
      <c r="K220" s="5"/>
      <c r="L220" s="5"/>
      <c r="M220" s="5"/>
    </row>
    <row r="221" spans="2:13" x14ac:dyDescent="0.25">
      <c r="B221">
        <f t="shared" si="11"/>
        <v>432</v>
      </c>
      <c r="C221" s="1">
        <v>2.36</v>
      </c>
      <c r="D221" s="6">
        <f t="shared" si="9"/>
        <v>2.3601767960932389</v>
      </c>
      <c r="E221" s="6">
        <f t="shared" si="10"/>
        <v>3.1256858584595175E-8</v>
      </c>
      <c r="F221" s="4"/>
      <c r="G221" s="6"/>
      <c r="H221" s="6"/>
      <c r="I221" s="6"/>
      <c r="J221" s="6"/>
      <c r="K221" s="5"/>
      <c r="L221" s="5"/>
      <c r="M221" s="5"/>
    </row>
    <row r="222" spans="2:13" x14ac:dyDescent="0.25">
      <c r="B222">
        <f t="shared" si="11"/>
        <v>434</v>
      </c>
      <c r="C222" s="1">
        <v>2.39</v>
      </c>
      <c r="D222" s="6">
        <f t="shared" si="9"/>
        <v>2.3729671757193085</v>
      </c>
      <c r="E222" s="6">
        <f t="shared" si="10"/>
        <v>2.9011710297691866E-4</v>
      </c>
      <c r="F222" s="4"/>
      <c r="G222" s="6"/>
      <c r="H222" s="6"/>
      <c r="I222" s="6"/>
      <c r="J222" s="6"/>
      <c r="K222" s="5"/>
      <c r="L222" s="5"/>
      <c r="M222" s="5"/>
    </row>
    <row r="223" spans="2:13" x14ac:dyDescent="0.25">
      <c r="B223">
        <f t="shared" si="11"/>
        <v>436</v>
      </c>
      <c r="C223" s="1">
        <v>2.39</v>
      </c>
      <c r="D223" s="6">
        <f t="shared" si="9"/>
        <v>2.3857293713432712</v>
      </c>
      <c r="E223" s="6">
        <f t="shared" si="10"/>
        <v>1.823826912367402E-5</v>
      </c>
      <c r="F223" s="4"/>
      <c r="G223" s="6"/>
      <c r="H223" s="6"/>
      <c r="I223" s="6"/>
      <c r="J223" s="6"/>
      <c r="K223" s="5"/>
      <c r="L223" s="5"/>
      <c r="M223" s="5"/>
    </row>
    <row r="224" spans="2:13" x14ac:dyDescent="0.25">
      <c r="B224">
        <f t="shared" si="11"/>
        <v>438</v>
      </c>
      <c r="C224" s="1">
        <v>2.42</v>
      </c>
      <c r="D224" s="6">
        <f t="shared" si="9"/>
        <v>2.3984634450694569</v>
      </c>
      <c r="E224" s="6">
        <f t="shared" si="10"/>
        <v>4.6382319827629911E-4</v>
      </c>
      <c r="F224" s="4"/>
      <c r="G224" s="6"/>
      <c r="H224" s="6"/>
      <c r="I224" s="6"/>
      <c r="J224" s="6"/>
      <c r="K224" s="5"/>
      <c r="L224" s="5"/>
      <c r="M224" s="5"/>
    </row>
    <row r="225" spans="2:13" x14ac:dyDescent="0.25">
      <c r="B225">
        <f t="shared" si="11"/>
        <v>440</v>
      </c>
      <c r="C225" s="1">
        <v>2.42</v>
      </c>
      <c r="D225" s="6">
        <f t="shared" si="9"/>
        <v>2.4111694588653489</v>
      </c>
      <c r="E225" s="6">
        <f t="shared" si="10"/>
        <v>7.7978456730763051E-5</v>
      </c>
      <c r="F225" s="4"/>
      <c r="G225" s="6"/>
      <c r="H225" s="6"/>
      <c r="I225" s="6"/>
      <c r="J225" s="6"/>
      <c r="K225" s="5"/>
      <c r="L225" s="5"/>
      <c r="M225" s="5"/>
    </row>
    <row r="226" spans="2:13" x14ac:dyDescent="0.25">
      <c r="B226">
        <f t="shared" si="11"/>
        <v>442</v>
      </c>
      <c r="C226" s="1">
        <v>2.4500000000000002</v>
      </c>
      <c r="D226" s="6">
        <f t="shared" si="9"/>
        <v>2.4238474745618825</v>
      </c>
      <c r="E226" s="6">
        <f t="shared" si="10"/>
        <v>6.8395458679138996E-4</v>
      </c>
      <c r="F226" s="4"/>
      <c r="G226" s="6"/>
      <c r="H226" s="6"/>
      <c r="I226" s="6"/>
      <c r="J226" s="6"/>
      <c r="K226" s="5"/>
      <c r="L226" s="5"/>
      <c r="M226" s="5"/>
    </row>
    <row r="227" spans="2:13" x14ac:dyDescent="0.25">
      <c r="B227">
        <f t="shared" si="11"/>
        <v>444</v>
      </c>
      <c r="C227" s="1">
        <v>2.4500000000000002</v>
      </c>
      <c r="D227" s="6">
        <f t="shared" si="9"/>
        <v>2.4364975538537457</v>
      </c>
      <c r="E227" s="6">
        <f t="shared" si="10"/>
        <v>1.8231605193250327E-4</v>
      </c>
      <c r="F227" s="4"/>
      <c r="G227" s="6"/>
      <c r="H227" s="6"/>
      <c r="I227" s="6"/>
      <c r="J227" s="6"/>
      <c r="K227" s="5"/>
      <c r="L227" s="5"/>
      <c r="M227" s="5"/>
    </row>
    <row r="228" spans="2:13" x14ac:dyDescent="0.25">
      <c r="B228">
        <f t="shared" si="11"/>
        <v>446</v>
      </c>
      <c r="C228" s="1">
        <v>2.4500000000000002</v>
      </c>
      <c r="D228" s="6">
        <f t="shared" si="9"/>
        <v>2.4491197582996831</v>
      </c>
      <c r="E228" s="6">
        <f t="shared" si="10"/>
        <v>7.7482545097711452E-7</v>
      </c>
      <c r="F228" s="4"/>
      <c r="G228" s="6"/>
      <c r="H228" s="6"/>
      <c r="I228" s="6"/>
      <c r="J228" s="6"/>
      <c r="K228" s="5"/>
      <c r="L228" s="5"/>
      <c r="M228" s="5"/>
    </row>
    <row r="229" spans="2:13" x14ac:dyDescent="0.25">
      <c r="B229">
        <f t="shared" si="11"/>
        <v>448</v>
      </c>
      <c r="C229" s="1">
        <v>2.4900000000000002</v>
      </c>
      <c r="D229" s="6">
        <f t="shared" si="9"/>
        <v>2.4617141493227885</v>
      </c>
      <c r="E229" s="6">
        <f t="shared" si="10"/>
        <v>8.0008934853351631E-4</v>
      </c>
      <c r="F229" s="4"/>
      <c r="G229" s="6"/>
      <c r="H229" s="6"/>
      <c r="I229" s="6"/>
      <c r="J229" s="6"/>
      <c r="K229" s="5"/>
      <c r="L229" s="5"/>
      <c r="M229" s="5"/>
    </row>
    <row r="230" spans="2:13" x14ac:dyDescent="0.25">
      <c r="B230">
        <f t="shared" si="11"/>
        <v>450</v>
      </c>
      <c r="C230" s="1">
        <v>2.4900000000000002</v>
      </c>
      <c r="D230" s="6">
        <f t="shared" si="9"/>
        <v>2.4742807882108107</v>
      </c>
      <c r="E230" s="6">
        <f t="shared" si="10"/>
        <v>2.4709361927339595E-4</v>
      </c>
      <c r="F230" s="4"/>
      <c r="G230" s="6"/>
      <c r="H230" s="6"/>
      <c r="I230" s="6"/>
      <c r="J230" s="6"/>
      <c r="K230" s="5"/>
      <c r="L230" s="5"/>
      <c r="M230" s="5"/>
    </row>
    <row r="231" spans="2:13" x14ac:dyDescent="0.25">
      <c r="B231">
        <f t="shared" si="11"/>
        <v>452</v>
      </c>
      <c r="C231" s="1">
        <v>2.4900000000000002</v>
      </c>
      <c r="D231" s="6">
        <f t="shared" si="9"/>
        <v>2.4868197361164497</v>
      </c>
      <c r="E231" s="6">
        <f t="shared" si="10"/>
        <v>1.011407836901588E-5</v>
      </c>
      <c r="F231" s="4"/>
      <c r="G231" s="6"/>
      <c r="H231" s="6"/>
      <c r="I231" s="6"/>
      <c r="J231" s="6"/>
      <c r="K231" s="5"/>
      <c r="L231" s="5"/>
      <c r="M231" s="5"/>
    </row>
    <row r="232" spans="2:13" x14ac:dyDescent="0.25">
      <c r="B232">
        <f t="shared" si="11"/>
        <v>454</v>
      </c>
      <c r="C232" s="1">
        <v>2.5299999999999998</v>
      </c>
      <c r="D232" s="6">
        <f t="shared" si="9"/>
        <v>2.4993310540576523</v>
      </c>
      <c r="E232" s="6">
        <f t="shared" si="10"/>
        <v>9.4058424521463197E-4</v>
      </c>
      <c r="F232" s="4"/>
      <c r="G232" s="6"/>
      <c r="H232" s="6"/>
      <c r="I232" s="6"/>
      <c r="J232" s="6"/>
      <c r="K232" s="5"/>
      <c r="L232" s="5"/>
      <c r="M232" s="5"/>
    </row>
    <row r="233" spans="2:13" x14ac:dyDescent="0.25">
      <c r="B233">
        <f t="shared" si="11"/>
        <v>456</v>
      </c>
      <c r="C233" s="1">
        <v>2.5299999999999998</v>
      </c>
      <c r="D233" s="6">
        <f t="shared" si="9"/>
        <v>2.5118148029179093</v>
      </c>
      <c r="E233" s="6">
        <f t="shared" si="10"/>
        <v>3.3070139291447437E-4</v>
      </c>
      <c r="F233" s="4"/>
      <c r="G233" s="6"/>
      <c r="H233" s="6"/>
      <c r="I233" s="6"/>
      <c r="J233" s="6"/>
      <c r="K233" s="5"/>
      <c r="L233" s="5"/>
      <c r="M233" s="5"/>
    </row>
    <row r="234" spans="2:13" x14ac:dyDescent="0.25">
      <c r="B234">
        <f t="shared" si="11"/>
        <v>458</v>
      </c>
      <c r="C234" s="1">
        <v>2.5299999999999998</v>
      </c>
      <c r="D234" s="6">
        <f t="shared" si="9"/>
        <v>2.524271043446555</v>
      </c>
      <c r="E234" s="6">
        <f t="shared" si="10"/>
        <v>3.2820943191258725E-5</v>
      </c>
      <c r="F234" s="4"/>
      <c r="G234" s="6"/>
      <c r="H234" s="6"/>
      <c r="I234" s="6"/>
      <c r="J234" s="6"/>
      <c r="K234" s="5"/>
      <c r="L234" s="5"/>
      <c r="M234" s="5"/>
    </row>
    <row r="235" spans="2:13" x14ac:dyDescent="0.25">
      <c r="B235">
        <f t="shared" si="11"/>
        <v>460</v>
      </c>
      <c r="C235" s="1">
        <v>2.5299999999999998</v>
      </c>
      <c r="D235" s="6">
        <f t="shared" si="9"/>
        <v>2.5366998362590598</v>
      </c>
      <c r="E235" s="6">
        <f t="shared" si="10"/>
        <v>4.4887805898215233E-5</v>
      </c>
      <c r="F235" s="4"/>
      <c r="G235" s="6"/>
      <c r="H235" s="6"/>
      <c r="I235" s="6"/>
      <c r="J235" s="6"/>
      <c r="K235" s="5"/>
      <c r="L235" s="5"/>
      <c r="M235" s="5"/>
    </row>
    <row r="236" spans="2:13" x14ac:dyDescent="0.25">
      <c r="B236">
        <f t="shared" si="11"/>
        <v>462</v>
      </c>
      <c r="C236" s="1">
        <v>2.57</v>
      </c>
      <c r="D236" s="6">
        <f t="shared" si="9"/>
        <v>2.5491012418373256</v>
      </c>
      <c r="E236" s="6">
        <f t="shared" si="10"/>
        <v>4.3675809274194486E-4</v>
      </c>
      <c r="F236" s="4"/>
      <c r="G236" s="6"/>
      <c r="H236" s="6"/>
      <c r="I236" s="6"/>
      <c r="J236" s="6"/>
      <c r="K236" s="5"/>
      <c r="L236" s="5"/>
      <c r="M236" s="5"/>
    </row>
    <row r="237" spans="2:13" x14ac:dyDescent="0.25">
      <c r="B237">
        <f t="shared" si="11"/>
        <v>464</v>
      </c>
      <c r="C237" s="1">
        <v>2.57</v>
      </c>
      <c r="D237" s="6">
        <f t="shared" si="9"/>
        <v>2.5614753205299801</v>
      </c>
      <c r="E237" s="6">
        <f t="shared" si="10"/>
        <v>7.2670160066576727E-5</v>
      </c>
      <c r="F237" s="4"/>
      <c r="G237" s="6"/>
      <c r="H237" s="6"/>
      <c r="I237" s="6"/>
      <c r="J237" s="6"/>
      <c r="K237" s="5"/>
      <c r="L237" s="5"/>
      <c r="M237" s="5"/>
    </row>
    <row r="238" spans="2:13" x14ac:dyDescent="0.25">
      <c r="B238">
        <f t="shared" si="11"/>
        <v>466</v>
      </c>
      <c r="C238" s="1">
        <v>2.6</v>
      </c>
      <c r="D238" s="6">
        <f t="shared" si="9"/>
        <v>2.5738221325526727</v>
      </c>
      <c r="E238" s="6">
        <f t="shared" si="10"/>
        <v>6.8528074408984456E-4</v>
      </c>
      <c r="F238" s="4"/>
      <c r="G238" s="6"/>
      <c r="H238" s="6"/>
      <c r="I238" s="6"/>
      <c r="J238" s="6"/>
      <c r="K238" s="5"/>
      <c r="L238" s="5"/>
      <c r="M238" s="5"/>
    </row>
    <row r="239" spans="2:13" x14ac:dyDescent="0.25">
      <c r="B239">
        <f t="shared" si="11"/>
        <v>468</v>
      </c>
      <c r="C239" s="1">
        <v>2.6</v>
      </c>
      <c r="D239" s="6">
        <f t="shared" si="9"/>
        <v>2.5861417379883647</v>
      </c>
      <c r="E239" s="6">
        <f t="shared" si="10"/>
        <v>1.9205142598313754E-4</v>
      </c>
      <c r="F239" s="4"/>
      <c r="G239" s="6"/>
      <c r="H239" s="6"/>
      <c r="I239" s="6"/>
      <c r="J239" s="6"/>
      <c r="K239" s="5"/>
      <c r="L239" s="5"/>
      <c r="M239" s="5"/>
    </row>
    <row r="240" spans="2:13" x14ac:dyDescent="0.25">
      <c r="B240">
        <f t="shared" si="11"/>
        <v>470</v>
      </c>
      <c r="C240" s="1">
        <v>2.61</v>
      </c>
      <c r="D240" s="6">
        <f t="shared" si="9"/>
        <v>2.5984341967876219</v>
      </c>
      <c r="E240" s="6">
        <f t="shared" si="10"/>
        <v>1.3376780394745304E-4</v>
      </c>
      <c r="F240" s="4"/>
      <c r="G240" s="6"/>
      <c r="H240" s="6"/>
      <c r="I240" s="6"/>
      <c r="J240" s="6"/>
      <c r="K240" s="5"/>
      <c r="L240" s="5"/>
      <c r="M240" s="5"/>
    </row>
    <row r="241" spans="2:13" x14ac:dyDescent="0.25">
      <c r="B241">
        <f t="shared" si="11"/>
        <v>472</v>
      </c>
      <c r="C241" s="1">
        <v>2.61</v>
      </c>
      <c r="D241" s="6">
        <f t="shared" si="9"/>
        <v>2.6106995687689087</v>
      </c>
      <c r="E241" s="6">
        <f t="shared" si="10"/>
        <v>4.8939646243266465E-7</v>
      </c>
      <c r="F241" s="4"/>
      <c r="G241" s="6"/>
      <c r="H241" s="6"/>
      <c r="I241" s="6"/>
      <c r="J241" s="6"/>
      <c r="K241" s="5"/>
      <c r="L241" s="5"/>
      <c r="M241" s="5"/>
    </row>
    <row r="242" spans="2:13" x14ac:dyDescent="0.25">
      <c r="B242">
        <f t="shared" si="11"/>
        <v>474</v>
      </c>
      <c r="C242" s="1">
        <v>2.63</v>
      </c>
      <c r="D242" s="6">
        <f t="shared" si="9"/>
        <v>2.622937913618876</v>
      </c>
      <c r="E242" s="6">
        <f t="shared" si="10"/>
        <v>4.9873064054456131E-5</v>
      </c>
      <c r="F242" s="4"/>
      <c r="G242" s="6"/>
      <c r="H242" s="6"/>
      <c r="I242" s="6"/>
      <c r="J242" s="6"/>
      <c r="K242" s="5"/>
      <c r="L242" s="5"/>
      <c r="M242" s="5"/>
    </row>
    <row r="243" spans="2:13" x14ac:dyDescent="0.25">
      <c r="B243">
        <f t="shared" si="11"/>
        <v>476</v>
      </c>
      <c r="C243" s="1">
        <v>2.63</v>
      </c>
      <c r="D243" s="6">
        <f t="shared" si="9"/>
        <v>2.635149290892655</v>
      </c>
      <c r="E243" s="6">
        <f t="shared" si="10"/>
        <v>2.651519669718122E-5</v>
      </c>
      <c r="F243" s="4"/>
      <c r="G243" s="6"/>
      <c r="H243" s="6"/>
      <c r="I243" s="6"/>
      <c r="J243" s="6"/>
      <c r="K243" s="5"/>
      <c r="L243" s="5"/>
      <c r="M243" s="5"/>
    </row>
    <row r="244" spans="2:13" x14ac:dyDescent="0.25">
      <c r="B244">
        <f t="shared" si="11"/>
        <v>478</v>
      </c>
      <c r="C244" s="1">
        <v>2.67</v>
      </c>
      <c r="D244" s="6">
        <f t="shared" si="9"/>
        <v>2.6473337600141442</v>
      </c>
      <c r="E244" s="6">
        <f t="shared" si="10"/>
        <v>5.1375843509640412E-4</v>
      </c>
      <c r="F244" s="4"/>
      <c r="G244" s="6"/>
      <c r="H244" s="6"/>
      <c r="I244" s="6"/>
      <c r="J244" s="6"/>
      <c r="K244" s="5"/>
      <c r="L244" s="5"/>
      <c r="M244" s="5"/>
    </row>
    <row r="245" spans="2:13" x14ac:dyDescent="0.25">
      <c r="B245">
        <f t="shared" si="11"/>
        <v>480</v>
      </c>
      <c r="C245" s="1">
        <v>2.67</v>
      </c>
      <c r="D245" s="6">
        <f t="shared" si="9"/>
        <v>2.6594913802762994</v>
      </c>
      <c r="E245" s="6">
        <f t="shared" si="10"/>
        <v>1.1043108849734803E-4</v>
      </c>
      <c r="F245" s="4"/>
      <c r="G245" s="6"/>
      <c r="H245" s="6"/>
      <c r="I245" s="6"/>
      <c r="J245" s="6"/>
      <c r="K245" s="5"/>
      <c r="L245" s="5"/>
      <c r="M245" s="5"/>
    </row>
    <row r="246" spans="2:13" x14ac:dyDescent="0.25">
      <c r="B246">
        <f t="shared" si="11"/>
        <v>482</v>
      </c>
      <c r="C246" s="1">
        <v>2.7</v>
      </c>
      <c r="D246" s="6">
        <f t="shared" si="9"/>
        <v>2.671622210841424</v>
      </c>
      <c r="E246" s="6">
        <f t="shared" si="10"/>
        <v>8.0529891752860146E-4</v>
      </c>
      <c r="F246" s="4"/>
      <c r="G246" s="6"/>
      <c r="H246" s="6"/>
      <c r="I246" s="6"/>
      <c r="J246" s="6"/>
      <c r="K246" s="5"/>
      <c r="L246" s="5"/>
      <c r="M246" s="5"/>
    </row>
    <row r="247" spans="2:13" x14ac:dyDescent="0.25">
      <c r="B247">
        <f t="shared" si="11"/>
        <v>484</v>
      </c>
      <c r="C247" s="1">
        <v>2.7</v>
      </c>
      <c r="D247" s="6">
        <f t="shared" si="9"/>
        <v>2.683726310741454</v>
      </c>
      <c r="E247" s="6">
        <f t="shared" si="10"/>
        <v>2.6483296208372264E-4</v>
      </c>
      <c r="F247" s="4"/>
      <c r="G247" s="6"/>
      <c r="H247" s="6"/>
      <c r="I247" s="6"/>
      <c r="J247" s="6"/>
      <c r="K247" s="5"/>
      <c r="L247" s="5"/>
      <c r="M247" s="5"/>
    </row>
    <row r="248" spans="2:13" x14ac:dyDescent="0.25">
      <c r="B248">
        <f t="shared" si="11"/>
        <v>486</v>
      </c>
      <c r="C248" s="1">
        <v>2.73</v>
      </c>
      <c r="D248" s="6">
        <f t="shared" si="9"/>
        <v>2.6958037388782472</v>
      </c>
      <c r="E248" s="6">
        <f t="shared" si="10"/>
        <v>1.1693842747071007E-3</v>
      </c>
      <c r="F248" s="4"/>
      <c r="G248" s="6"/>
      <c r="H248" s="6"/>
      <c r="I248" s="6"/>
      <c r="J248" s="6"/>
      <c r="K248" s="5"/>
      <c r="L248" s="5"/>
      <c r="M248" s="5"/>
    </row>
    <row r="249" spans="2:13" x14ac:dyDescent="0.25">
      <c r="B249">
        <f t="shared" si="11"/>
        <v>488</v>
      </c>
      <c r="C249" s="1">
        <v>2.73</v>
      </c>
      <c r="D249" s="6">
        <f t="shared" si="9"/>
        <v>2.7078545540238692</v>
      </c>
      <c r="E249" s="6">
        <f t="shared" si="10"/>
        <v>4.9042077748172666E-4</v>
      </c>
      <c r="F249" s="4"/>
      <c r="G249" s="6"/>
      <c r="H249" s="6"/>
      <c r="I249" s="6"/>
      <c r="J249" s="6"/>
      <c r="K249" s="5"/>
      <c r="L249" s="5"/>
      <c r="M249" s="5"/>
    </row>
    <row r="250" spans="2:13" x14ac:dyDescent="0.25">
      <c r="B250">
        <f t="shared" si="11"/>
        <v>490</v>
      </c>
      <c r="C250" s="1">
        <v>2.73</v>
      </c>
      <c r="D250" s="6">
        <f t="shared" si="9"/>
        <v>2.7198788148208797</v>
      </c>
      <c r="E250" s="6">
        <f t="shared" si="10"/>
        <v>1.0243838943004455E-4</v>
      </c>
      <c r="F250" s="4"/>
      <c r="G250" s="6"/>
      <c r="H250" s="6"/>
      <c r="I250" s="6"/>
      <c r="J250" s="6"/>
      <c r="K250" s="5"/>
      <c r="L250" s="5"/>
      <c r="M250" s="5"/>
    </row>
    <row r="251" spans="2:13" x14ac:dyDescent="0.25">
      <c r="B251">
        <f t="shared" si="11"/>
        <v>492</v>
      </c>
      <c r="C251" s="1">
        <v>2.74</v>
      </c>
      <c r="D251" s="6">
        <f t="shared" si="9"/>
        <v>2.7318765797826172</v>
      </c>
      <c r="E251" s="6">
        <f t="shared" si="10"/>
        <v>6.5989956028186746E-5</v>
      </c>
      <c r="F251" s="4"/>
      <c r="G251" s="6"/>
      <c r="H251" s="6"/>
      <c r="I251" s="6"/>
      <c r="J251" s="6"/>
      <c r="K251" s="5"/>
      <c r="L251" s="5"/>
      <c r="M251" s="5"/>
    </row>
    <row r="252" spans="2:13" x14ac:dyDescent="0.25">
      <c r="B252">
        <f t="shared" si="11"/>
        <v>494</v>
      </c>
      <c r="C252" s="1">
        <v>2.74</v>
      </c>
      <c r="D252" s="6">
        <f t="shared" si="9"/>
        <v>2.7438479072934849</v>
      </c>
      <c r="E252" s="6">
        <f t="shared" si="10"/>
        <v>1.4806390539252904E-5</v>
      </c>
      <c r="F252" s="4"/>
      <c r="G252" s="6"/>
      <c r="H252" s="6"/>
      <c r="I252" s="6"/>
      <c r="J252" s="6"/>
      <c r="K252" s="5"/>
      <c r="L252" s="5"/>
      <c r="M252" s="5"/>
    </row>
    <row r="253" spans="2:13" x14ac:dyDescent="0.25">
      <c r="B253">
        <f t="shared" si="11"/>
        <v>496</v>
      </c>
      <c r="C253" s="1">
        <v>2.74</v>
      </c>
      <c r="D253" s="6">
        <f t="shared" si="9"/>
        <v>2.7557928556092346</v>
      </c>
      <c r="E253" s="6">
        <f t="shared" si="10"/>
        <v>2.4941428829412582E-4</v>
      </c>
      <c r="F253" s="4"/>
      <c r="G253" s="6"/>
      <c r="H253" s="6"/>
      <c r="I253" s="6"/>
      <c r="J253" s="6"/>
      <c r="K253" s="5"/>
      <c r="L253" s="5"/>
      <c r="M253" s="5"/>
    </row>
    <row r="254" spans="2:13" x14ac:dyDescent="0.25">
      <c r="B254">
        <f t="shared" si="11"/>
        <v>498</v>
      </c>
      <c r="C254" s="1">
        <v>2.78</v>
      </c>
      <c r="D254" s="6">
        <f t="shared" si="9"/>
        <v>2.7677114828572478</v>
      </c>
      <c r="E254" s="6">
        <f t="shared" si="10"/>
        <v>1.5100765356771054E-4</v>
      </c>
      <c r="F254" s="4"/>
      <c r="G254" s="6"/>
      <c r="H254" s="6"/>
      <c r="I254" s="6"/>
      <c r="J254" s="6"/>
      <c r="K254" s="5"/>
      <c r="L254" s="5"/>
      <c r="M254" s="5"/>
    </row>
    <row r="255" spans="2:13" x14ac:dyDescent="0.25">
      <c r="B255">
        <f t="shared" si="11"/>
        <v>500</v>
      </c>
      <c r="C255" s="1">
        <v>2.78</v>
      </c>
      <c r="D255" s="6">
        <f t="shared" si="9"/>
        <v>2.7796038470368214</v>
      </c>
      <c r="E255" s="6">
        <f t="shared" si="10"/>
        <v>1.5693717023503378E-7</v>
      </c>
      <c r="F255" s="4"/>
      <c r="G255" s="6"/>
      <c r="H255" s="6"/>
      <c r="I255" s="6"/>
      <c r="J255" s="6"/>
      <c r="K255" s="5"/>
      <c r="L255" s="5"/>
      <c r="M255" s="5"/>
    </row>
    <row r="256" spans="2:13" x14ac:dyDescent="0.25">
      <c r="B256">
        <f t="shared" si="11"/>
        <v>502</v>
      </c>
      <c r="C256" s="1">
        <v>2.81</v>
      </c>
      <c r="D256" s="6">
        <f t="shared" si="9"/>
        <v>2.7914700060194502</v>
      </c>
      <c r="E256" s="6">
        <f t="shared" si="10"/>
        <v>3.4336067691921498E-4</v>
      </c>
      <c r="F256" s="4"/>
      <c r="G256" s="6"/>
      <c r="H256" s="6"/>
      <c r="I256" s="6"/>
      <c r="J256" s="6"/>
      <c r="K256" s="5"/>
      <c r="L256" s="5"/>
      <c r="M256" s="5"/>
    </row>
    <row r="257" spans="2:13" x14ac:dyDescent="0.25">
      <c r="B257">
        <f t="shared" si="11"/>
        <v>504</v>
      </c>
      <c r="C257" s="1">
        <v>2.81</v>
      </c>
      <c r="D257" s="6">
        <f t="shared" si="9"/>
        <v>2.8033100175491064</v>
      </c>
      <c r="E257" s="6">
        <f t="shared" si="10"/>
        <v>4.4755865193265604E-5</v>
      </c>
      <c r="F257" s="4"/>
      <c r="G257" s="6"/>
      <c r="H257" s="6"/>
      <c r="I257" s="6"/>
      <c r="J257" s="6"/>
      <c r="K257" s="5"/>
      <c r="L257" s="5"/>
      <c r="M257" s="5"/>
    </row>
    <row r="258" spans="2:13" x14ac:dyDescent="0.25">
      <c r="B258">
        <f t="shared" si="11"/>
        <v>506</v>
      </c>
      <c r="C258" s="1">
        <v>2.84</v>
      </c>
      <c r="D258" s="6">
        <f t="shared" si="9"/>
        <v>2.81512393924252</v>
      </c>
      <c r="E258" s="6">
        <f t="shared" si="10"/>
        <v>6.1881839880982819E-4</v>
      </c>
      <c r="F258" s="4"/>
      <c r="G258" s="6"/>
      <c r="H258" s="6"/>
      <c r="I258" s="6"/>
      <c r="J258" s="6"/>
      <c r="K258" s="5"/>
      <c r="L258" s="5"/>
      <c r="M258" s="5"/>
    </row>
    <row r="259" spans="2:13" x14ac:dyDescent="0.25">
      <c r="B259">
        <f t="shared" si="11"/>
        <v>508</v>
      </c>
      <c r="C259" s="1">
        <v>2.84</v>
      </c>
      <c r="D259" s="6">
        <f t="shared" si="9"/>
        <v>2.8269118285894654</v>
      </c>
      <c r="E259" s="6">
        <f t="shared" si="10"/>
        <v>1.713002308715306E-4</v>
      </c>
      <c r="F259" s="4"/>
      <c r="G259" s="6"/>
      <c r="H259" s="6"/>
      <c r="I259" s="6"/>
      <c r="J259" s="6"/>
      <c r="K259" s="5"/>
      <c r="L259" s="5"/>
      <c r="M259" s="5"/>
    </row>
    <row r="260" spans="2:13" x14ac:dyDescent="0.25">
      <c r="B260">
        <f t="shared" si="11"/>
        <v>510</v>
      </c>
      <c r="C260" s="1">
        <v>2.88</v>
      </c>
      <c r="D260" s="6">
        <f t="shared" si="9"/>
        <v>2.8386737429530307</v>
      </c>
      <c r="E260" s="6">
        <f t="shared" si="10"/>
        <v>1.7078595215121747E-3</v>
      </c>
      <c r="F260" s="4"/>
      <c r="G260" s="6"/>
      <c r="H260" s="6"/>
      <c r="I260" s="6"/>
      <c r="J260" s="6"/>
      <c r="K260" s="5"/>
      <c r="L260" s="5"/>
      <c r="M260" s="5"/>
    </row>
    <row r="261" spans="2:13" x14ac:dyDescent="0.25">
      <c r="B261">
        <f t="shared" si="11"/>
        <v>512</v>
      </c>
      <c r="C261" s="1">
        <v>2.88</v>
      </c>
      <c r="D261" s="6">
        <f t="shared" ref="D261:D324" si="12">MAX(0,Cstar*(1 - EXP(-kLa*(B261-to))))</f>
        <v>2.8504097395699057</v>
      </c>
      <c r="E261" s="6">
        <f t="shared" si="10"/>
        <v>8.7558351232079634E-4</v>
      </c>
      <c r="F261" s="4"/>
      <c r="G261" s="6"/>
      <c r="H261" s="6"/>
      <c r="I261" s="6"/>
      <c r="J261" s="6"/>
      <c r="K261" s="5"/>
      <c r="L261" s="5"/>
      <c r="M261" s="5"/>
    </row>
    <row r="262" spans="2:13" x14ac:dyDescent="0.25">
      <c r="B262">
        <f t="shared" si="11"/>
        <v>514</v>
      </c>
      <c r="C262" s="1">
        <v>2.88</v>
      </c>
      <c r="D262" s="6">
        <f t="shared" si="12"/>
        <v>2.8621198755506585</v>
      </c>
      <c r="E262" s="6">
        <f t="shared" ref="E262:E325" si="13">(D262-C262)^2</f>
        <v>3.1969885032393593E-4</v>
      </c>
      <c r="F262" s="4"/>
      <c r="G262" s="6"/>
      <c r="H262" s="6"/>
      <c r="I262" s="6"/>
      <c r="J262" s="6"/>
      <c r="K262" s="5"/>
      <c r="L262" s="5"/>
      <c r="M262" s="5"/>
    </row>
    <row r="263" spans="2:13" x14ac:dyDescent="0.25">
      <c r="B263">
        <f t="shared" ref="B263:B326" si="14">B262+2</f>
        <v>516</v>
      </c>
      <c r="C263" s="1">
        <v>2.88</v>
      </c>
      <c r="D263" s="6">
        <f t="shared" si="12"/>
        <v>2.8738042078800099</v>
      </c>
      <c r="E263" s="6">
        <f t="shared" si="13"/>
        <v>3.8387839994130124E-5</v>
      </c>
      <c r="F263" s="4"/>
      <c r="G263" s="6"/>
      <c r="H263" s="6"/>
      <c r="I263" s="6"/>
      <c r="J263" s="6"/>
      <c r="K263" s="5"/>
      <c r="L263" s="5"/>
      <c r="M263" s="5"/>
    </row>
    <row r="264" spans="2:13" x14ac:dyDescent="0.25">
      <c r="B264">
        <f t="shared" si="14"/>
        <v>518</v>
      </c>
      <c r="C264" s="1">
        <v>2.88</v>
      </c>
      <c r="D264" s="6">
        <f t="shared" si="12"/>
        <v>2.8854627934171129</v>
      </c>
      <c r="E264" s="6">
        <f t="shared" si="13"/>
        <v>2.9842111918052872E-5</v>
      </c>
      <c r="F264" s="4"/>
      <c r="G264" s="6"/>
      <c r="H264" s="6"/>
      <c r="I264" s="6"/>
      <c r="J264" s="6"/>
      <c r="K264" s="5"/>
      <c r="L264" s="5"/>
      <c r="M264" s="5"/>
    </row>
    <row r="265" spans="2:13" x14ac:dyDescent="0.25">
      <c r="B265">
        <f t="shared" si="14"/>
        <v>520</v>
      </c>
      <c r="C265" s="1">
        <v>2.92</v>
      </c>
      <c r="D265" s="6">
        <f t="shared" si="12"/>
        <v>2.8970956888958321</v>
      </c>
      <c r="E265" s="6">
        <f t="shared" si="13"/>
        <v>5.246074671565042E-4</v>
      </c>
      <c r="F265" s="4"/>
      <c r="G265" s="6"/>
      <c r="H265" s="6"/>
      <c r="I265" s="6"/>
      <c r="J265" s="6"/>
      <c r="K265" s="5"/>
      <c r="L265" s="5"/>
      <c r="M265" s="5"/>
    </row>
    <row r="266" spans="2:13" x14ac:dyDescent="0.25">
      <c r="B266">
        <f t="shared" si="14"/>
        <v>522</v>
      </c>
      <c r="C266" s="1">
        <v>2.92</v>
      </c>
      <c r="D266" s="6">
        <f t="shared" si="12"/>
        <v>2.9087029509250155</v>
      </c>
      <c r="E266" s="6">
        <f t="shared" si="13"/>
        <v>1.2762331780260614E-4</v>
      </c>
      <c r="F266" s="4"/>
      <c r="G266" s="6"/>
      <c r="H266" s="6"/>
      <c r="I266" s="6"/>
      <c r="J266" s="6"/>
      <c r="K266" s="5"/>
      <c r="L266" s="5"/>
      <c r="M266" s="5"/>
    </row>
    <row r="267" spans="2:13" x14ac:dyDescent="0.25">
      <c r="B267">
        <f t="shared" si="14"/>
        <v>524</v>
      </c>
      <c r="C267" s="1">
        <v>2.95</v>
      </c>
      <c r="D267" s="6">
        <f t="shared" si="12"/>
        <v>2.9202846359887706</v>
      </c>
      <c r="E267" s="6">
        <f t="shared" si="13"/>
        <v>8.830028583198757E-4</v>
      </c>
      <c r="F267" s="4"/>
      <c r="G267" s="6"/>
      <c r="H267" s="6"/>
      <c r="I267" s="6"/>
      <c r="J267" s="6"/>
      <c r="K267" s="5"/>
      <c r="L267" s="5"/>
      <c r="M267" s="5"/>
    </row>
    <row r="268" spans="2:13" x14ac:dyDescent="0.25">
      <c r="B268">
        <f t="shared" si="14"/>
        <v>526</v>
      </c>
      <c r="C268" s="1">
        <v>2.95</v>
      </c>
      <c r="D268" s="6">
        <f t="shared" si="12"/>
        <v>2.9318408004467442</v>
      </c>
      <c r="E268" s="6">
        <f t="shared" si="13"/>
        <v>3.2975652841497129E-4</v>
      </c>
      <c r="F268" s="4"/>
      <c r="G268" s="6"/>
      <c r="H268" s="6"/>
      <c r="I268" s="6"/>
      <c r="J268" s="6"/>
      <c r="K268" s="5"/>
      <c r="L268" s="5"/>
      <c r="M268" s="5"/>
    </row>
    <row r="269" spans="2:13" x14ac:dyDescent="0.25">
      <c r="B269">
        <f t="shared" si="14"/>
        <v>528</v>
      </c>
      <c r="C269" s="1">
        <v>2.95</v>
      </c>
      <c r="D269" s="6">
        <f t="shared" si="12"/>
        <v>2.9433715005343886</v>
      </c>
      <c r="E269" s="6">
        <f t="shared" si="13"/>
        <v>4.3937005165613464E-5</v>
      </c>
      <c r="F269" s="4"/>
      <c r="G269" s="6"/>
      <c r="H269" s="6"/>
      <c r="I269" s="6"/>
      <c r="J269" s="6"/>
      <c r="K269" s="5"/>
      <c r="L269" s="5"/>
      <c r="M269" s="5"/>
    </row>
    <row r="270" spans="2:13" x14ac:dyDescent="0.25">
      <c r="B270">
        <f t="shared" si="14"/>
        <v>530</v>
      </c>
      <c r="C270" s="1">
        <v>2.95</v>
      </c>
      <c r="D270" s="6">
        <f t="shared" si="12"/>
        <v>2.9548767923632422</v>
      </c>
      <c r="E270" s="6">
        <f t="shared" si="13"/>
        <v>2.3783103754175596E-5</v>
      </c>
      <c r="F270" s="4"/>
      <c r="G270" s="6"/>
      <c r="H270" s="6"/>
      <c r="I270" s="6"/>
      <c r="J270" s="6"/>
      <c r="K270" s="5"/>
      <c r="L270" s="5"/>
      <c r="M270" s="5"/>
    </row>
    <row r="271" spans="2:13" x14ac:dyDescent="0.25">
      <c r="B271">
        <f t="shared" si="14"/>
        <v>532</v>
      </c>
      <c r="C271" s="1">
        <v>2.99</v>
      </c>
      <c r="D271" s="6">
        <f t="shared" si="12"/>
        <v>2.966356731921199</v>
      </c>
      <c r="E271" s="6">
        <f t="shared" si="13"/>
        <v>5.5900412544606162E-4</v>
      </c>
      <c r="F271" s="4"/>
      <c r="G271" s="6"/>
      <c r="H271" s="6"/>
      <c r="I271" s="6"/>
      <c r="J271" s="6"/>
      <c r="K271" s="5"/>
      <c r="L271" s="5"/>
      <c r="M271" s="5"/>
    </row>
    <row r="272" spans="2:13" x14ac:dyDescent="0.25">
      <c r="B272">
        <f t="shared" si="14"/>
        <v>534</v>
      </c>
      <c r="C272" s="1">
        <v>2.99</v>
      </c>
      <c r="D272" s="6">
        <f t="shared" si="12"/>
        <v>2.9778113750727808</v>
      </c>
      <c r="E272" s="6">
        <f t="shared" si="13"/>
        <v>1.4856257761643396E-4</v>
      </c>
      <c r="F272" s="4"/>
      <c r="G272" s="6"/>
      <c r="H272" s="6"/>
      <c r="I272" s="6"/>
      <c r="J272" s="6"/>
      <c r="K272" s="5"/>
      <c r="L272" s="5"/>
      <c r="M272" s="5"/>
    </row>
    <row r="273" spans="2:13" x14ac:dyDescent="0.25">
      <c r="B273">
        <f t="shared" si="14"/>
        <v>536</v>
      </c>
      <c r="C273" s="1">
        <v>3.01</v>
      </c>
      <c r="D273" s="6">
        <f t="shared" si="12"/>
        <v>2.989240777559413</v>
      </c>
      <c r="E273" s="6">
        <f t="shared" si="13"/>
        <v>4.3094531633776302E-4</v>
      </c>
      <c r="F273" s="4"/>
      <c r="G273" s="6"/>
      <c r="H273" s="6"/>
      <c r="I273" s="6"/>
      <c r="J273" s="6"/>
      <c r="K273" s="5"/>
      <c r="L273" s="5"/>
      <c r="M273" s="5"/>
    </row>
    <row r="274" spans="2:13" x14ac:dyDescent="0.25">
      <c r="B274">
        <f t="shared" si="14"/>
        <v>538</v>
      </c>
      <c r="C274" s="1">
        <v>3.01</v>
      </c>
      <c r="D274" s="6">
        <f t="shared" si="12"/>
        <v>3.0006449949996914</v>
      </c>
      <c r="E274" s="6">
        <f t="shared" si="13"/>
        <v>8.7516118555795017E-5</v>
      </c>
      <c r="F274" s="4"/>
      <c r="G274" s="6"/>
      <c r="H274" s="6"/>
      <c r="I274" s="6"/>
      <c r="J274" s="6"/>
      <c r="K274" s="5"/>
      <c r="L274" s="5"/>
      <c r="M274" s="5"/>
    </row>
    <row r="275" spans="2:13" x14ac:dyDescent="0.25">
      <c r="B275">
        <f t="shared" si="14"/>
        <v>540</v>
      </c>
      <c r="C275" s="1">
        <v>3.01</v>
      </c>
      <c r="D275" s="6">
        <f t="shared" si="12"/>
        <v>3.0120240828896523</v>
      </c>
      <c r="E275" s="6">
        <f t="shared" si="13"/>
        <v>4.096911544184018E-6</v>
      </c>
      <c r="F275" s="4"/>
      <c r="G275" s="6"/>
      <c r="H275" s="6"/>
      <c r="I275" s="6"/>
      <c r="J275" s="6"/>
      <c r="K275" s="5"/>
      <c r="L275" s="5"/>
      <c r="M275" s="5"/>
    </row>
    <row r="276" spans="2:13" x14ac:dyDescent="0.25">
      <c r="B276">
        <f t="shared" si="14"/>
        <v>542</v>
      </c>
      <c r="C276" s="1">
        <v>3.02</v>
      </c>
      <c r="D276" s="6">
        <f t="shared" si="12"/>
        <v>3.0233780966030492</v>
      </c>
      <c r="E276" s="6">
        <f t="shared" si="13"/>
        <v>1.1411536659532671E-5</v>
      </c>
      <c r="F276" s="4"/>
      <c r="G276" s="6"/>
      <c r="H276" s="6"/>
      <c r="I276" s="6"/>
      <c r="J276" s="6"/>
      <c r="K276" s="5"/>
      <c r="L276" s="5"/>
      <c r="M276" s="5"/>
    </row>
    <row r="277" spans="2:13" x14ac:dyDescent="0.25">
      <c r="B277">
        <f t="shared" si="14"/>
        <v>544</v>
      </c>
      <c r="C277" s="1">
        <v>3.02</v>
      </c>
      <c r="D277" s="6">
        <f t="shared" si="12"/>
        <v>3.0347070913916143</v>
      </c>
      <c r="E277" s="6">
        <f t="shared" si="13"/>
        <v>2.1629853720129551E-4</v>
      </c>
      <c r="F277" s="4"/>
      <c r="G277" s="6"/>
      <c r="H277" s="6"/>
      <c r="I277" s="6"/>
      <c r="J277" s="6"/>
      <c r="K277" s="5"/>
      <c r="L277" s="5"/>
      <c r="M277" s="5"/>
    </row>
    <row r="278" spans="2:13" x14ac:dyDescent="0.25">
      <c r="B278">
        <f t="shared" si="14"/>
        <v>546</v>
      </c>
      <c r="C278" s="1">
        <v>3.08</v>
      </c>
      <c r="D278" s="6">
        <f t="shared" si="12"/>
        <v>3.046011122385333</v>
      </c>
      <c r="E278" s="6">
        <f t="shared" si="13"/>
        <v>1.1552438015048161E-3</v>
      </c>
      <c r="F278" s="4"/>
      <c r="G278" s="6"/>
      <c r="H278" s="6"/>
      <c r="I278" s="6"/>
      <c r="J278" s="6"/>
      <c r="K278" s="5"/>
      <c r="L278" s="5"/>
      <c r="M278" s="5"/>
    </row>
    <row r="279" spans="2:13" x14ac:dyDescent="0.25">
      <c r="B279">
        <f t="shared" si="14"/>
        <v>548</v>
      </c>
      <c r="C279" s="1">
        <v>3.08</v>
      </c>
      <c r="D279" s="6">
        <f t="shared" si="12"/>
        <v>3.0572902445927084</v>
      </c>
      <c r="E279" s="6">
        <f t="shared" si="13"/>
        <v>5.1573299065901454E-4</v>
      </c>
      <c r="F279" s="4"/>
      <c r="G279" s="6"/>
      <c r="H279" s="6"/>
      <c r="I279" s="6"/>
      <c r="J279" s="6"/>
      <c r="K279" s="5"/>
      <c r="L279" s="5"/>
      <c r="M279" s="5"/>
    </row>
    <row r="280" spans="2:13" x14ac:dyDescent="0.25">
      <c r="B280">
        <f t="shared" si="14"/>
        <v>550</v>
      </c>
      <c r="C280" s="1">
        <v>3.09</v>
      </c>
      <c r="D280" s="6">
        <f t="shared" si="12"/>
        <v>3.0685445129010307</v>
      </c>
      <c r="E280" s="6">
        <f t="shared" si="13"/>
        <v>4.6033792665403211E-4</v>
      </c>
      <c r="F280" s="4"/>
      <c r="G280" s="6"/>
      <c r="H280" s="6"/>
      <c r="I280" s="6"/>
      <c r="J280" s="6"/>
      <c r="K280" s="5"/>
      <c r="L280" s="5"/>
      <c r="M280" s="5"/>
    </row>
    <row r="281" spans="2:13" x14ac:dyDescent="0.25">
      <c r="B281">
        <f t="shared" si="14"/>
        <v>552</v>
      </c>
      <c r="C281" s="1">
        <v>3.09</v>
      </c>
      <c r="D281" s="6">
        <f t="shared" si="12"/>
        <v>3.079773982076647</v>
      </c>
      <c r="E281" s="6">
        <f t="shared" si="13"/>
        <v>1.0457144256873415E-4</v>
      </c>
      <c r="F281" s="4"/>
      <c r="G281" s="6"/>
      <c r="H281" s="6"/>
      <c r="I281" s="6"/>
      <c r="J281" s="6"/>
      <c r="K281" s="5"/>
      <c r="L281" s="5"/>
      <c r="M281" s="5"/>
    </row>
    <row r="282" spans="2:13" x14ac:dyDescent="0.25">
      <c r="B282">
        <f t="shared" si="14"/>
        <v>554</v>
      </c>
      <c r="C282" s="1">
        <v>3.12</v>
      </c>
      <c r="D282" s="6">
        <f t="shared" si="12"/>
        <v>3.0909787067652208</v>
      </c>
      <c r="E282" s="6">
        <f t="shared" si="13"/>
        <v>8.4223546101904736E-4</v>
      </c>
      <c r="F282" s="4"/>
      <c r="G282" s="6"/>
      <c r="H282" s="6"/>
      <c r="I282" s="6"/>
      <c r="J282" s="6"/>
      <c r="K282" s="5"/>
      <c r="L282" s="5"/>
      <c r="M282" s="5"/>
    </row>
    <row r="283" spans="2:13" x14ac:dyDescent="0.25">
      <c r="B283">
        <f t="shared" si="14"/>
        <v>556</v>
      </c>
      <c r="C283" s="1">
        <v>3.12</v>
      </c>
      <c r="D283" s="6">
        <f t="shared" si="12"/>
        <v>3.1021587414920053</v>
      </c>
      <c r="E283" s="6">
        <f t="shared" si="13"/>
        <v>3.1831050514909625E-4</v>
      </c>
      <c r="F283" s="4"/>
      <c r="G283" s="6"/>
      <c r="H283" s="6"/>
      <c r="I283" s="6"/>
      <c r="J283" s="6"/>
      <c r="K283" s="5"/>
      <c r="L283" s="5"/>
      <c r="M283" s="5"/>
    </row>
    <row r="284" spans="2:13" x14ac:dyDescent="0.25">
      <c r="B284">
        <f t="shared" si="14"/>
        <v>558</v>
      </c>
      <c r="C284" s="1">
        <v>3.13</v>
      </c>
      <c r="D284" s="6">
        <f t="shared" si="12"/>
        <v>3.1133141406621045</v>
      </c>
      <c r="E284" s="6">
        <f t="shared" si="13"/>
        <v>2.784179018440294E-4</v>
      </c>
      <c r="F284" s="4"/>
      <c r="G284" s="6"/>
      <c r="H284" s="6"/>
      <c r="I284" s="6"/>
      <c r="J284" s="6"/>
      <c r="K284" s="5"/>
      <c r="L284" s="5"/>
      <c r="M284" s="5"/>
    </row>
    <row r="285" spans="2:13" x14ac:dyDescent="0.25">
      <c r="B285">
        <f t="shared" si="14"/>
        <v>560</v>
      </c>
      <c r="C285" s="1">
        <v>3.13</v>
      </c>
      <c r="D285" s="6">
        <f t="shared" si="12"/>
        <v>3.1244449585607392</v>
      </c>
      <c r="E285" s="6">
        <f t="shared" si="13"/>
        <v>3.0858485391903214E-5</v>
      </c>
      <c r="F285" s="4"/>
      <c r="G285" s="6"/>
      <c r="H285" s="6"/>
      <c r="I285" s="6"/>
      <c r="J285" s="6"/>
      <c r="K285" s="5"/>
      <c r="L285" s="5"/>
      <c r="M285" s="5"/>
    </row>
    <row r="286" spans="2:13" x14ac:dyDescent="0.25">
      <c r="B286">
        <f t="shared" si="14"/>
        <v>562</v>
      </c>
      <c r="C286" s="1">
        <v>3.15</v>
      </c>
      <c r="D286" s="6">
        <f t="shared" si="12"/>
        <v>3.1355512493535111</v>
      </c>
      <c r="E286" s="6">
        <f t="shared" si="13"/>
        <v>2.087663952444094E-4</v>
      </c>
      <c r="F286" s="4"/>
      <c r="G286" s="6"/>
      <c r="H286" s="6"/>
      <c r="I286" s="6"/>
      <c r="J286" s="6"/>
      <c r="K286" s="5"/>
      <c r="L286" s="5"/>
      <c r="M286" s="5"/>
    </row>
    <row r="287" spans="2:13" x14ac:dyDescent="0.25">
      <c r="B287">
        <f t="shared" si="14"/>
        <v>564</v>
      </c>
      <c r="C287" s="1">
        <v>3.15</v>
      </c>
      <c r="D287" s="6">
        <f t="shared" si="12"/>
        <v>3.1466330670866651</v>
      </c>
      <c r="E287" s="6">
        <f t="shared" si="13"/>
        <v>1.1336237242897068E-5</v>
      </c>
      <c r="F287" s="4"/>
      <c r="G287" s="6"/>
      <c r="H287" s="6"/>
      <c r="I287" s="6"/>
      <c r="J287" s="6"/>
      <c r="K287" s="5"/>
      <c r="L287" s="5"/>
      <c r="M287" s="5"/>
    </row>
    <row r="288" spans="2:13" x14ac:dyDescent="0.25">
      <c r="B288">
        <f t="shared" si="14"/>
        <v>566</v>
      </c>
      <c r="C288" s="1">
        <v>3.17</v>
      </c>
      <c r="D288" s="6">
        <f t="shared" si="12"/>
        <v>3.1576904656873563</v>
      </c>
      <c r="E288" s="6">
        <f t="shared" si="13"/>
        <v>1.5152463499414987E-4</v>
      </c>
      <c r="F288" s="4"/>
      <c r="G288" s="6"/>
      <c r="H288" s="6"/>
      <c r="I288" s="6"/>
      <c r="J288" s="6"/>
      <c r="K288" s="5"/>
      <c r="L288" s="5"/>
      <c r="M288" s="5"/>
    </row>
    <row r="289" spans="2:13" x14ac:dyDescent="0.25">
      <c r="B289">
        <f t="shared" si="14"/>
        <v>568</v>
      </c>
      <c r="C289" s="1">
        <v>3.17</v>
      </c>
      <c r="D289" s="6">
        <f t="shared" si="12"/>
        <v>3.1687234989639061</v>
      </c>
      <c r="E289" s="6">
        <f t="shared" si="13"/>
        <v>1.629454895148494E-6</v>
      </c>
      <c r="F289" s="4"/>
      <c r="G289" s="6"/>
      <c r="H289" s="6"/>
      <c r="I289" s="6"/>
      <c r="J289" s="6"/>
      <c r="K289" s="5"/>
      <c r="L289" s="5"/>
      <c r="M289" s="5"/>
    </row>
    <row r="290" spans="2:13" x14ac:dyDescent="0.25">
      <c r="B290">
        <f t="shared" si="14"/>
        <v>570</v>
      </c>
      <c r="C290" s="1">
        <v>3.22</v>
      </c>
      <c r="D290" s="6">
        <f t="shared" si="12"/>
        <v>3.1797322206060716</v>
      </c>
      <c r="E290" s="6">
        <f t="shared" si="13"/>
        <v>1.6214940573180976E-3</v>
      </c>
      <c r="F290" s="4"/>
      <c r="G290" s="6"/>
      <c r="H290" s="6"/>
      <c r="I290" s="6"/>
      <c r="J290" s="6"/>
      <c r="K290" s="5"/>
      <c r="L290" s="5"/>
      <c r="M290" s="5"/>
    </row>
    <row r="291" spans="2:13" x14ac:dyDescent="0.25">
      <c r="B291">
        <f t="shared" si="14"/>
        <v>572</v>
      </c>
      <c r="C291" s="1">
        <v>3.22</v>
      </c>
      <c r="D291" s="6">
        <f t="shared" si="12"/>
        <v>3.1907166841852987</v>
      </c>
      <c r="E291" s="6">
        <f t="shared" si="13"/>
        <v>8.5751258510354401E-4</v>
      </c>
      <c r="F291" s="4"/>
      <c r="G291" s="6"/>
      <c r="H291" s="6"/>
      <c r="I291" s="6"/>
      <c r="J291" s="6"/>
      <c r="K291" s="5"/>
      <c r="L291" s="5"/>
      <c r="M291" s="5"/>
    </row>
    <row r="292" spans="2:13" x14ac:dyDescent="0.25">
      <c r="B292">
        <f t="shared" si="14"/>
        <v>574</v>
      </c>
      <c r="C292" s="1">
        <v>3.25</v>
      </c>
      <c r="D292" s="6">
        <f t="shared" si="12"/>
        <v>3.2016769431549887</v>
      </c>
      <c r="E292" s="6">
        <f t="shared" si="13"/>
        <v>2.3351178228461895E-3</v>
      </c>
      <c r="F292" s="4"/>
      <c r="G292" s="6"/>
      <c r="H292" s="6"/>
      <c r="I292" s="6"/>
      <c r="J292" s="6"/>
      <c r="K292" s="5"/>
      <c r="L292" s="5"/>
      <c r="M292" s="5"/>
    </row>
    <row r="293" spans="2:13" x14ac:dyDescent="0.25">
      <c r="B293">
        <f t="shared" si="14"/>
        <v>576</v>
      </c>
      <c r="C293" s="1">
        <v>3.25</v>
      </c>
      <c r="D293" s="6">
        <f t="shared" si="12"/>
        <v>3.2126130508507589</v>
      </c>
      <c r="E293" s="6">
        <f t="shared" si="13"/>
        <v>1.3977839666879414E-3</v>
      </c>
      <c r="F293" s="4"/>
      <c r="G293" s="6"/>
      <c r="H293" s="6"/>
      <c r="I293" s="6"/>
      <c r="J293" s="6"/>
      <c r="K293" s="5"/>
      <c r="L293" s="5"/>
      <c r="M293" s="5"/>
    </row>
    <row r="294" spans="2:13" x14ac:dyDescent="0.25">
      <c r="B294">
        <f t="shared" si="14"/>
        <v>578</v>
      </c>
      <c r="C294" s="1">
        <v>3.25</v>
      </c>
      <c r="D294" s="6">
        <f t="shared" si="12"/>
        <v>3.2235250604906955</v>
      </c>
      <c r="E294" s="6">
        <f t="shared" si="13"/>
        <v>7.0092242202133041E-4</v>
      </c>
      <c r="F294" s="4"/>
      <c r="G294" s="6"/>
      <c r="H294" s="6"/>
      <c r="I294" s="6"/>
      <c r="J294" s="6"/>
      <c r="K294" s="5"/>
      <c r="L294" s="5"/>
      <c r="M294" s="5"/>
    </row>
    <row r="295" spans="2:13" x14ac:dyDescent="0.25">
      <c r="B295">
        <f t="shared" si="14"/>
        <v>580</v>
      </c>
      <c r="C295" s="1">
        <v>3.25</v>
      </c>
      <c r="D295" s="6">
        <f t="shared" si="12"/>
        <v>3.2344130251756211</v>
      </c>
      <c r="E295" s="6">
        <f t="shared" si="13"/>
        <v>2.4295378417582084E-4</v>
      </c>
      <c r="F295" s="4"/>
      <c r="G295" s="6"/>
      <c r="H295" s="6"/>
      <c r="I295" s="6"/>
      <c r="J295" s="6"/>
      <c r="K295" s="5"/>
      <c r="L295" s="5"/>
      <c r="M295" s="5"/>
    </row>
    <row r="296" spans="2:13" x14ac:dyDescent="0.25">
      <c r="B296">
        <f t="shared" si="14"/>
        <v>582</v>
      </c>
      <c r="C296" s="1">
        <v>3.28</v>
      </c>
      <c r="D296" s="6">
        <f t="shared" si="12"/>
        <v>3.2452769978893463</v>
      </c>
      <c r="E296" s="6">
        <f t="shared" si="13"/>
        <v>1.2056868755764467E-3</v>
      </c>
      <c r="F296" s="4"/>
      <c r="G296" s="6"/>
      <c r="H296" s="6"/>
      <c r="I296" s="6"/>
      <c r="J296" s="6"/>
      <c r="K296" s="5"/>
      <c r="L296" s="5"/>
      <c r="M296" s="5"/>
    </row>
    <row r="297" spans="2:13" x14ac:dyDescent="0.25">
      <c r="B297">
        <f t="shared" si="14"/>
        <v>584</v>
      </c>
      <c r="C297" s="1">
        <v>3.28</v>
      </c>
      <c r="D297" s="6">
        <f t="shared" si="12"/>
        <v>3.2561170314989307</v>
      </c>
      <c r="E297" s="6">
        <f t="shared" si="13"/>
        <v>5.703961844230578E-4</v>
      </c>
      <c r="F297" s="4"/>
      <c r="G297" s="6"/>
      <c r="H297" s="6"/>
      <c r="I297" s="6"/>
      <c r="J297" s="6"/>
      <c r="K297" s="5"/>
      <c r="L297" s="5"/>
      <c r="M297" s="5"/>
    </row>
    <row r="298" spans="2:13" x14ac:dyDescent="0.25">
      <c r="B298">
        <f t="shared" si="14"/>
        <v>586</v>
      </c>
      <c r="C298" s="1">
        <v>3.28</v>
      </c>
      <c r="D298" s="6">
        <f t="shared" si="12"/>
        <v>3.2669331787549409</v>
      </c>
      <c r="E298" s="6">
        <f t="shared" si="13"/>
        <v>1.7074181745032179E-4</v>
      </c>
      <c r="F298" s="4"/>
      <c r="G298" s="6"/>
      <c r="H298" s="6"/>
      <c r="I298" s="6"/>
      <c r="J298" s="6"/>
      <c r="K298" s="5"/>
      <c r="L298" s="5"/>
      <c r="M298" s="5"/>
    </row>
    <row r="299" spans="2:13" x14ac:dyDescent="0.25">
      <c r="B299">
        <f t="shared" si="14"/>
        <v>588</v>
      </c>
      <c r="C299" s="1">
        <v>3.31</v>
      </c>
      <c r="D299" s="6">
        <f t="shared" si="12"/>
        <v>3.2777254922917045</v>
      </c>
      <c r="E299" s="6">
        <f t="shared" si="13"/>
        <v>1.0416438478128283E-3</v>
      </c>
      <c r="F299" s="4"/>
      <c r="G299" s="6"/>
      <c r="H299" s="6"/>
      <c r="I299" s="6"/>
      <c r="J299" s="6"/>
      <c r="K299" s="5"/>
      <c r="L299" s="5"/>
      <c r="M299" s="5"/>
    </row>
    <row r="300" spans="2:13" x14ac:dyDescent="0.25">
      <c r="B300">
        <f t="shared" si="14"/>
        <v>590</v>
      </c>
      <c r="C300" s="1">
        <v>3.31</v>
      </c>
      <c r="D300" s="6">
        <f t="shared" si="12"/>
        <v>3.2884940246275698</v>
      </c>
      <c r="E300" s="6">
        <f t="shared" si="13"/>
        <v>4.6250697671957702E-4</v>
      </c>
      <c r="F300" s="4"/>
      <c r="G300" s="6"/>
      <c r="H300" s="6"/>
      <c r="I300" s="6"/>
      <c r="J300" s="6"/>
      <c r="K300" s="5"/>
      <c r="L300" s="5"/>
      <c r="M300" s="5"/>
    </row>
    <row r="301" spans="2:13" x14ac:dyDescent="0.25">
      <c r="B301">
        <f t="shared" si="14"/>
        <v>592</v>
      </c>
      <c r="C301" s="1">
        <v>3.31</v>
      </c>
      <c r="D301" s="6">
        <f t="shared" si="12"/>
        <v>3.2992388281651555</v>
      </c>
      <c r="E301" s="6">
        <f t="shared" si="13"/>
        <v>1.1580281925905261E-4</v>
      </c>
      <c r="F301" s="4"/>
      <c r="G301" s="6"/>
      <c r="H301" s="6"/>
      <c r="I301" s="6"/>
      <c r="J301" s="6"/>
      <c r="K301" s="5"/>
      <c r="L301" s="5"/>
      <c r="M301" s="5"/>
    </row>
    <row r="302" spans="2:13" x14ac:dyDescent="0.25">
      <c r="B302">
        <f t="shared" si="14"/>
        <v>594</v>
      </c>
      <c r="C302" s="1">
        <v>3.31</v>
      </c>
      <c r="D302" s="6">
        <f t="shared" si="12"/>
        <v>3.309959955191613</v>
      </c>
      <c r="E302" s="6">
        <f t="shared" si="13"/>
        <v>1.6035866787548156E-9</v>
      </c>
      <c r="F302" s="4"/>
      <c r="G302" s="6"/>
      <c r="H302" s="6"/>
      <c r="I302" s="6"/>
      <c r="J302" s="6"/>
      <c r="K302" s="5"/>
      <c r="L302" s="5"/>
      <c r="M302" s="5"/>
    </row>
    <row r="303" spans="2:13" x14ac:dyDescent="0.25">
      <c r="B303">
        <f t="shared" si="14"/>
        <v>596</v>
      </c>
      <c r="C303" s="1">
        <v>3.33</v>
      </c>
      <c r="D303" s="6">
        <f t="shared" si="12"/>
        <v>3.3206574578788763</v>
      </c>
      <c r="E303" s="6">
        <f t="shared" si="13"/>
        <v>8.7283093284971108E-5</v>
      </c>
      <c r="F303" s="4"/>
      <c r="G303" s="6"/>
      <c r="H303" s="6"/>
      <c r="I303" s="6"/>
      <c r="J303" s="6"/>
      <c r="K303" s="5"/>
      <c r="L303" s="5"/>
      <c r="M303" s="5"/>
    </row>
    <row r="304" spans="2:13" x14ac:dyDescent="0.25">
      <c r="B304">
        <f t="shared" si="14"/>
        <v>598</v>
      </c>
      <c r="C304" s="1">
        <v>3.33</v>
      </c>
      <c r="D304" s="6">
        <f t="shared" si="12"/>
        <v>3.3313313882839157</v>
      </c>
      <c r="E304" s="6">
        <f t="shared" si="13"/>
        <v>1.7725947625478798E-6</v>
      </c>
      <c r="F304" s="4"/>
      <c r="G304" s="6"/>
      <c r="H304" s="6"/>
      <c r="I304" s="6"/>
      <c r="J304" s="6"/>
      <c r="K304" s="5"/>
      <c r="L304" s="5"/>
      <c r="M304" s="5"/>
    </row>
    <row r="305" spans="2:13" x14ac:dyDescent="0.25">
      <c r="B305">
        <f t="shared" si="14"/>
        <v>600</v>
      </c>
      <c r="C305" s="1">
        <v>3.37</v>
      </c>
      <c r="D305" s="6">
        <f t="shared" si="12"/>
        <v>3.3419817983489954</v>
      </c>
      <c r="E305" s="6">
        <f t="shared" si="13"/>
        <v>7.8501962375636023E-4</v>
      </c>
      <c r="F305" s="4"/>
      <c r="G305" s="6"/>
      <c r="H305" s="6"/>
      <c r="I305" s="6"/>
      <c r="J305" s="6"/>
      <c r="K305" s="5"/>
      <c r="L305" s="5"/>
      <c r="M305" s="5"/>
    </row>
    <row r="306" spans="2:13" x14ac:dyDescent="0.25">
      <c r="B306">
        <f t="shared" si="14"/>
        <v>602</v>
      </c>
      <c r="C306" s="1">
        <v>3.37</v>
      </c>
      <c r="D306" s="6">
        <f t="shared" si="12"/>
        <v>3.3526087399019189</v>
      </c>
      <c r="E306" s="6">
        <f t="shared" si="13"/>
        <v>3.0245592779911231E-4</v>
      </c>
      <c r="F306" s="4"/>
      <c r="G306" s="6"/>
      <c r="H306" s="6"/>
      <c r="I306" s="6"/>
      <c r="J306" s="6"/>
      <c r="K306" s="5"/>
      <c r="L306" s="5"/>
      <c r="M306" s="5"/>
    </row>
    <row r="307" spans="2:13" x14ac:dyDescent="0.25">
      <c r="B307">
        <f t="shared" si="14"/>
        <v>604</v>
      </c>
      <c r="C307" s="1">
        <v>3.37</v>
      </c>
      <c r="D307" s="6">
        <f t="shared" si="12"/>
        <v>3.3632122646562901</v>
      </c>
      <c r="E307" s="6">
        <f t="shared" si="13"/>
        <v>4.6073351096250208E-5</v>
      </c>
      <c r="F307" s="4"/>
      <c r="G307" s="6"/>
      <c r="H307" s="6"/>
      <c r="I307" s="6"/>
      <c r="J307" s="6"/>
      <c r="K307" s="5"/>
      <c r="L307" s="5"/>
      <c r="M307" s="5"/>
    </row>
    <row r="308" spans="2:13" x14ac:dyDescent="0.25">
      <c r="B308">
        <f t="shared" si="14"/>
        <v>606</v>
      </c>
      <c r="C308" s="1">
        <v>3.38</v>
      </c>
      <c r="D308" s="6">
        <f t="shared" si="12"/>
        <v>3.3737924242117558</v>
      </c>
      <c r="E308" s="6">
        <f t="shared" si="13"/>
        <v>3.8533997166793695E-5</v>
      </c>
      <c r="F308" s="4"/>
      <c r="G308" s="6"/>
      <c r="H308" s="6"/>
      <c r="I308" s="6"/>
      <c r="J308" s="6"/>
      <c r="K308" s="5"/>
      <c r="L308" s="5"/>
      <c r="M308" s="5"/>
    </row>
    <row r="309" spans="2:13" x14ac:dyDescent="0.25">
      <c r="B309">
        <f t="shared" si="14"/>
        <v>608</v>
      </c>
      <c r="C309" s="1">
        <v>3.38</v>
      </c>
      <c r="D309" s="6">
        <f t="shared" si="12"/>
        <v>3.3843492700542641</v>
      </c>
      <c r="E309" s="6">
        <f t="shared" si="13"/>
        <v>1.8916150004919496E-5</v>
      </c>
      <c r="F309" s="4"/>
      <c r="G309" s="6"/>
      <c r="H309" s="6"/>
      <c r="I309" s="6"/>
      <c r="J309" s="6"/>
      <c r="K309" s="5"/>
      <c r="L309" s="5"/>
      <c r="M309" s="5"/>
    </row>
    <row r="310" spans="2:13" x14ac:dyDescent="0.25">
      <c r="B310">
        <f t="shared" si="14"/>
        <v>610</v>
      </c>
      <c r="C310" s="1">
        <v>3.38</v>
      </c>
      <c r="D310" s="6">
        <f t="shared" si="12"/>
        <v>3.3948828535563136</v>
      </c>
      <c r="E310" s="6">
        <f t="shared" si="13"/>
        <v>2.2149932997867907E-4</v>
      </c>
      <c r="F310" s="4"/>
      <c r="G310" s="6"/>
      <c r="H310" s="6"/>
      <c r="I310" s="6"/>
      <c r="J310" s="6"/>
      <c r="K310" s="5"/>
      <c r="L310" s="5"/>
      <c r="M310" s="5"/>
    </row>
    <row r="311" spans="2:13" x14ac:dyDescent="0.25">
      <c r="B311">
        <f t="shared" si="14"/>
        <v>612</v>
      </c>
      <c r="C311" s="1">
        <v>3.43</v>
      </c>
      <c r="D311" s="6">
        <f t="shared" si="12"/>
        <v>3.405393225977198</v>
      </c>
      <c r="E311" s="6">
        <f t="shared" si="13"/>
        <v>6.0549332780925329E-4</v>
      </c>
      <c r="F311" s="4"/>
      <c r="G311" s="6"/>
      <c r="H311" s="6"/>
      <c r="I311" s="6"/>
      <c r="J311" s="6"/>
      <c r="K311" s="5"/>
      <c r="L311" s="5"/>
      <c r="M311" s="5"/>
    </row>
    <row r="312" spans="2:13" x14ac:dyDescent="0.25">
      <c r="B312">
        <f t="shared" si="14"/>
        <v>614</v>
      </c>
      <c r="C312" s="1">
        <v>3.46</v>
      </c>
      <c r="D312" s="6">
        <f t="shared" si="12"/>
        <v>3.4158804384632622</v>
      </c>
      <c r="E312" s="6">
        <f t="shared" si="13"/>
        <v>1.9465357101939931E-3</v>
      </c>
      <c r="F312" s="4"/>
      <c r="G312" s="6"/>
      <c r="H312" s="6"/>
      <c r="I312" s="6"/>
      <c r="J312" s="6"/>
      <c r="K312" s="5"/>
      <c r="L312" s="5"/>
      <c r="M312" s="5"/>
    </row>
    <row r="313" spans="2:13" x14ac:dyDescent="0.25">
      <c r="B313">
        <f t="shared" si="14"/>
        <v>616</v>
      </c>
      <c r="C313" s="1">
        <v>3.46</v>
      </c>
      <c r="D313" s="6">
        <f t="shared" si="12"/>
        <v>3.4263445420481484</v>
      </c>
      <c r="E313" s="6">
        <f t="shared" si="13"/>
        <v>1.1326898499488471E-3</v>
      </c>
      <c r="F313" s="4"/>
      <c r="G313" s="6"/>
      <c r="H313" s="6"/>
      <c r="I313" s="6"/>
      <c r="J313" s="6"/>
      <c r="K313" s="5"/>
      <c r="L313" s="5"/>
      <c r="M313" s="5"/>
    </row>
    <row r="314" spans="2:13" x14ac:dyDescent="0.25">
      <c r="B314">
        <f t="shared" si="14"/>
        <v>618</v>
      </c>
      <c r="C314" s="1">
        <v>3.47</v>
      </c>
      <c r="D314" s="6">
        <f t="shared" si="12"/>
        <v>3.4367855876530435</v>
      </c>
      <c r="E314" s="6">
        <f t="shared" si="13"/>
        <v>1.1031971875536668E-3</v>
      </c>
      <c r="F314" s="4"/>
      <c r="G314" s="6"/>
      <c r="H314" s="6"/>
      <c r="I314" s="6"/>
      <c r="J314" s="6"/>
      <c r="K314" s="5"/>
      <c r="L314" s="5"/>
      <c r="M314" s="5"/>
    </row>
    <row r="315" spans="2:13" x14ac:dyDescent="0.25">
      <c r="B315">
        <f t="shared" si="14"/>
        <v>620</v>
      </c>
      <c r="C315" s="1">
        <v>3.47</v>
      </c>
      <c r="D315" s="6">
        <f t="shared" si="12"/>
        <v>3.447203626086929</v>
      </c>
      <c r="E315" s="6">
        <f t="shared" si="13"/>
        <v>5.1967466358455365E-4</v>
      </c>
      <c r="F315" s="4"/>
      <c r="G315" s="6"/>
      <c r="H315" s="6"/>
      <c r="I315" s="6"/>
      <c r="J315" s="6"/>
      <c r="K315" s="5"/>
      <c r="L315" s="5"/>
      <c r="M315" s="5"/>
    </row>
    <row r="316" spans="2:13" x14ac:dyDescent="0.25">
      <c r="B316">
        <f t="shared" si="14"/>
        <v>622</v>
      </c>
      <c r="C316" s="1">
        <v>3.47</v>
      </c>
      <c r="D316" s="6">
        <f t="shared" si="12"/>
        <v>3.4575987080468265</v>
      </c>
      <c r="E316" s="6">
        <f t="shared" si="13"/>
        <v>1.5379204210785183E-4</v>
      </c>
      <c r="F316" s="4"/>
      <c r="G316" s="6"/>
      <c r="H316" s="6"/>
      <c r="I316" s="6"/>
      <c r="J316" s="6"/>
      <c r="K316" s="5"/>
      <c r="L316" s="5"/>
      <c r="M316" s="5"/>
    </row>
    <row r="317" spans="2:13" x14ac:dyDescent="0.25">
      <c r="B317">
        <f t="shared" si="14"/>
        <v>624</v>
      </c>
      <c r="C317" s="1">
        <v>3.5</v>
      </c>
      <c r="D317" s="6">
        <f t="shared" si="12"/>
        <v>3.4679708841180457</v>
      </c>
      <c r="E317" s="6">
        <f t="shared" si="13"/>
        <v>1.0258642641796597E-3</v>
      </c>
      <c r="F317" s="4"/>
      <c r="G317" s="6"/>
      <c r="H317" s="6"/>
      <c r="I317" s="6"/>
      <c r="J317" s="6"/>
      <c r="K317" s="5"/>
      <c r="L317" s="5"/>
      <c r="M317" s="5"/>
    </row>
    <row r="318" spans="2:13" x14ac:dyDescent="0.25">
      <c r="B318">
        <f t="shared" si="14"/>
        <v>626</v>
      </c>
      <c r="C318" s="1">
        <v>3.5</v>
      </c>
      <c r="D318" s="6">
        <f t="shared" si="12"/>
        <v>3.4783202047744308</v>
      </c>
      <c r="E318" s="6">
        <f t="shared" si="13"/>
        <v>4.7001352102261207E-4</v>
      </c>
      <c r="F318" s="4"/>
      <c r="G318" s="6"/>
      <c r="H318" s="6"/>
      <c r="I318" s="6"/>
      <c r="J318" s="6"/>
      <c r="K318" s="5"/>
      <c r="L318" s="5"/>
      <c r="M318" s="5"/>
    </row>
    <row r="319" spans="2:13" x14ac:dyDescent="0.25">
      <c r="B319">
        <f t="shared" si="14"/>
        <v>628</v>
      </c>
      <c r="C319" s="1">
        <v>3.5</v>
      </c>
      <c r="D319" s="6">
        <f t="shared" si="12"/>
        <v>3.4886467203786014</v>
      </c>
      <c r="E319" s="6">
        <f t="shared" si="13"/>
        <v>1.2889695816166585E-4</v>
      </c>
      <c r="F319" s="4"/>
      <c r="G319" s="6"/>
      <c r="H319" s="6"/>
      <c r="I319" s="6"/>
      <c r="J319" s="6"/>
      <c r="K319" s="5"/>
      <c r="L319" s="5"/>
      <c r="M319" s="5"/>
    </row>
    <row r="320" spans="2:13" x14ac:dyDescent="0.25">
      <c r="B320">
        <f t="shared" si="14"/>
        <v>630</v>
      </c>
      <c r="C320" s="1">
        <v>3.5</v>
      </c>
      <c r="D320" s="6">
        <f t="shared" si="12"/>
        <v>3.4989504811822068</v>
      </c>
      <c r="E320" s="6">
        <f t="shared" si="13"/>
        <v>1.101489748902139E-6</v>
      </c>
      <c r="F320" s="4"/>
      <c r="G320" s="6"/>
      <c r="H320" s="6"/>
      <c r="I320" s="6"/>
      <c r="J320" s="6"/>
      <c r="K320" s="5"/>
      <c r="L320" s="5"/>
      <c r="M320" s="5"/>
    </row>
    <row r="321" spans="2:13" x14ac:dyDescent="0.25">
      <c r="B321">
        <f t="shared" si="14"/>
        <v>632</v>
      </c>
      <c r="C321" s="1">
        <v>3.54</v>
      </c>
      <c r="D321" s="6">
        <f t="shared" si="12"/>
        <v>3.5092315373261624</v>
      </c>
      <c r="E321" s="6">
        <f t="shared" si="13"/>
        <v>9.4669829531133717E-4</v>
      </c>
      <c r="F321" s="4"/>
      <c r="G321" s="6"/>
      <c r="H321" s="6"/>
      <c r="I321" s="6"/>
      <c r="J321" s="6"/>
      <c r="K321" s="5"/>
      <c r="L321" s="5"/>
      <c r="M321" s="5"/>
    </row>
    <row r="322" spans="2:13" x14ac:dyDescent="0.25">
      <c r="B322">
        <f t="shared" si="14"/>
        <v>634</v>
      </c>
      <c r="C322" s="1">
        <v>3.54</v>
      </c>
      <c r="D322" s="6">
        <f t="shared" si="12"/>
        <v>3.5194899388408958</v>
      </c>
      <c r="E322" s="6">
        <f t="shared" si="13"/>
        <v>4.2066260875019693E-4</v>
      </c>
      <c r="F322" s="4"/>
      <c r="G322" s="6"/>
      <c r="H322" s="6"/>
      <c r="I322" s="6"/>
      <c r="J322" s="6"/>
      <c r="K322" s="5"/>
      <c r="L322" s="5"/>
      <c r="M322" s="5"/>
    </row>
    <row r="323" spans="2:13" x14ac:dyDescent="0.25">
      <c r="B323">
        <f t="shared" si="14"/>
        <v>636</v>
      </c>
      <c r="C323" s="1">
        <v>3.55</v>
      </c>
      <c r="D323" s="6">
        <f t="shared" si="12"/>
        <v>3.529725735646593</v>
      </c>
      <c r="E323" s="6">
        <f t="shared" si="13"/>
        <v>4.110457950718235E-4</v>
      </c>
      <c r="F323" s="4"/>
      <c r="G323" s="6"/>
      <c r="H323" s="6"/>
      <c r="I323" s="6"/>
      <c r="J323" s="6"/>
      <c r="K323" s="5"/>
      <c r="L323" s="5"/>
      <c r="M323" s="5"/>
    </row>
    <row r="324" spans="2:13" x14ac:dyDescent="0.25">
      <c r="B324">
        <f t="shared" si="14"/>
        <v>638</v>
      </c>
      <c r="C324" s="1">
        <v>3.55</v>
      </c>
      <c r="D324" s="6">
        <f t="shared" si="12"/>
        <v>3.5399389775534371</v>
      </c>
      <c r="E324" s="6">
        <f t="shared" si="13"/>
        <v>1.0122417267023863E-4</v>
      </c>
      <c r="F324" s="4"/>
      <c r="G324" s="6"/>
      <c r="H324" s="6"/>
      <c r="I324" s="6"/>
      <c r="J324" s="6"/>
      <c r="K324" s="5"/>
      <c r="L324" s="5"/>
      <c r="M324" s="5"/>
    </row>
    <row r="325" spans="2:13" x14ac:dyDescent="0.25">
      <c r="B325">
        <f t="shared" si="14"/>
        <v>640</v>
      </c>
      <c r="C325" s="1">
        <v>3.55</v>
      </c>
      <c r="D325" s="6">
        <f t="shared" ref="D325:D388" si="15">MAX(0,Cstar*(1 - EXP(-kLa*(B325-to))))</f>
        <v>3.5501297142618555</v>
      </c>
      <c r="E325" s="6">
        <f t="shared" si="13"/>
        <v>1.6825789728770866E-8</v>
      </c>
      <c r="F325" s="4"/>
      <c r="G325" s="6"/>
      <c r="H325" s="6"/>
      <c r="I325" s="6"/>
      <c r="J325" s="6"/>
      <c r="K325" s="5"/>
      <c r="L325" s="5"/>
      <c r="M325" s="5"/>
    </row>
    <row r="326" spans="2:13" x14ac:dyDescent="0.25">
      <c r="B326">
        <f t="shared" si="14"/>
        <v>642</v>
      </c>
      <c r="C326" s="1">
        <v>3.59</v>
      </c>
      <c r="D326" s="6">
        <f t="shared" si="15"/>
        <v>3.5602979953627587</v>
      </c>
      <c r="E326" s="6">
        <f t="shared" ref="E326:E389" si="16">(D326-C326)^2</f>
        <v>8.822090794706949E-4</v>
      </c>
      <c r="F326" s="4"/>
      <c r="G326" s="6"/>
      <c r="H326" s="6"/>
      <c r="I326" s="6"/>
      <c r="J326" s="6"/>
      <c r="K326" s="5"/>
      <c r="L326" s="5"/>
      <c r="M326" s="5"/>
    </row>
    <row r="327" spans="2:13" x14ac:dyDescent="0.25">
      <c r="B327">
        <f t="shared" ref="B327:B390" si="17">B326+2</f>
        <v>644</v>
      </c>
      <c r="C327" s="1">
        <v>3.59</v>
      </c>
      <c r="D327" s="6">
        <f t="shared" si="15"/>
        <v>3.5704438703377783</v>
      </c>
      <c r="E327" s="6">
        <f t="shared" si="16"/>
        <v>3.8244220736562091E-4</v>
      </c>
      <c r="F327" s="4"/>
      <c r="G327" s="6"/>
      <c r="H327" s="6"/>
      <c r="I327" s="6"/>
      <c r="J327" s="6"/>
      <c r="K327" s="5"/>
      <c r="L327" s="5"/>
      <c r="M327" s="5"/>
    </row>
    <row r="328" spans="2:13" x14ac:dyDescent="0.25">
      <c r="B328">
        <f t="shared" si="17"/>
        <v>646</v>
      </c>
      <c r="C328" s="1">
        <v>3.59</v>
      </c>
      <c r="D328" s="6">
        <f t="shared" si="15"/>
        <v>3.5805673885595173</v>
      </c>
      <c r="E328" s="6">
        <f t="shared" si="16"/>
        <v>8.8974158587122755E-5</v>
      </c>
      <c r="F328" s="4"/>
      <c r="G328" s="6"/>
      <c r="H328" s="6"/>
      <c r="I328" s="6"/>
      <c r="J328" s="6"/>
      <c r="K328" s="5"/>
      <c r="L328" s="5"/>
      <c r="M328" s="5"/>
    </row>
    <row r="329" spans="2:13" x14ac:dyDescent="0.25">
      <c r="B329">
        <f t="shared" si="17"/>
        <v>648</v>
      </c>
      <c r="C329" s="1">
        <v>3.64</v>
      </c>
      <c r="D329" s="6">
        <f t="shared" si="15"/>
        <v>3.5906685992917793</v>
      </c>
      <c r="E329" s="6">
        <f t="shared" si="16"/>
        <v>2.4335870958350518E-3</v>
      </c>
      <c r="F329" s="4"/>
      <c r="G329" s="6"/>
      <c r="H329" s="6"/>
      <c r="I329" s="6"/>
      <c r="J329" s="6"/>
      <c r="K329" s="5"/>
      <c r="L329" s="5"/>
      <c r="M329" s="5"/>
    </row>
    <row r="330" spans="2:13" x14ac:dyDescent="0.25">
      <c r="B330">
        <f t="shared" si="17"/>
        <v>650</v>
      </c>
      <c r="C330" s="1">
        <v>3.64</v>
      </c>
      <c r="D330" s="6">
        <f t="shared" si="15"/>
        <v>3.6007475516898175</v>
      </c>
      <c r="E330" s="6">
        <f t="shared" si="16"/>
        <v>1.5407546983435567E-3</v>
      </c>
      <c r="F330" s="4"/>
      <c r="G330" s="6"/>
      <c r="H330" s="6"/>
      <c r="I330" s="6"/>
      <c r="J330" s="6"/>
      <c r="K330" s="5"/>
      <c r="L330" s="5"/>
      <c r="M330" s="5"/>
    </row>
    <row r="331" spans="2:13" x14ac:dyDescent="0.25">
      <c r="B331">
        <f t="shared" si="17"/>
        <v>652</v>
      </c>
      <c r="C331" s="1">
        <v>3.64</v>
      </c>
      <c r="D331" s="6">
        <f t="shared" si="15"/>
        <v>3.6108042948005687</v>
      </c>
      <c r="E331" s="6">
        <f t="shared" si="16"/>
        <v>8.5238920209210428E-4</v>
      </c>
      <c r="F331" s="4"/>
      <c r="G331" s="6"/>
      <c r="H331" s="6"/>
      <c r="I331" s="6"/>
      <c r="J331" s="6"/>
      <c r="K331" s="5"/>
      <c r="L331" s="5"/>
      <c r="M331" s="5"/>
    </row>
    <row r="332" spans="2:13" x14ac:dyDescent="0.25">
      <c r="B332">
        <f t="shared" si="17"/>
        <v>654</v>
      </c>
      <c r="C332" s="1">
        <v>3.64</v>
      </c>
      <c r="D332" s="6">
        <f t="shared" si="15"/>
        <v>3.6208388775628926</v>
      </c>
      <c r="E332" s="6">
        <f t="shared" si="16"/>
        <v>3.6714861304982627E-4</v>
      </c>
      <c r="F332" s="4"/>
      <c r="G332" s="6"/>
      <c r="H332" s="6"/>
      <c r="I332" s="6"/>
      <c r="J332" s="6"/>
      <c r="K332" s="5"/>
      <c r="L332" s="5"/>
      <c r="M332" s="5"/>
    </row>
    <row r="333" spans="2:13" x14ac:dyDescent="0.25">
      <c r="B333">
        <f t="shared" si="17"/>
        <v>656</v>
      </c>
      <c r="C333" s="1">
        <v>3.66</v>
      </c>
      <c r="D333" s="6">
        <f t="shared" si="15"/>
        <v>3.6308513488078114</v>
      </c>
      <c r="E333" s="6">
        <f t="shared" si="16"/>
        <v>8.4964386632388901E-4</v>
      </c>
      <c r="F333" s="4"/>
      <c r="G333" s="6"/>
      <c r="H333" s="6"/>
      <c r="I333" s="6"/>
      <c r="J333" s="6"/>
      <c r="K333" s="5"/>
      <c r="L333" s="5"/>
      <c r="M333" s="5"/>
    </row>
    <row r="334" spans="2:13" x14ac:dyDescent="0.25">
      <c r="B334">
        <f t="shared" si="17"/>
        <v>658</v>
      </c>
      <c r="C334" s="1">
        <v>3.66</v>
      </c>
      <c r="D334" s="6">
        <f t="shared" si="15"/>
        <v>3.6408417572587446</v>
      </c>
      <c r="E334" s="6">
        <f t="shared" si="16"/>
        <v>3.6703826493287092E-4</v>
      </c>
      <c r="F334" s="4"/>
      <c r="G334" s="6"/>
      <c r="H334" s="6"/>
      <c r="I334" s="6"/>
      <c r="J334" s="6"/>
      <c r="K334" s="5"/>
      <c r="L334" s="5"/>
      <c r="M334" s="5"/>
    </row>
    <row r="335" spans="2:13" x14ac:dyDescent="0.25">
      <c r="B335">
        <f t="shared" si="17"/>
        <v>660</v>
      </c>
      <c r="C335" s="1">
        <v>3.68</v>
      </c>
      <c r="D335" s="6">
        <f t="shared" si="15"/>
        <v>3.6508101515317519</v>
      </c>
      <c r="E335" s="6">
        <f t="shared" si="16"/>
        <v>8.5204725359929389E-4</v>
      </c>
      <c r="F335" s="4"/>
      <c r="G335" s="6"/>
      <c r="H335" s="6"/>
      <c r="I335" s="6"/>
      <c r="J335" s="6"/>
      <c r="K335" s="5"/>
      <c r="L335" s="5"/>
      <c r="M335" s="5"/>
    </row>
    <row r="336" spans="2:13" x14ac:dyDescent="0.25">
      <c r="B336">
        <f t="shared" si="17"/>
        <v>662</v>
      </c>
      <c r="C336" s="1">
        <v>3.68</v>
      </c>
      <c r="D336" s="6">
        <f t="shared" si="15"/>
        <v>3.6607565801357631</v>
      </c>
      <c r="E336" s="6">
        <f t="shared" si="16"/>
        <v>3.7030920807131325E-4</v>
      </c>
      <c r="F336" s="4"/>
      <c r="G336" s="6"/>
      <c r="H336" s="6"/>
      <c r="I336" s="6"/>
      <c r="J336" s="6"/>
      <c r="K336" s="5"/>
      <c r="L336" s="5"/>
      <c r="M336" s="5"/>
    </row>
    <row r="337" spans="2:13" x14ac:dyDescent="0.25">
      <c r="B337">
        <f t="shared" si="17"/>
        <v>664</v>
      </c>
      <c r="C337" s="1">
        <v>3.71</v>
      </c>
      <c r="D337" s="6">
        <f t="shared" si="15"/>
        <v>3.6706810914728178</v>
      </c>
      <c r="E337" s="6">
        <f t="shared" si="16"/>
        <v>1.5459765677689147E-3</v>
      </c>
      <c r="F337" s="4"/>
      <c r="G337" s="6"/>
      <c r="H337" s="6"/>
      <c r="I337" s="6"/>
      <c r="J337" s="6"/>
      <c r="K337" s="5"/>
      <c r="L337" s="5"/>
      <c r="M337" s="5"/>
    </row>
    <row r="338" spans="2:13" x14ac:dyDescent="0.25">
      <c r="B338">
        <f t="shared" si="17"/>
        <v>666</v>
      </c>
      <c r="C338" s="1">
        <v>3.71</v>
      </c>
      <c r="D338" s="6">
        <f t="shared" si="15"/>
        <v>3.6805837338383003</v>
      </c>
      <c r="E338" s="6">
        <f t="shared" si="16"/>
        <v>8.6531671489595752E-4</v>
      </c>
      <c r="F338" s="4"/>
      <c r="G338" s="6"/>
      <c r="H338" s="6"/>
      <c r="I338" s="6"/>
      <c r="J338" s="6"/>
      <c r="K338" s="5"/>
      <c r="L338" s="5"/>
      <c r="M338" s="5"/>
    </row>
    <row r="339" spans="2:13" x14ac:dyDescent="0.25">
      <c r="B339">
        <f t="shared" si="17"/>
        <v>668</v>
      </c>
      <c r="C339" s="1">
        <v>3.71</v>
      </c>
      <c r="D339" s="6">
        <f t="shared" si="15"/>
        <v>3.690464555421173</v>
      </c>
      <c r="E339" s="6">
        <f t="shared" si="16"/>
        <v>3.81633594892419E-4</v>
      </c>
      <c r="F339" s="4"/>
      <c r="G339" s="6"/>
      <c r="H339" s="6"/>
      <c r="I339" s="6"/>
      <c r="J339" s="6"/>
      <c r="K339" s="5"/>
      <c r="L339" s="5"/>
      <c r="M339" s="5"/>
    </row>
    <row r="340" spans="2:13" x14ac:dyDescent="0.25">
      <c r="B340">
        <f t="shared" si="17"/>
        <v>670</v>
      </c>
      <c r="C340" s="1">
        <v>3.75</v>
      </c>
      <c r="D340" s="6">
        <f t="shared" si="15"/>
        <v>3.7003236043042165</v>
      </c>
      <c r="E340" s="6">
        <f t="shared" si="16"/>
        <v>2.4677442893240599E-3</v>
      </c>
      <c r="F340" s="4"/>
      <c r="G340" s="6"/>
      <c r="H340" s="6"/>
      <c r="I340" s="6"/>
      <c r="J340" s="6"/>
      <c r="K340" s="5"/>
      <c r="L340" s="5"/>
      <c r="M340" s="5"/>
    </row>
    <row r="341" spans="2:13" x14ac:dyDescent="0.25">
      <c r="B341">
        <f t="shared" si="17"/>
        <v>672</v>
      </c>
      <c r="C341" s="1">
        <v>3.75</v>
      </c>
      <c r="D341" s="6">
        <f t="shared" si="15"/>
        <v>3.7101609284642545</v>
      </c>
      <c r="E341" s="6">
        <f t="shared" si="16"/>
        <v>1.5871516208302479E-3</v>
      </c>
      <c r="F341" s="4"/>
      <c r="G341" s="6"/>
      <c r="H341" s="6"/>
      <c r="I341" s="6"/>
      <c r="J341" s="6"/>
      <c r="K341" s="5"/>
      <c r="L341" s="5"/>
      <c r="M341" s="5"/>
    </row>
    <row r="342" spans="2:13" x14ac:dyDescent="0.25">
      <c r="B342">
        <f t="shared" si="17"/>
        <v>674</v>
      </c>
      <c r="C342" s="1">
        <v>3.75</v>
      </c>
      <c r="D342" s="6">
        <f t="shared" si="15"/>
        <v>3.7199765757723959</v>
      </c>
      <c r="E342" s="6">
        <f t="shared" si="16"/>
        <v>9.014060023506829E-4</v>
      </c>
      <c r="F342" s="4"/>
      <c r="G342" s="6"/>
      <c r="H342" s="6"/>
      <c r="I342" s="6"/>
      <c r="J342" s="6"/>
      <c r="K342" s="5"/>
      <c r="L342" s="5"/>
      <c r="M342" s="5"/>
    </row>
    <row r="343" spans="2:13" x14ac:dyDescent="0.25">
      <c r="B343">
        <f t="shared" si="17"/>
        <v>676</v>
      </c>
      <c r="C343" s="1">
        <v>3.77</v>
      </c>
      <c r="D343" s="6">
        <f t="shared" si="15"/>
        <v>3.7297705939942625</v>
      </c>
      <c r="E343" s="6">
        <f t="shared" si="16"/>
        <v>1.618405107574472E-3</v>
      </c>
      <c r="F343" s="4"/>
      <c r="G343" s="6"/>
      <c r="H343" s="6"/>
      <c r="I343" s="6"/>
      <c r="J343" s="6"/>
      <c r="K343" s="5"/>
      <c r="L343" s="5"/>
      <c r="M343" s="5"/>
    </row>
    <row r="344" spans="2:13" x14ac:dyDescent="0.25">
      <c r="B344">
        <f t="shared" si="17"/>
        <v>678</v>
      </c>
      <c r="C344" s="1">
        <v>3.77</v>
      </c>
      <c r="D344" s="6">
        <f t="shared" si="15"/>
        <v>3.7395430307902222</v>
      </c>
      <c r="E344" s="6">
        <f t="shared" si="16"/>
        <v>9.2762697344535338E-4</v>
      </c>
      <c r="F344" s="4"/>
      <c r="G344" s="6"/>
      <c r="H344" s="6"/>
      <c r="I344" s="6"/>
      <c r="J344" s="6"/>
      <c r="K344" s="5"/>
      <c r="L344" s="5"/>
      <c r="M344" s="5"/>
    </row>
    <row r="345" spans="2:13" x14ac:dyDescent="0.25">
      <c r="B345">
        <f t="shared" si="17"/>
        <v>680</v>
      </c>
      <c r="C345" s="1">
        <v>3.78</v>
      </c>
      <c r="D345" s="6">
        <f t="shared" si="15"/>
        <v>3.7492939337156237</v>
      </c>
      <c r="E345" s="6">
        <f t="shared" si="16"/>
        <v>9.4286250666049929E-4</v>
      </c>
      <c r="F345" s="4"/>
      <c r="G345" s="6"/>
      <c r="H345" s="6"/>
      <c r="I345" s="6"/>
      <c r="J345" s="6"/>
      <c r="K345" s="5"/>
      <c r="L345" s="5"/>
      <c r="M345" s="5"/>
    </row>
    <row r="346" spans="2:13" x14ac:dyDescent="0.25">
      <c r="B346">
        <f t="shared" si="17"/>
        <v>682</v>
      </c>
      <c r="C346" s="1">
        <v>3.78</v>
      </c>
      <c r="D346" s="6">
        <f t="shared" si="15"/>
        <v>3.7590233502210264</v>
      </c>
      <c r="E346" s="6">
        <f t="shared" si="16"/>
        <v>4.4001983594970479E-4</v>
      </c>
      <c r="F346" s="4"/>
      <c r="G346" s="6"/>
      <c r="H346" s="6"/>
      <c r="I346" s="6"/>
      <c r="J346" s="6"/>
      <c r="K346" s="5"/>
      <c r="L346" s="5"/>
      <c r="M346" s="5"/>
    </row>
    <row r="347" spans="2:13" x14ac:dyDescent="0.25">
      <c r="B347">
        <f t="shared" si="17"/>
        <v>684</v>
      </c>
      <c r="C347" s="1">
        <v>3.82</v>
      </c>
      <c r="D347" s="6">
        <f t="shared" si="15"/>
        <v>3.7687313276524286</v>
      </c>
      <c r="E347" s="6">
        <f t="shared" si="16"/>
        <v>2.6284767642826183E-3</v>
      </c>
      <c r="F347" s="4"/>
      <c r="G347" s="6"/>
      <c r="H347" s="6"/>
      <c r="I347" s="6"/>
      <c r="J347" s="6"/>
      <c r="K347" s="5"/>
      <c r="L347" s="5"/>
      <c r="M347" s="5"/>
    </row>
    <row r="348" spans="2:13" x14ac:dyDescent="0.25">
      <c r="B348">
        <f t="shared" si="17"/>
        <v>686</v>
      </c>
      <c r="C348" s="1">
        <v>3.82</v>
      </c>
      <c r="D348" s="6">
        <f t="shared" si="15"/>
        <v>3.7784179132515017</v>
      </c>
      <c r="E348" s="6">
        <f t="shared" si="16"/>
        <v>1.7290699383596272E-3</v>
      </c>
      <c r="F348" s="4"/>
      <c r="G348" s="6"/>
      <c r="H348" s="6"/>
      <c r="I348" s="6"/>
      <c r="J348" s="6"/>
      <c r="K348" s="5"/>
      <c r="L348" s="5"/>
      <c r="M348" s="5"/>
    </row>
    <row r="349" spans="2:13" x14ac:dyDescent="0.25">
      <c r="B349">
        <f t="shared" si="17"/>
        <v>688</v>
      </c>
      <c r="C349" s="1">
        <v>3.83</v>
      </c>
      <c r="D349" s="6">
        <f t="shared" si="15"/>
        <v>3.7880831541558173</v>
      </c>
      <c r="E349" s="6">
        <f t="shared" si="16"/>
        <v>1.7570219655249815E-3</v>
      </c>
      <c r="F349" s="4"/>
      <c r="G349" s="6"/>
      <c r="H349" s="6"/>
      <c r="I349" s="6"/>
      <c r="J349" s="6"/>
      <c r="K349" s="5"/>
      <c r="L349" s="5"/>
      <c r="M349" s="5"/>
    </row>
    <row r="350" spans="2:13" x14ac:dyDescent="0.25">
      <c r="B350">
        <f t="shared" si="17"/>
        <v>690</v>
      </c>
      <c r="C350" s="1">
        <v>3.83</v>
      </c>
      <c r="D350" s="6">
        <f t="shared" si="15"/>
        <v>3.7977270973990795</v>
      </c>
      <c r="E350" s="6">
        <f t="shared" si="16"/>
        <v>1.0415402422885029E-3</v>
      </c>
      <c r="F350" s="4"/>
      <c r="G350" s="6"/>
      <c r="H350" s="6"/>
      <c r="I350" s="6"/>
      <c r="J350" s="6"/>
      <c r="K350" s="5"/>
      <c r="L350" s="5"/>
      <c r="M350" s="5"/>
    </row>
    <row r="351" spans="2:13" x14ac:dyDescent="0.25">
      <c r="B351">
        <f t="shared" si="17"/>
        <v>692</v>
      </c>
      <c r="C351" s="1">
        <v>3.86</v>
      </c>
      <c r="D351" s="6">
        <f t="shared" si="15"/>
        <v>3.8073497899113526</v>
      </c>
      <c r="E351" s="6">
        <f t="shared" si="16"/>
        <v>2.7720446223786907E-3</v>
      </c>
      <c r="F351" s="4"/>
      <c r="G351" s="6"/>
      <c r="H351" s="6"/>
      <c r="I351" s="6"/>
      <c r="J351" s="6"/>
      <c r="K351" s="5"/>
      <c r="L351" s="5"/>
      <c r="M351" s="5"/>
    </row>
    <row r="352" spans="2:13" x14ac:dyDescent="0.25">
      <c r="B352">
        <f t="shared" si="17"/>
        <v>694</v>
      </c>
      <c r="C352" s="1">
        <v>3.86</v>
      </c>
      <c r="D352" s="6">
        <f t="shared" si="15"/>
        <v>3.8169512785192858</v>
      </c>
      <c r="E352" s="6">
        <f t="shared" si="16"/>
        <v>1.8531924211240901E-3</v>
      </c>
      <c r="F352" s="4"/>
      <c r="G352" s="6"/>
      <c r="H352" s="6"/>
      <c r="I352" s="6"/>
      <c r="J352" s="6"/>
      <c r="K352" s="5"/>
      <c r="L352" s="5"/>
      <c r="M352" s="5"/>
    </row>
    <row r="353" spans="2:13" x14ac:dyDescent="0.25">
      <c r="B353">
        <f t="shared" si="17"/>
        <v>696</v>
      </c>
      <c r="C353" s="1">
        <v>3.84</v>
      </c>
      <c r="D353" s="6">
        <f t="shared" si="15"/>
        <v>3.8265316099463478</v>
      </c>
      <c r="E353" s="6">
        <f t="shared" si="16"/>
        <v>1.8139753063731428E-4</v>
      </c>
      <c r="F353" s="4"/>
      <c r="G353" s="6"/>
      <c r="H353" s="6"/>
      <c r="I353" s="6"/>
      <c r="J353" s="6"/>
      <c r="K353" s="5"/>
      <c r="L353" s="5"/>
      <c r="M353" s="5"/>
    </row>
    <row r="354" spans="2:13" x14ac:dyDescent="0.25">
      <c r="B354">
        <f t="shared" si="17"/>
        <v>698</v>
      </c>
      <c r="C354" s="1">
        <v>3.84</v>
      </c>
      <c r="D354" s="6">
        <f t="shared" si="15"/>
        <v>3.8360908308130486</v>
      </c>
      <c r="E354" s="6">
        <f t="shared" si="16"/>
        <v>1.5281603732209314E-5</v>
      </c>
      <c r="F354" s="4"/>
      <c r="G354" s="6"/>
      <c r="H354" s="6"/>
      <c r="I354" s="6"/>
      <c r="J354" s="6"/>
      <c r="K354" s="5"/>
      <c r="L354" s="5"/>
      <c r="M354" s="5"/>
    </row>
    <row r="355" spans="2:13" x14ac:dyDescent="0.25">
      <c r="B355">
        <f t="shared" si="17"/>
        <v>700</v>
      </c>
      <c r="C355" s="1">
        <v>3.88</v>
      </c>
      <c r="D355" s="6">
        <f t="shared" si="15"/>
        <v>3.8456289876371703</v>
      </c>
      <c r="E355" s="6">
        <f t="shared" si="16"/>
        <v>1.1813664908457836E-3</v>
      </c>
      <c r="F355" s="4"/>
      <c r="G355" s="6"/>
      <c r="H355" s="6"/>
      <c r="I355" s="6"/>
      <c r="J355" s="6"/>
      <c r="K355" s="5"/>
      <c r="L355" s="5"/>
      <c r="M355" s="5"/>
    </row>
    <row r="356" spans="2:13" x14ac:dyDescent="0.25">
      <c r="B356">
        <f t="shared" si="17"/>
        <v>702</v>
      </c>
      <c r="C356" s="1">
        <v>3.88</v>
      </c>
      <c r="D356" s="6">
        <f t="shared" si="15"/>
        <v>3.8551461268339895</v>
      </c>
      <c r="E356" s="6">
        <f t="shared" si="16"/>
        <v>6.1771501135213171E-4</v>
      </c>
      <c r="F356" s="4"/>
      <c r="G356" s="6"/>
      <c r="H356" s="6"/>
      <c r="I356" s="6"/>
      <c r="J356" s="6"/>
      <c r="K356" s="5"/>
      <c r="L356" s="5"/>
      <c r="M356" s="5"/>
    </row>
    <row r="357" spans="2:13" x14ac:dyDescent="0.25">
      <c r="B357">
        <f t="shared" si="17"/>
        <v>704</v>
      </c>
      <c r="C357" s="1">
        <v>3.9</v>
      </c>
      <c r="D357" s="6">
        <f t="shared" si="15"/>
        <v>3.8646422947165067</v>
      </c>
      <c r="E357" s="6">
        <f t="shared" si="16"/>
        <v>1.2501673229143662E-3</v>
      </c>
      <c r="F357" s="4"/>
      <c r="G357" s="6"/>
      <c r="H357" s="6"/>
      <c r="I357" s="6"/>
      <c r="J357" s="6"/>
      <c r="K357" s="5"/>
      <c r="L357" s="5"/>
      <c r="M357" s="5"/>
    </row>
    <row r="358" spans="2:13" x14ac:dyDescent="0.25">
      <c r="B358">
        <f t="shared" si="17"/>
        <v>706</v>
      </c>
      <c r="C358" s="1">
        <v>3.9</v>
      </c>
      <c r="D358" s="6">
        <f t="shared" si="15"/>
        <v>3.8741175374956689</v>
      </c>
      <c r="E358" s="6">
        <f t="shared" si="16"/>
        <v>6.6990186528810103E-4</v>
      </c>
      <c r="F358" s="4"/>
      <c r="G358" s="6"/>
      <c r="H358" s="6"/>
      <c r="I358" s="6"/>
      <c r="J358" s="6"/>
      <c r="K358" s="5"/>
      <c r="L358" s="5"/>
      <c r="M358" s="5"/>
    </row>
    <row r="359" spans="2:13" x14ac:dyDescent="0.25">
      <c r="B359">
        <f t="shared" si="17"/>
        <v>708</v>
      </c>
      <c r="C359" s="1">
        <v>3.9</v>
      </c>
      <c r="D359" s="6">
        <f t="shared" si="15"/>
        <v>3.8835719012805976</v>
      </c>
      <c r="E359" s="6">
        <f t="shared" si="16"/>
        <v>2.6988242753442804E-4</v>
      </c>
      <c r="F359" s="4"/>
      <c r="G359" s="6"/>
      <c r="H359" s="6"/>
      <c r="I359" s="6"/>
      <c r="J359" s="6"/>
      <c r="K359" s="5"/>
      <c r="L359" s="5"/>
      <c r="M359" s="5"/>
    </row>
    <row r="360" spans="2:13" x14ac:dyDescent="0.25">
      <c r="B360">
        <f t="shared" si="17"/>
        <v>710</v>
      </c>
      <c r="C360" s="1">
        <v>3.9</v>
      </c>
      <c r="D360" s="6">
        <f t="shared" si="15"/>
        <v>3.8930054320788101</v>
      </c>
      <c r="E360" s="6">
        <f t="shared" si="16"/>
        <v>4.8923980404137376E-5</v>
      </c>
      <c r="F360" s="4"/>
      <c r="G360" s="6"/>
      <c r="H360" s="6"/>
      <c r="I360" s="6"/>
      <c r="J360" s="6"/>
      <c r="K360" s="5"/>
      <c r="L360" s="5"/>
      <c r="M360" s="5"/>
    </row>
    <row r="361" spans="2:13" x14ac:dyDescent="0.25">
      <c r="B361">
        <f t="shared" si="17"/>
        <v>712</v>
      </c>
      <c r="C361" s="1">
        <v>3.93</v>
      </c>
      <c r="D361" s="6">
        <f t="shared" si="15"/>
        <v>3.9024181757964458</v>
      </c>
      <c r="E361" s="6">
        <f t="shared" si="16"/>
        <v>7.6075702639577785E-4</v>
      </c>
      <c r="F361" s="4"/>
      <c r="G361" s="6"/>
      <c r="H361" s="6"/>
      <c r="I361" s="6"/>
      <c r="J361" s="6"/>
      <c r="K361" s="5"/>
      <c r="L361" s="5"/>
      <c r="M361" s="5"/>
    </row>
    <row r="362" spans="2:13" x14ac:dyDescent="0.25">
      <c r="B362">
        <f t="shared" si="17"/>
        <v>714</v>
      </c>
      <c r="C362" s="1">
        <v>3.93</v>
      </c>
      <c r="D362" s="6">
        <f t="shared" si="15"/>
        <v>3.9118101782384875</v>
      </c>
      <c r="E362" s="6">
        <f t="shared" si="16"/>
        <v>3.3086961571559826E-4</v>
      </c>
      <c r="F362" s="4"/>
      <c r="G362" s="6"/>
      <c r="H362" s="6"/>
      <c r="I362" s="6"/>
      <c r="J362" s="6"/>
      <c r="K362" s="5"/>
      <c r="L362" s="5"/>
      <c r="M362" s="5"/>
    </row>
    <row r="363" spans="2:13" x14ac:dyDescent="0.25">
      <c r="B363">
        <f t="shared" si="17"/>
        <v>716</v>
      </c>
      <c r="C363" s="1">
        <v>3.96</v>
      </c>
      <c r="D363" s="6">
        <f t="shared" si="15"/>
        <v>3.9211814851089852</v>
      </c>
      <c r="E363" s="6">
        <f t="shared" si="16"/>
        <v>1.5068770983439326E-3</v>
      </c>
      <c r="F363" s="4"/>
      <c r="G363" s="6"/>
      <c r="H363" s="6"/>
      <c r="I363" s="6"/>
      <c r="J363" s="6"/>
      <c r="K363" s="5"/>
      <c r="L363" s="5"/>
      <c r="M363" s="5"/>
    </row>
    <row r="364" spans="2:13" x14ac:dyDescent="0.25">
      <c r="B364">
        <f t="shared" si="17"/>
        <v>718</v>
      </c>
      <c r="C364" s="1">
        <v>3.96</v>
      </c>
      <c r="D364" s="6">
        <f t="shared" si="15"/>
        <v>3.9305321420112791</v>
      </c>
      <c r="E364" s="6">
        <f t="shared" si="16"/>
        <v>8.6835465444342036E-4</v>
      </c>
      <c r="F364" s="4"/>
      <c r="G364" s="6"/>
      <c r="H364" s="6"/>
      <c r="I364" s="6"/>
      <c r="J364" s="6"/>
      <c r="K364" s="5"/>
      <c r="L364" s="5"/>
      <c r="M364" s="5"/>
    </row>
    <row r="365" spans="2:13" x14ac:dyDescent="0.25">
      <c r="B365">
        <f t="shared" si="17"/>
        <v>720</v>
      </c>
      <c r="C365" s="1">
        <v>3.98</v>
      </c>
      <c r="D365" s="6">
        <f t="shared" si="15"/>
        <v>3.9398621944482208</v>
      </c>
      <c r="E365" s="6">
        <f t="shared" si="16"/>
        <v>1.6110434345124331E-3</v>
      </c>
      <c r="F365" s="4"/>
      <c r="G365" s="6"/>
      <c r="H365" s="6"/>
      <c r="I365" s="6"/>
      <c r="J365" s="6"/>
      <c r="K365" s="5"/>
      <c r="L365" s="5"/>
      <c r="M365" s="5"/>
    </row>
    <row r="366" spans="2:13" x14ac:dyDescent="0.25">
      <c r="B366">
        <f t="shared" si="17"/>
        <v>722</v>
      </c>
      <c r="C366" s="1">
        <v>3.98</v>
      </c>
      <c r="D366" s="6">
        <f t="shared" si="15"/>
        <v>3.9491716878223957</v>
      </c>
      <c r="E366" s="6">
        <f t="shared" si="16"/>
        <v>9.5038483171982493E-4</v>
      </c>
      <c r="F366" s="4"/>
      <c r="G366" s="6"/>
      <c r="H366" s="6"/>
      <c r="I366" s="6"/>
      <c r="J366" s="6"/>
      <c r="K366" s="5"/>
      <c r="L366" s="5"/>
      <c r="M366" s="5"/>
    </row>
    <row r="367" spans="2:13" x14ac:dyDescent="0.25">
      <c r="B367">
        <f t="shared" si="17"/>
        <v>724</v>
      </c>
      <c r="C367" s="1">
        <v>3.99</v>
      </c>
      <c r="D367" s="6">
        <f t="shared" si="15"/>
        <v>3.9584606674363423</v>
      </c>
      <c r="E367" s="6">
        <f t="shared" si="16"/>
        <v>9.9472949856101341E-4</v>
      </c>
      <c r="F367" s="4"/>
      <c r="G367" s="6"/>
      <c r="H367" s="6"/>
      <c r="I367" s="6"/>
      <c r="J367" s="6"/>
      <c r="K367" s="5"/>
      <c r="L367" s="5"/>
      <c r="M367" s="5"/>
    </row>
    <row r="368" spans="2:13" x14ac:dyDescent="0.25">
      <c r="B368">
        <f t="shared" si="17"/>
        <v>726</v>
      </c>
      <c r="C368" s="1">
        <v>3.99</v>
      </c>
      <c r="D368" s="6">
        <f t="shared" si="15"/>
        <v>3.9677291784927733</v>
      </c>
      <c r="E368" s="6">
        <f t="shared" si="16"/>
        <v>4.9598949060676134E-4</v>
      </c>
      <c r="F368" s="4"/>
      <c r="G368" s="6"/>
      <c r="H368" s="6"/>
      <c r="I368" s="6"/>
      <c r="J368" s="6"/>
      <c r="K368" s="5"/>
      <c r="L368" s="5"/>
      <c r="M368" s="5"/>
    </row>
    <row r="369" spans="2:13" x14ac:dyDescent="0.25">
      <c r="B369">
        <f t="shared" si="17"/>
        <v>728</v>
      </c>
      <c r="C369" s="1">
        <v>4</v>
      </c>
      <c r="D369" s="6">
        <f t="shared" si="15"/>
        <v>3.9769772660947957</v>
      </c>
      <c r="E369" s="6">
        <f t="shared" si="16"/>
        <v>5.3004627646984187E-4</v>
      </c>
      <c r="F369" s="4"/>
      <c r="G369" s="6"/>
      <c r="H369" s="6"/>
      <c r="I369" s="6"/>
      <c r="J369" s="6"/>
      <c r="K369" s="5"/>
      <c r="L369" s="5"/>
      <c r="M369" s="5"/>
    </row>
    <row r="370" spans="2:13" x14ac:dyDescent="0.25">
      <c r="B370">
        <f t="shared" si="17"/>
        <v>730</v>
      </c>
      <c r="C370" s="1">
        <v>4</v>
      </c>
      <c r="D370" s="6">
        <f t="shared" si="15"/>
        <v>3.9862049752461326</v>
      </c>
      <c r="E370" s="6">
        <f t="shared" si="16"/>
        <v>1.9030270795981438E-4</v>
      </c>
      <c r="F370" s="4"/>
      <c r="G370" s="6"/>
      <c r="H370" s="6"/>
      <c r="I370" s="6"/>
      <c r="J370" s="6"/>
      <c r="K370" s="5"/>
      <c r="L370" s="5"/>
      <c r="M370" s="5"/>
    </row>
    <row r="371" spans="2:13" x14ac:dyDescent="0.25">
      <c r="B371">
        <f t="shared" si="17"/>
        <v>732</v>
      </c>
      <c r="C371" s="1">
        <v>4.03</v>
      </c>
      <c r="D371" s="6">
        <f t="shared" si="15"/>
        <v>3.9954123508513386</v>
      </c>
      <c r="E371" s="6">
        <f t="shared" si="16"/>
        <v>1.1963054736309139E-3</v>
      </c>
      <c r="F371" s="4"/>
      <c r="G371" s="6"/>
      <c r="H371" s="6"/>
      <c r="I371" s="6"/>
      <c r="J371" s="6"/>
      <c r="K371" s="5"/>
      <c r="L371" s="5"/>
      <c r="M371" s="5"/>
    </row>
    <row r="372" spans="2:13" x14ac:dyDescent="0.25">
      <c r="B372">
        <f t="shared" si="17"/>
        <v>734</v>
      </c>
      <c r="C372" s="1">
        <v>4.03</v>
      </c>
      <c r="D372" s="6">
        <f t="shared" si="15"/>
        <v>4.004599437716017</v>
      </c>
      <c r="E372" s="6">
        <f t="shared" si="16"/>
        <v>6.4518856434251195E-4</v>
      </c>
      <c r="F372" s="4"/>
      <c r="G372" s="6"/>
      <c r="H372" s="6"/>
      <c r="I372" s="6"/>
      <c r="J372" s="6"/>
      <c r="K372" s="5"/>
      <c r="L372" s="5"/>
      <c r="M372" s="5"/>
    </row>
    <row r="373" spans="2:13" x14ac:dyDescent="0.25">
      <c r="B373">
        <f t="shared" si="17"/>
        <v>736</v>
      </c>
      <c r="C373" s="1">
        <v>4.05</v>
      </c>
      <c r="D373" s="6">
        <f t="shared" si="15"/>
        <v>4.0137662805470447</v>
      </c>
      <c r="E373" s="6">
        <f t="shared" si="16"/>
        <v>1.3128824253954619E-3</v>
      </c>
      <c r="F373" s="4"/>
      <c r="G373" s="6"/>
      <c r="H373" s="6"/>
      <c r="I373" s="6"/>
      <c r="J373" s="6"/>
      <c r="K373" s="5"/>
      <c r="L373" s="5"/>
      <c r="M373" s="5"/>
    </row>
    <row r="374" spans="2:13" x14ac:dyDescent="0.25">
      <c r="B374">
        <f t="shared" si="17"/>
        <v>738</v>
      </c>
      <c r="C374" s="1">
        <v>4.05</v>
      </c>
      <c r="D374" s="6">
        <f t="shared" si="15"/>
        <v>4.0229129239527843</v>
      </c>
      <c r="E374" s="6">
        <f t="shared" si="16"/>
        <v>7.3370968878763547E-4</v>
      </c>
      <c r="F374" s="4"/>
      <c r="G374" s="6"/>
      <c r="H374" s="6"/>
      <c r="I374" s="6"/>
      <c r="J374" s="6"/>
      <c r="K374" s="5"/>
      <c r="L374" s="5"/>
      <c r="M374" s="5"/>
    </row>
    <row r="375" spans="2:13" x14ac:dyDescent="0.25">
      <c r="B375">
        <f t="shared" si="17"/>
        <v>740</v>
      </c>
      <c r="C375" s="1">
        <v>4.09</v>
      </c>
      <c r="D375" s="6">
        <f t="shared" si="15"/>
        <v>4.032039412443301</v>
      </c>
      <c r="E375" s="6">
        <f t="shared" si="16"/>
        <v>3.3594297099177549E-3</v>
      </c>
      <c r="F375" s="4"/>
      <c r="G375" s="6"/>
      <c r="H375" s="6"/>
      <c r="I375" s="6"/>
      <c r="J375" s="6"/>
      <c r="K375" s="5"/>
      <c r="L375" s="5"/>
      <c r="M375" s="5"/>
    </row>
    <row r="376" spans="2:13" x14ac:dyDescent="0.25">
      <c r="B376">
        <f t="shared" si="17"/>
        <v>742</v>
      </c>
      <c r="C376" s="1">
        <v>4.09</v>
      </c>
      <c r="D376" s="6">
        <f t="shared" si="15"/>
        <v>4.0411457904305825</v>
      </c>
      <c r="E376" s="6">
        <f t="shared" si="16"/>
        <v>2.3867337926525476E-3</v>
      </c>
      <c r="F376" s="4"/>
      <c r="G376" s="6"/>
      <c r="H376" s="6"/>
      <c r="I376" s="6"/>
      <c r="J376" s="6"/>
      <c r="K376" s="5"/>
      <c r="L376" s="5"/>
      <c r="M376" s="5"/>
    </row>
    <row r="377" spans="2:13" x14ac:dyDescent="0.25">
      <c r="B377">
        <f t="shared" si="17"/>
        <v>744</v>
      </c>
      <c r="C377" s="1">
        <v>4.09</v>
      </c>
      <c r="D377" s="6">
        <f t="shared" si="15"/>
        <v>4.050232102228752</v>
      </c>
      <c r="E377" s="6">
        <f t="shared" si="16"/>
        <v>1.5814856931444232E-3</v>
      </c>
      <c r="F377" s="4"/>
      <c r="G377" s="6"/>
      <c r="H377" s="6"/>
      <c r="I377" s="6"/>
      <c r="J377" s="6"/>
      <c r="K377" s="5"/>
      <c r="L377" s="5"/>
      <c r="M377" s="5"/>
    </row>
    <row r="378" spans="2:13" x14ac:dyDescent="0.25">
      <c r="B378">
        <f t="shared" si="17"/>
        <v>746</v>
      </c>
      <c r="C378" s="1">
        <v>4.09</v>
      </c>
      <c r="D378" s="6">
        <f t="shared" si="15"/>
        <v>4.059298392054286</v>
      </c>
      <c r="E378" s="6">
        <f t="shared" si="16"/>
        <v>9.4258873045232044E-4</v>
      </c>
      <c r="F378" s="4"/>
      <c r="G378" s="6"/>
      <c r="H378" s="6"/>
      <c r="I378" s="6"/>
      <c r="J378" s="6"/>
      <c r="K378" s="5"/>
      <c r="L378" s="5"/>
      <c r="M378" s="5"/>
    </row>
    <row r="379" spans="2:13" x14ac:dyDescent="0.25">
      <c r="B379">
        <f t="shared" si="17"/>
        <v>748</v>
      </c>
      <c r="C379" s="1">
        <v>4.12</v>
      </c>
      <c r="D379" s="6">
        <f t="shared" si="15"/>
        <v>4.0683447040262273</v>
      </c>
      <c r="E379" s="6">
        <f t="shared" si="16"/>
        <v>2.6682696021380716E-3</v>
      </c>
      <c r="F379" s="4"/>
      <c r="G379" s="6"/>
      <c r="H379" s="6"/>
      <c r="I379" s="6"/>
      <c r="J379" s="6"/>
      <c r="K379" s="5"/>
      <c r="L379" s="5"/>
      <c r="M379" s="5"/>
    </row>
    <row r="380" spans="2:13" x14ac:dyDescent="0.25">
      <c r="B380">
        <f t="shared" si="17"/>
        <v>750</v>
      </c>
      <c r="C380" s="1">
        <v>4.12</v>
      </c>
      <c r="D380" s="6">
        <f t="shared" si="15"/>
        <v>4.0773710821664038</v>
      </c>
      <c r="E380" s="6">
        <f t="shared" si="16"/>
        <v>1.8172246356635087E-3</v>
      </c>
      <c r="F380" s="4"/>
      <c r="G380" s="6"/>
      <c r="H380" s="6"/>
      <c r="I380" s="6"/>
      <c r="J380" s="6"/>
      <c r="K380" s="5"/>
      <c r="L380" s="5"/>
      <c r="M380" s="5"/>
    </row>
    <row r="381" spans="2:13" x14ac:dyDescent="0.25">
      <c r="B381">
        <f t="shared" si="17"/>
        <v>752</v>
      </c>
      <c r="C381" s="1">
        <v>4.12</v>
      </c>
      <c r="D381" s="6">
        <f t="shared" si="15"/>
        <v>4.0863775703996374</v>
      </c>
      <c r="E381" s="6">
        <f t="shared" si="16"/>
        <v>1.1304677722313431E-3</v>
      </c>
      <c r="F381" s="4"/>
      <c r="G381" s="6"/>
      <c r="H381" s="6"/>
      <c r="I381" s="6"/>
      <c r="J381" s="6"/>
      <c r="K381" s="5"/>
      <c r="L381" s="5"/>
      <c r="M381" s="5"/>
    </row>
    <row r="382" spans="2:13" x14ac:dyDescent="0.25">
      <c r="B382">
        <f t="shared" si="17"/>
        <v>754</v>
      </c>
      <c r="C382" s="1">
        <v>4.1399999999999997</v>
      </c>
      <c r="D382" s="6">
        <f t="shared" si="15"/>
        <v>4.0953642125539611</v>
      </c>
      <c r="E382" s="6">
        <f t="shared" si="16"/>
        <v>1.992353520927935E-3</v>
      </c>
      <c r="F382" s="4"/>
      <c r="G382" s="6"/>
      <c r="H382" s="6"/>
      <c r="I382" s="6"/>
      <c r="J382" s="6"/>
      <c r="K382" s="5"/>
      <c r="L382" s="5"/>
      <c r="M382" s="5"/>
    </row>
    <row r="383" spans="2:13" x14ac:dyDescent="0.25">
      <c r="B383">
        <f t="shared" si="17"/>
        <v>756</v>
      </c>
      <c r="C383" s="1">
        <v>4.1399999999999997</v>
      </c>
      <c r="D383" s="6">
        <f t="shared" si="15"/>
        <v>4.1043310523608305</v>
      </c>
      <c r="E383" s="6">
        <f t="shared" si="16"/>
        <v>1.2722738256857919E-3</v>
      </c>
      <c r="F383" s="4"/>
      <c r="G383" s="6"/>
      <c r="H383" s="6"/>
      <c r="I383" s="6"/>
      <c r="J383" s="6"/>
      <c r="K383" s="5"/>
      <c r="L383" s="5"/>
      <c r="M383" s="5"/>
    </row>
    <row r="384" spans="2:13" x14ac:dyDescent="0.25">
      <c r="B384">
        <f t="shared" si="17"/>
        <v>758</v>
      </c>
      <c r="C384" s="1">
        <v>4.1399999999999997</v>
      </c>
      <c r="D384" s="6">
        <f t="shared" si="15"/>
        <v>4.1132781334553385</v>
      </c>
      <c r="E384" s="6">
        <f t="shared" si="16"/>
        <v>7.1405815163067985E-4</v>
      </c>
      <c r="F384" s="4"/>
      <c r="G384" s="6"/>
      <c r="H384" s="6"/>
      <c r="I384" s="6"/>
      <c r="J384" s="6"/>
      <c r="K384" s="5"/>
      <c r="L384" s="5"/>
      <c r="M384" s="5"/>
    </row>
    <row r="385" spans="2:13" x14ac:dyDescent="0.25">
      <c r="B385">
        <f t="shared" si="17"/>
        <v>760</v>
      </c>
      <c r="C385" s="1">
        <v>4.1399999999999997</v>
      </c>
      <c r="D385" s="6">
        <f t="shared" si="15"/>
        <v>4.1222054993764292</v>
      </c>
      <c r="E385" s="6">
        <f t="shared" si="16"/>
        <v>3.1664425244224965E-4</v>
      </c>
      <c r="F385" s="4"/>
      <c r="G385" s="6"/>
      <c r="H385" s="6"/>
      <c r="I385" s="6"/>
      <c r="J385" s="6"/>
      <c r="K385" s="5"/>
      <c r="L385" s="5"/>
      <c r="M385" s="5"/>
    </row>
    <row r="386" spans="2:13" x14ac:dyDescent="0.25">
      <c r="B386">
        <f t="shared" si="17"/>
        <v>762</v>
      </c>
      <c r="C386" s="1">
        <v>4.17</v>
      </c>
      <c r="D386" s="6">
        <f t="shared" si="15"/>
        <v>4.131113193567101</v>
      </c>
      <c r="E386" s="6">
        <f t="shared" si="16"/>
        <v>1.5121837145497456E-3</v>
      </c>
      <c r="F386" s="4"/>
      <c r="G386" s="6"/>
      <c r="H386" s="6"/>
      <c r="I386" s="6"/>
      <c r="J386" s="6"/>
      <c r="K386" s="5"/>
      <c r="L386" s="5"/>
      <c r="M386" s="5"/>
    </row>
    <row r="387" spans="2:13" x14ac:dyDescent="0.25">
      <c r="B387">
        <f t="shared" si="17"/>
        <v>764</v>
      </c>
      <c r="C387" s="1">
        <v>4.17</v>
      </c>
      <c r="D387" s="6">
        <f t="shared" si="15"/>
        <v>4.14000125937463</v>
      </c>
      <c r="E387" s="6">
        <f t="shared" si="16"/>
        <v>8.9992443910821786E-4</v>
      </c>
      <c r="F387" s="4"/>
      <c r="G387" s="6"/>
      <c r="H387" s="6"/>
      <c r="I387" s="6"/>
      <c r="J387" s="6"/>
      <c r="K387" s="5"/>
      <c r="L387" s="5"/>
      <c r="M387" s="5"/>
    </row>
    <row r="388" spans="2:13" x14ac:dyDescent="0.25">
      <c r="B388">
        <f t="shared" si="17"/>
        <v>766</v>
      </c>
      <c r="C388" s="1">
        <v>4.2</v>
      </c>
      <c r="D388" s="6">
        <f t="shared" si="15"/>
        <v>4.1488697400507739</v>
      </c>
      <c r="E388" s="6">
        <f t="shared" si="16"/>
        <v>2.6143034824754512E-3</v>
      </c>
      <c r="F388" s="4"/>
      <c r="G388" s="6"/>
      <c r="H388" s="6"/>
      <c r="I388" s="6"/>
      <c r="J388" s="6"/>
      <c r="K388" s="5"/>
      <c r="L388" s="5"/>
      <c r="M388" s="5"/>
    </row>
    <row r="389" spans="2:13" x14ac:dyDescent="0.25">
      <c r="B389">
        <f t="shared" si="17"/>
        <v>768</v>
      </c>
      <c r="C389" s="1">
        <v>4.2</v>
      </c>
      <c r="D389" s="6">
        <f t="shared" ref="D389:D452" si="18">MAX(0,Cstar*(1 - EXP(-kLa*(B389-to))))</f>
        <v>4.1577186787519809</v>
      </c>
      <c r="E389" s="6">
        <f t="shared" si="16"/>
        <v>1.7877101264782093E-3</v>
      </c>
      <c r="F389" s="4"/>
      <c r="G389" s="6"/>
      <c r="H389" s="6"/>
      <c r="I389" s="6"/>
      <c r="J389" s="6"/>
      <c r="K389" s="5"/>
      <c r="L389" s="5"/>
      <c r="M389" s="5"/>
    </row>
    <row r="390" spans="2:13" x14ac:dyDescent="0.25">
      <c r="B390">
        <f t="shared" si="17"/>
        <v>770</v>
      </c>
      <c r="C390" s="1">
        <v>4.21</v>
      </c>
      <c r="D390" s="6">
        <f t="shared" si="18"/>
        <v>4.1665481185396063</v>
      </c>
      <c r="E390" s="6">
        <f t="shared" ref="E390:E453" si="19">(D390-C390)^2</f>
        <v>1.8880660024481052E-3</v>
      </c>
      <c r="F390" s="4"/>
      <c r="G390" s="6"/>
      <c r="H390" s="6"/>
      <c r="I390" s="6"/>
      <c r="J390" s="6"/>
      <c r="K390" s="5"/>
      <c r="L390" s="5"/>
      <c r="M390" s="5"/>
    </row>
    <row r="391" spans="2:13" x14ac:dyDescent="0.25">
      <c r="B391">
        <f t="shared" ref="B391:B454" si="20">B390+2</f>
        <v>772</v>
      </c>
      <c r="C391" s="1">
        <v>4.21</v>
      </c>
      <c r="D391" s="6">
        <f t="shared" si="18"/>
        <v>4.1753581023801178</v>
      </c>
      <c r="E391" s="6">
        <f t="shared" si="19"/>
        <v>1.2000610707063946E-3</v>
      </c>
      <c r="F391" s="4"/>
      <c r="G391" s="6"/>
      <c r="H391" s="6"/>
      <c r="I391" s="6"/>
      <c r="J391" s="6"/>
      <c r="K391" s="5"/>
      <c r="L391" s="5"/>
      <c r="M391" s="5"/>
    </row>
    <row r="392" spans="2:13" x14ac:dyDescent="0.25">
      <c r="B392">
        <f t="shared" si="20"/>
        <v>774</v>
      </c>
      <c r="C392" s="1">
        <v>4.22</v>
      </c>
      <c r="D392" s="6">
        <f t="shared" si="18"/>
        <v>4.1841486731453026</v>
      </c>
      <c r="E392" s="6">
        <f t="shared" si="19"/>
        <v>1.2853176372423299E-3</v>
      </c>
      <c r="F392" s="4"/>
      <c r="G392" s="6"/>
      <c r="H392" s="6"/>
      <c r="I392" s="6"/>
      <c r="J392" s="6"/>
      <c r="K392" s="5"/>
      <c r="L392" s="5"/>
      <c r="M392" s="5"/>
    </row>
    <row r="393" spans="2:13" x14ac:dyDescent="0.25">
      <c r="B393">
        <f t="shared" si="20"/>
        <v>776</v>
      </c>
      <c r="C393" s="1">
        <v>4.22</v>
      </c>
      <c r="D393" s="6">
        <f t="shared" si="18"/>
        <v>4.1929198736124809</v>
      </c>
      <c r="E393" s="6">
        <f t="shared" si="19"/>
        <v>7.3333324516399682E-4</v>
      </c>
      <c r="F393" s="4"/>
      <c r="G393" s="6"/>
      <c r="H393" s="6"/>
      <c r="I393" s="6"/>
      <c r="J393" s="6"/>
      <c r="K393" s="5"/>
      <c r="L393" s="5"/>
      <c r="M393" s="5"/>
    </row>
    <row r="394" spans="2:13" x14ac:dyDescent="0.25">
      <c r="B394">
        <f t="shared" si="20"/>
        <v>778</v>
      </c>
      <c r="C394" s="1">
        <v>4.22</v>
      </c>
      <c r="D394" s="6">
        <f t="shared" si="18"/>
        <v>4.2016717464647106</v>
      </c>
      <c r="E394" s="6">
        <f t="shared" si="19"/>
        <v>3.3592487765383766E-4</v>
      </c>
      <c r="F394" s="4"/>
      <c r="G394" s="6"/>
      <c r="H394" s="6"/>
      <c r="I394" s="6"/>
      <c r="J394" s="6"/>
      <c r="K394" s="5"/>
      <c r="L394" s="5"/>
      <c r="M394" s="5"/>
    </row>
    <row r="395" spans="2:13" x14ac:dyDescent="0.25">
      <c r="B395">
        <f t="shared" si="20"/>
        <v>780</v>
      </c>
      <c r="C395" s="1">
        <v>4.25</v>
      </c>
      <c r="D395" s="6">
        <f t="shared" si="18"/>
        <v>4.2104043342909971</v>
      </c>
      <c r="E395" s="6">
        <f t="shared" si="19"/>
        <v>1.5678167429391049E-3</v>
      </c>
      <c r="F395" s="4"/>
      <c r="G395" s="6"/>
      <c r="H395" s="6"/>
      <c r="I395" s="6"/>
      <c r="J395" s="6"/>
      <c r="K395" s="5"/>
      <c r="L395" s="5"/>
      <c r="M395" s="5"/>
    </row>
    <row r="396" spans="2:13" x14ac:dyDescent="0.25">
      <c r="B396">
        <f t="shared" si="20"/>
        <v>782</v>
      </c>
      <c r="C396" s="1">
        <v>4.25</v>
      </c>
      <c r="D396" s="6">
        <f t="shared" si="18"/>
        <v>4.2191176795864989</v>
      </c>
      <c r="E396" s="6">
        <f t="shared" si="19"/>
        <v>9.537177141221493E-4</v>
      </c>
      <c r="F396" s="4"/>
      <c r="G396" s="6"/>
      <c r="H396" s="6"/>
      <c r="I396" s="6"/>
      <c r="J396" s="6"/>
      <c r="K396" s="5"/>
      <c r="L396" s="5"/>
      <c r="M396" s="5"/>
    </row>
    <row r="397" spans="2:13" x14ac:dyDescent="0.25">
      <c r="B397">
        <f t="shared" si="20"/>
        <v>784</v>
      </c>
      <c r="C397" s="1">
        <v>4.2699999999999996</v>
      </c>
      <c r="D397" s="6">
        <f t="shared" si="18"/>
        <v>4.2278118247527363</v>
      </c>
      <c r="E397" s="6">
        <f t="shared" si="19"/>
        <v>1.7798421306937965E-3</v>
      </c>
      <c r="F397" s="4"/>
      <c r="G397" s="6"/>
      <c r="H397" s="6"/>
      <c r="I397" s="6"/>
      <c r="J397" s="6"/>
      <c r="K397" s="5"/>
      <c r="L397" s="5"/>
      <c r="M397" s="5"/>
    </row>
    <row r="398" spans="2:13" x14ac:dyDescent="0.25">
      <c r="B398">
        <f t="shared" si="20"/>
        <v>786</v>
      </c>
      <c r="C398" s="1">
        <v>4.2699999999999996</v>
      </c>
      <c r="D398" s="6">
        <f t="shared" si="18"/>
        <v>4.2364868120977928</v>
      </c>
      <c r="E398" s="6">
        <f t="shared" si="19"/>
        <v>1.1231337633686208E-3</v>
      </c>
      <c r="F398" s="4"/>
      <c r="G398" s="6"/>
      <c r="H398" s="6"/>
      <c r="I398" s="6"/>
      <c r="J398" s="6"/>
      <c r="K398" s="5"/>
      <c r="L398" s="5"/>
      <c r="M398" s="5"/>
    </row>
    <row r="399" spans="2:13" x14ac:dyDescent="0.25">
      <c r="B399">
        <f t="shared" si="20"/>
        <v>788</v>
      </c>
      <c r="C399" s="1">
        <v>4.28</v>
      </c>
      <c r="D399" s="6">
        <f t="shared" si="18"/>
        <v>4.2451426838365292</v>
      </c>
      <c r="E399" s="6">
        <f t="shared" si="19"/>
        <v>1.2150324901201834E-3</v>
      </c>
      <c r="F399" s="4"/>
      <c r="G399" s="6"/>
      <c r="H399" s="6"/>
      <c r="I399" s="6"/>
      <c r="J399" s="6"/>
      <c r="K399" s="5"/>
      <c r="L399" s="5"/>
      <c r="M399" s="5"/>
    </row>
    <row r="400" spans="2:13" x14ac:dyDescent="0.25">
      <c r="B400">
        <f t="shared" si="20"/>
        <v>790</v>
      </c>
      <c r="C400" s="1">
        <v>4.28</v>
      </c>
      <c r="D400" s="6">
        <f t="shared" si="18"/>
        <v>4.253779482090783</v>
      </c>
      <c r="E400" s="6">
        <f t="shared" si="19"/>
        <v>6.8751555942757998E-4</v>
      </c>
      <c r="F400" s="4"/>
      <c r="G400" s="6"/>
      <c r="H400" s="6"/>
      <c r="I400" s="6"/>
      <c r="J400" s="6"/>
      <c r="K400" s="5"/>
      <c r="L400" s="5"/>
      <c r="M400" s="5"/>
    </row>
    <row r="401" spans="2:13" x14ac:dyDescent="0.25">
      <c r="B401">
        <f t="shared" si="20"/>
        <v>792</v>
      </c>
      <c r="C401" s="1">
        <v>4.3</v>
      </c>
      <c r="D401" s="6">
        <f t="shared" si="18"/>
        <v>4.2623972488895756</v>
      </c>
      <c r="E401" s="6">
        <f t="shared" si="19"/>
        <v>1.4139668910725096E-3</v>
      </c>
      <c r="F401" s="4"/>
      <c r="G401" s="6"/>
      <c r="H401" s="6"/>
      <c r="I401" s="6"/>
      <c r="J401" s="6"/>
      <c r="K401" s="5"/>
      <c r="L401" s="5"/>
      <c r="M401" s="5"/>
    </row>
    <row r="402" spans="2:13" x14ac:dyDescent="0.25">
      <c r="B402">
        <f t="shared" si="20"/>
        <v>794</v>
      </c>
      <c r="C402" s="1">
        <v>4.3</v>
      </c>
      <c r="D402" s="6">
        <f t="shared" si="18"/>
        <v>4.2709960261693114</v>
      </c>
      <c r="E402" s="6">
        <f t="shared" si="19"/>
        <v>8.4123049797125884E-4</v>
      </c>
      <c r="F402" s="4"/>
      <c r="G402" s="6"/>
      <c r="H402" s="6"/>
      <c r="I402" s="6"/>
      <c r="J402" s="6"/>
      <c r="K402" s="5"/>
      <c r="L402" s="5"/>
      <c r="M402" s="5"/>
    </row>
    <row r="403" spans="2:13" x14ac:dyDescent="0.25">
      <c r="B403">
        <f t="shared" si="20"/>
        <v>796</v>
      </c>
      <c r="C403" s="1">
        <v>4.3</v>
      </c>
      <c r="D403" s="6">
        <f t="shared" si="18"/>
        <v>4.2795758557739951</v>
      </c>
      <c r="E403" s="6">
        <f t="shared" si="19"/>
        <v>4.1714566736464082E-4</v>
      </c>
      <c r="F403" s="4"/>
      <c r="G403" s="6"/>
      <c r="H403" s="6"/>
      <c r="I403" s="6"/>
      <c r="J403" s="6"/>
      <c r="K403" s="5"/>
      <c r="L403" s="5"/>
      <c r="M403" s="5"/>
    </row>
    <row r="404" spans="2:13" x14ac:dyDescent="0.25">
      <c r="B404">
        <f t="shared" si="20"/>
        <v>798</v>
      </c>
      <c r="C404" s="1">
        <v>4.32</v>
      </c>
      <c r="D404" s="6">
        <f t="shared" si="18"/>
        <v>4.2881367794554182</v>
      </c>
      <c r="E404" s="6">
        <f t="shared" si="19"/>
        <v>1.0152648234726805E-3</v>
      </c>
      <c r="F404" s="4"/>
      <c r="G404" s="6"/>
      <c r="H404" s="6"/>
      <c r="I404" s="6"/>
      <c r="J404" s="6"/>
      <c r="K404" s="5"/>
      <c r="L404" s="5"/>
      <c r="M404" s="5"/>
    </row>
    <row r="405" spans="2:13" x14ac:dyDescent="0.25">
      <c r="B405">
        <f t="shared" si="20"/>
        <v>800</v>
      </c>
      <c r="C405" s="1">
        <v>4.32</v>
      </c>
      <c r="D405" s="6">
        <f t="shared" si="18"/>
        <v>4.296678838873377</v>
      </c>
      <c r="E405" s="6">
        <f t="shared" si="19"/>
        <v>5.4387655629392585E-4</v>
      </c>
      <c r="F405" s="4"/>
      <c r="G405" s="6"/>
      <c r="H405" s="6"/>
      <c r="I405" s="6"/>
      <c r="J405" s="6"/>
      <c r="K405" s="5"/>
      <c r="L405" s="5"/>
      <c r="M405" s="5"/>
    </row>
    <row r="406" spans="2:13" x14ac:dyDescent="0.25">
      <c r="B406">
        <f t="shared" si="20"/>
        <v>802</v>
      </c>
      <c r="C406" s="1">
        <v>4.33</v>
      </c>
      <c r="D406" s="6">
        <f t="shared" si="18"/>
        <v>4.3052020755958669</v>
      </c>
      <c r="E406" s="6">
        <f t="shared" si="19"/>
        <v>6.149370547531048E-4</v>
      </c>
      <c r="F406" s="4"/>
      <c r="G406" s="6"/>
      <c r="H406" s="6"/>
      <c r="I406" s="6"/>
      <c r="J406" s="6"/>
      <c r="K406" s="5"/>
      <c r="L406" s="5"/>
      <c r="M406" s="5"/>
    </row>
    <row r="407" spans="2:13" x14ac:dyDescent="0.25">
      <c r="B407">
        <f t="shared" si="20"/>
        <v>804</v>
      </c>
      <c r="C407" s="1">
        <v>4.33</v>
      </c>
      <c r="D407" s="6">
        <f t="shared" si="18"/>
        <v>4.3137065310992853</v>
      </c>
      <c r="E407" s="6">
        <f t="shared" si="19"/>
        <v>2.6547712881856082E-4</v>
      </c>
      <c r="F407" s="4"/>
      <c r="G407" s="6"/>
      <c r="H407" s="6"/>
      <c r="I407" s="6"/>
      <c r="J407" s="6"/>
      <c r="K407" s="5"/>
      <c r="L407" s="5"/>
      <c r="M407" s="5"/>
    </row>
    <row r="408" spans="2:13" x14ac:dyDescent="0.25">
      <c r="B408">
        <f t="shared" si="20"/>
        <v>806</v>
      </c>
      <c r="C408" s="1">
        <v>4.37</v>
      </c>
      <c r="D408" s="6">
        <f t="shared" si="18"/>
        <v>4.3221922467686387</v>
      </c>
      <c r="E408" s="6">
        <f t="shared" si="19"/>
        <v>2.28558126903075E-3</v>
      </c>
      <c r="F408" s="4"/>
      <c r="G408" s="6"/>
      <c r="H408" s="6"/>
      <c r="I408" s="6"/>
      <c r="J408" s="6"/>
      <c r="K408" s="5"/>
      <c r="L408" s="5"/>
      <c r="M408" s="5"/>
    </row>
    <row r="409" spans="2:13" x14ac:dyDescent="0.25">
      <c r="B409">
        <f t="shared" si="20"/>
        <v>808</v>
      </c>
      <c r="C409" s="1">
        <v>4.37</v>
      </c>
      <c r="D409" s="6">
        <f t="shared" si="18"/>
        <v>4.3306592638977364</v>
      </c>
      <c r="E409" s="6">
        <f t="shared" si="19"/>
        <v>1.5476935170679576E-3</v>
      </c>
      <c r="F409" s="4"/>
      <c r="G409" s="6"/>
      <c r="H409" s="6"/>
      <c r="I409" s="6"/>
      <c r="J409" s="6"/>
      <c r="K409" s="5"/>
      <c r="L409" s="5"/>
      <c r="M409" s="5"/>
    </row>
    <row r="410" spans="2:13" x14ac:dyDescent="0.25">
      <c r="B410">
        <f t="shared" si="20"/>
        <v>810</v>
      </c>
      <c r="C410" s="1">
        <v>4.4000000000000004</v>
      </c>
      <c r="D410" s="6">
        <f t="shared" si="18"/>
        <v>4.3391076236893982</v>
      </c>
      <c r="E410" s="6">
        <f t="shared" si="19"/>
        <v>3.7078814927519856E-3</v>
      </c>
      <c r="F410" s="4"/>
      <c r="G410" s="6"/>
      <c r="H410" s="6"/>
      <c r="I410" s="6"/>
      <c r="J410" s="6"/>
      <c r="K410" s="5"/>
      <c r="L410" s="5"/>
      <c r="M410" s="5"/>
    </row>
    <row r="411" spans="2:13" x14ac:dyDescent="0.25">
      <c r="B411">
        <f t="shared" si="20"/>
        <v>812</v>
      </c>
      <c r="C411" s="1">
        <v>4.4000000000000004</v>
      </c>
      <c r="D411" s="6">
        <f t="shared" si="18"/>
        <v>4.3475373672556534</v>
      </c>
      <c r="E411" s="6">
        <f t="shared" si="19"/>
        <v>2.7523278344682221E-3</v>
      </c>
      <c r="F411" s="4"/>
      <c r="G411" s="6"/>
      <c r="H411" s="6"/>
      <c r="I411" s="6"/>
      <c r="J411" s="6"/>
      <c r="K411" s="5"/>
      <c r="L411" s="5"/>
      <c r="M411" s="5"/>
    </row>
    <row r="412" spans="2:13" x14ac:dyDescent="0.25">
      <c r="B412">
        <f t="shared" si="20"/>
        <v>814</v>
      </c>
      <c r="C412" s="1">
        <v>4.3899999999999997</v>
      </c>
      <c r="D412" s="6">
        <f t="shared" si="18"/>
        <v>4.3559485356179346</v>
      </c>
      <c r="E412" s="6">
        <f t="shared" si="19"/>
        <v>1.1595022265630465E-3</v>
      </c>
      <c r="F412" s="4"/>
      <c r="G412" s="6"/>
      <c r="H412" s="6"/>
      <c r="I412" s="6"/>
      <c r="J412" s="6"/>
      <c r="K412" s="5"/>
      <c r="L412" s="5"/>
      <c r="M412" s="5"/>
    </row>
    <row r="413" spans="2:13" x14ac:dyDescent="0.25">
      <c r="B413">
        <f t="shared" si="20"/>
        <v>816</v>
      </c>
      <c r="C413" s="1">
        <v>4.3899999999999997</v>
      </c>
      <c r="D413" s="6">
        <f t="shared" si="18"/>
        <v>4.3643411697072887</v>
      </c>
      <c r="E413" s="6">
        <f t="shared" si="19"/>
        <v>6.5837557199014307E-4</v>
      </c>
      <c r="F413" s="4"/>
      <c r="G413" s="6"/>
      <c r="H413" s="6"/>
      <c r="I413" s="6"/>
      <c r="J413" s="6"/>
      <c r="K413" s="5"/>
      <c r="L413" s="5"/>
      <c r="M413" s="5"/>
    </row>
    <row r="414" spans="2:13" x14ac:dyDescent="0.25">
      <c r="B414">
        <f t="shared" si="20"/>
        <v>818</v>
      </c>
      <c r="C414" s="1">
        <v>4.42</v>
      </c>
      <c r="D414" s="6">
        <f t="shared" si="18"/>
        <v>4.3727153103645628</v>
      </c>
      <c r="E414" s="6">
        <f t="shared" si="19"/>
        <v>2.2358418739196113E-3</v>
      </c>
      <c r="F414" s="4"/>
      <c r="G414" s="6"/>
      <c r="H414" s="6"/>
      <c r="I414" s="6"/>
      <c r="J414" s="6"/>
      <c r="K414" s="5"/>
      <c r="L414" s="5"/>
      <c r="M414" s="5"/>
    </row>
    <row r="415" spans="2:13" x14ac:dyDescent="0.25">
      <c r="B415">
        <f t="shared" si="20"/>
        <v>820</v>
      </c>
      <c r="C415" s="1">
        <v>4.42</v>
      </c>
      <c r="D415" s="6">
        <f t="shared" si="18"/>
        <v>4.3810709983406175</v>
      </c>
      <c r="E415" s="6">
        <f t="shared" si="19"/>
        <v>1.5154671701961978E-3</v>
      </c>
      <c r="F415" s="4"/>
      <c r="G415" s="6"/>
      <c r="H415" s="6"/>
      <c r="I415" s="6"/>
      <c r="J415" s="6"/>
      <c r="K415" s="5"/>
      <c r="L415" s="5"/>
      <c r="M415" s="5"/>
    </row>
    <row r="416" spans="2:13" x14ac:dyDescent="0.25">
      <c r="B416">
        <f t="shared" si="20"/>
        <v>822</v>
      </c>
      <c r="C416" s="1">
        <v>4.42</v>
      </c>
      <c r="D416" s="6">
        <f t="shared" si="18"/>
        <v>4.3894082742965113</v>
      </c>
      <c r="E416" s="6">
        <f t="shared" si="19"/>
        <v>9.3585368151748941E-4</v>
      </c>
      <c r="F416" s="4"/>
      <c r="G416" s="6"/>
      <c r="H416" s="6"/>
      <c r="I416" s="6"/>
      <c r="J416" s="6"/>
      <c r="K416" s="5"/>
      <c r="L416" s="5"/>
      <c r="M416" s="5"/>
    </row>
    <row r="417" spans="2:13" x14ac:dyDescent="0.25">
      <c r="B417">
        <f t="shared" si="20"/>
        <v>824</v>
      </c>
      <c r="C417" s="1">
        <v>4.42</v>
      </c>
      <c r="D417" s="6">
        <f t="shared" si="18"/>
        <v>4.3977271788037093</v>
      </c>
      <c r="E417" s="6">
        <f t="shared" si="19"/>
        <v>4.9607856404193149E-4</v>
      </c>
      <c r="F417" s="4"/>
      <c r="G417" s="6"/>
      <c r="H417" s="6"/>
      <c r="I417" s="6"/>
      <c r="J417" s="6"/>
      <c r="K417" s="5"/>
      <c r="L417" s="5"/>
      <c r="M417" s="5"/>
    </row>
    <row r="418" spans="2:13" x14ac:dyDescent="0.25">
      <c r="B418">
        <f t="shared" si="20"/>
        <v>826</v>
      </c>
      <c r="C418" s="1">
        <v>4.45</v>
      </c>
      <c r="D418" s="6">
        <f t="shared" si="18"/>
        <v>4.4060277523442721</v>
      </c>
      <c r="E418" s="6">
        <f t="shared" si="19"/>
        <v>1.9335585638966808E-3</v>
      </c>
      <c r="F418" s="4"/>
      <c r="G418" s="6"/>
      <c r="H418" s="6"/>
      <c r="I418" s="6"/>
      <c r="J418" s="6"/>
      <c r="K418" s="5"/>
      <c r="L418" s="5"/>
      <c r="M418" s="5"/>
    </row>
    <row r="419" spans="2:13" x14ac:dyDescent="0.25">
      <c r="B419">
        <f t="shared" si="20"/>
        <v>828</v>
      </c>
      <c r="C419" s="1">
        <v>4.45</v>
      </c>
      <c r="D419" s="6">
        <f t="shared" si="18"/>
        <v>4.4143100353110594</v>
      </c>
      <c r="E419" s="6">
        <f t="shared" si="19"/>
        <v>1.273773579497842E-3</v>
      </c>
      <c r="F419" s="4"/>
      <c r="G419" s="6"/>
      <c r="H419" s="6"/>
      <c r="I419" s="6"/>
      <c r="J419" s="6"/>
      <c r="K419" s="5"/>
      <c r="L419" s="5"/>
      <c r="M419" s="5"/>
    </row>
    <row r="420" spans="2:13" x14ac:dyDescent="0.25">
      <c r="B420">
        <f t="shared" si="20"/>
        <v>830</v>
      </c>
      <c r="C420" s="1">
        <v>4.45</v>
      </c>
      <c r="D420" s="6">
        <f t="shared" si="18"/>
        <v>4.4225740680079246</v>
      </c>
      <c r="E420" s="6">
        <f t="shared" si="19"/>
        <v>7.5218174563395301E-4</v>
      </c>
      <c r="F420" s="4"/>
      <c r="G420" s="6"/>
      <c r="H420" s="6"/>
      <c r="I420" s="6"/>
      <c r="J420" s="6"/>
      <c r="K420" s="5"/>
      <c r="L420" s="5"/>
      <c r="M420" s="5"/>
    </row>
    <row r="421" spans="2:13" x14ac:dyDescent="0.25">
      <c r="B421">
        <f t="shared" si="20"/>
        <v>832</v>
      </c>
      <c r="C421" s="1">
        <v>4.4800000000000004</v>
      </c>
      <c r="D421" s="6">
        <f t="shared" si="18"/>
        <v>4.4308198906499081</v>
      </c>
      <c r="E421" s="6">
        <f t="shared" si="19"/>
        <v>2.4186831556870375E-3</v>
      </c>
      <c r="F421" s="4"/>
      <c r="G421" s="6"/>
      <c r="H421" s="6"/>
      <c r="I421" s="6"/>
      <c r="J421" s="6"/>
      <c r="K421" s="5"/>
      <c r="L421" s="5"/>
      <c r="M421" s="5"/>
    </row>
    <row r="422" spans="2:13" x14ac:dyDescent="0.25">
      <c r="B422">
        <f t="shared" si="20"/>
        <v>834</v>
      </c>
      <c r="C422" s="1">
        <v>4.4800000000000004</v>
      </c>
      <c r="D422" s="6">
        <f t="shared" si="18"/>
        <v>4.4390475433634355</v>
      </c>
      <c r="E422" s="6">
        <f t="shared" si="19"/>
        <v>1.6771037045697271E-3</v>
      </c>
      <c r="F422" s="4"/>
      <c r="G422" s="6"/>
      <c r="H422" s="6"/>
      <c r="I422" s="6"/>
      <c r="J422" s="6"/>
      <c r="K422" s="5"/>
      <c r="L422" s="5"/>
      <c r="M422" s="5"/>
    </row>
    <row r="423" spans="2:13" x14ac:dyDescent="0.25">
      <c r="B423">
        <f t="shared" si="20"/>
        <v>836</v>
      </c>
      <c r="C423" s="1">
        <v>4.47</v>
      </c>
      <c r="D423" s="6">
        <f t="shared" si="18"/>
        <v>4.4472570661865145</v>
      </c>
      <c r="E423" s="6">
        <f t="shared" si="19"/>
        <v>5.1724103844457043E-4</v>
      </c>
      <c r="F423" s="4"/>
      <c r="G423" s="6"/>
      <c r="H423" s="6"/>
      <c r="I423" s="6"/>
      <c r="J423" s="6"/>
      <c r="K423" s="5"/>
      <c r="L423" s="5"/>
      <c r="M423" s="5"/>
    </row>
    <row r="424" spans="2:13" x14ac:dyDescent="0.25">
      <c r="B424">
        <f t="shared" si="20"/>
        <v>838</v>
      </c>
      <c r="C424" s="1">
        <v>4.47</v>
      </c>
      <c r="D424" s="6">
        <f t="shared" si="18"/>
        <v>4.4554484990689263</v>
      </c>
      <c r="E424" s="6">
        <f t="shared" si="19"/>
        <v>2.1174617934703268E-4</v>
      </c>
      <c r="F424" s="4"/>
      <c r="G424" s="6"/>
      <c r="H424" s="6"/>
      <c r="I424" s="6"/>
      <c r="J424" s="6"/>
      <c r="K424" s="5"/>
      <c r="L424" s="5"/>
      <c r="M424" s="5"/>
    </row>
    <row r="425" spans="2:13" x14ac:dyDescent="0.25">
      <c r="B425">
        <f t="shared" si="20"/>
        <v>840</v>
      </c>
      <c r="C425" s="1">
        <v>4.49</v>
      </c>
      <c r="D425" s="6">
        <f t="shared" si="18"/>
        <v>4.4636218818724203</v>
      </c>
      <c r="E425" s="6">
        <f t="shared" si="19"/>
        <v>6.9580511595256208E-4</v>
      </c>
      <c r="F425" s="4"/>
      <c r="G425" s="6"/>
      <c r="H425" s="6"/>
      <c r="I425" s="6"/>
      <c r="J425" s="6"/>
      <c r="K425" s="5"/>
      <c r="L425" s="5"/>
      <c r="M425" s="5"/>
    </row>
    <row r="426" spans="2:13" x14ac:dyDescent="0.25">
      <c r="B426">
        <f t="shared" si="20"/>
        <v>842</v>
      </c>
      <c r="C426" s="1">
        <v>4.49</v>
      </c>
      <c r="D426" s="6">
        <f t="shared" si="18"/>
        <v>4.471777254370914</v>
      </c>
      <c r="E426" s="6">
        <f t="shared" si="19"/>
        <v>3.3206845826238066E-4</v>
      </c>
      <c r="F426" s="4"/>
      <c r="G426" s="6"/>
      <c r="H426" s="6"/>
      <c r="I426" s="6"/>
      <c r="J426" s="6"/>
      <c r="K426" s="5"/>
      <c r="L426" s="5"/>
      <c r="M426" s="5"/>
    </row>
    <row r="427" spans="2:13" x14ac:dyDescent="0.25">
      <c r="B427">
        <f t="shared" si="20"/>
        <v>844</v>
      </c>
      <c r="C427" s="1">
        <v>4.49</v>
      </c>
      <c r="D427" s="6">
        <f t="shared" si="18"/>
        <v>4.4799146562506751</v>
      </c>
      <c r="E427" s="6">
        <f t="shared" si="19"/>
        <v>1.0171415854205139E-4</v>
      </c>
      <c r="F427" s="4"/>
      <c r="G427" s="6"/>
      <c r="H427" s="6"/>
      <c r="I427" s="6"/>
      <c r="J427" s="6"/>
      <c r="K427" s="5"/>
      <c r="L427" s="5"/>
      <c r="M427" s="5"/>
    </row>
    <row r="428" spans="2:13" x14ac:dyDescent="0.25">
      <c r="B428">
        <f t="shared" si="20"/>
        <v>846</v>
      </c>
      <c r="C428" s="1">
        <v>4.51</v>
      </c>
      <c r="D428" s="6">
        <f t="shared" si="18"/>
        <v>4.4880341271105264</v>
      </c>
      <c r="E428" s="6">
        <f t="shared" si="19"/>
        <v>4.824995717965017E-4</v>
      </c>
      <c r="F428" s="4"/>
      <c r="G428" s="6"/>
      <c r="H428" s="6"/>
      <c r="I428" s="6"/>
      <c r="J428" s="6"/>
      <c r="K428" s="5"/>
      <c r="L428" s="5"/>
      <c r="M428" s="5"/>
    </row>
    <row r="429" spans="2:13" x14ac:dyDescent="0.25">
      <c r="B429">
        <f t="shared" si="20"/>
        <v>848</v>
      </c>
      <c r="C429" s="1">
        <v>4.51</v>
      </c>
      <c r="D429" s="6">
        <f t="shared" si="18"/>
        <v>4.4961357064620309</v>
      </c>
      <c r="E429" s="6">
        <f t="shared" si="19"/>
        <v>1.9221863530696672E-4</v>
      </c>
      <c r="F429" s="4"/>
      <c r="G429" s="6"/>
      <c r="H429" s="6"/>
      <c r="I429" s="6"/>
      <c r="J429" s="6"/>
      <c r="K429" s="5"/>
      <c r="L429" s="5"/>
      <c r="M429" s="5"/>
    </row>
    <row r="430" spans="2:13" x14ac:dyDescent="0.25">
      <c r="B430">
        <f t="shared" si="20"/>
        <v>850</v>
      </c>
      <c r="C430" s="1">
        <v>4.53</v>
      </c>
      <c r="D430" s="6">
        <f t="shared" si="18"/>
        <v>4.5042194337296895</v>
      </c>
      <c r="E430" s="6">
        <f t="shared" si="19"/>
        <v>6.6463759721788575E-4</v>
      </c>
      <c r="F430" s="4"/>
      <c r="G430" s="6"/>
      <c r="H430" s="6"/>
      <c r="I430" s="6"/>
      <c r="J430" s="6"/>
      <c r="K430" s="5"/>
      <c r="L430" s="5"/>
      <c r="M430" s="5"/>
    </row>
    <row r="431" spans="2:13" x14ac:dyDescent="0.25">
      <c r="B431">
        <f t="shared" si="20"/>
        <v>852</v>
      </c>
      <c r="C431" s="1">
        <v>4.53</v>
      </c>
      <c r="D431" s="6">
        <f t="shared" si="18"/>
        <v>4.5122853482511269</v>
      </c>
      <c r="E431" s="6">
        <f t="shared" si="19"/>
        <v>3.1380888658386064E-4</v>
      </c>
      <c r="F431" s="4"/>
      <c r="G431" s="6"/>
      <c r="H431" s="6"/>
      <c r="I431" s="6"/>
      <c r="J431" s="6"/>
      <c r="K431" s="5"/>
      <c r="L431" s="5"/>
      <c r="M431" s="5"/>
    </row>
    <row r="432" spans="2:13" x14ac:dyDescent="0.25">
      <c r="B432">
        <f t="shared" si="20"/>
        <v>854</v>
      </c>
      <c r="C432" s="1">
        <v>4.54</v>
      </c>
      <c r="D432" s="6">
        <f t="shared" si="18"/>
        <v>4.5203334892772871</v>
      </c>
      <c r="E432" s="6">
        <f t="shared" si="19"/>
        <v>3.8677164400658428E-4</v>
      </c>
      <c r="F432" s="4"/>
      <c r="G432" s="6"/>
      <c r="H432" s="6"/>
      <c r="I432" s="6"/>
      <c r="J432" s="6"/>
      <c r="K432" s="5"/>
      <c r="L432" s="5"/>
      <c r="M432" s="5"/>
    </row>
    <row r="433" spans="2:13" x14ac:dyDescent="0.25">
      <c r="B433">
        <f t="shared" si="20"/>
        <v>856</v>
      </c>
      <c r="C433" s="1">
        <v>4.54</v>
      </c>
      <c r="D433" s="6">
        <f t="shared" si="18"/>
        <v>4.5283638959726256</v>
      </c>
      <c r="E433" s="6">
        <f t="shared" si="19"/>
        <v>1.3539891693588042E-4</v>
      </c>
      <c r="F433" s="4"/>
      <c r="G433" s="6"/>
      <c r="H433" s="6"/>
      <c r="I433" s="6"/>
      <c r="J433" s="6"/>
      <c r="K433" s="5"/>
      <c r="L433" s="5"/>
      <c r="M433" s="5"/>
    </row>
    <row r="434" spans="2:13" x14ac:dyDescent="0.25">
      <c r="B434">
        <f t="shared" si="20"/>
        <v>858</v>
      </c>
      <c r="C434" s="1">
        <v>4.57</v>
      </c>
      <c r="D434" s="6">
        <f t="shared" si="18"/>
        <v>4.536376607415292</v>
      </c>
      <c r="E434" s="6">
        <f t="shared" si="19"/>
        <v>1.1305325289054141E-3</v>
      </c>
      <c r="F434" s="4"/>
      <c r="G434" s="6"/>
      <c r="H434" s="6"/>
      <c r="I434" s="6"/>
      <c r="J434" s="6"/>
      <c r="K434" s="5"/>
      <c r="L434" s="5"/>
      <c r="M434" s="5"/>
    </row>
    <row r="435" spans="2:13" x14ac:dyDescent="0.25">
      <c r="B435">
        <f t="shared" si="20"/>
        <v>860</v>
      </c>
      <c r="C435" s="1">
        <v>4.57</v>
      </c>
      <c r="D435" s="6">
        <f t="shared" si="18"/>
        <v>4.5443716625973325</v>
      </c>
      <c r="E435" s="6">
        <f t="shared" si="19"/>
        <v>6.5681167802498076E-4</v>
      </c>
      <c r="F435" s="4"/>
      <c r="G435" s="6"/>
      <c r="H435" s="6"/>
      <c r="I435" s="6"/>
      <c r="J435" s="6"/>
      <c r="K435" s="5"/>
      <c r="L435" s="5"/>
      <c r="M435" s="5"/>
    </row>
    <row r="436" spans="2:13" x14ac:dyDescent="0.25">
      <c r="B436">
        <f t="shared" si="20"/>
        <v>862</v>
      </c>
      <c r="C436" s="1">
        <v>4.5999999999999996</v>
      </c>
      <c r="D436" s="6">
        <f t="shared" si="18"/>
        <v>4.5523491004248697</v>
      </c>
      <c r="E436" s="6">
        <f t="shared" si="19"/>
        <v>2.2706082303191161E-3</v>
      </c>
      <c r="F436" s="4"/>
      <c r="G436" s="6"/>
      <c r="H436" s="6"/>
      <c r="I436" s="6"/>
      <c r="J436" s="6"/>
      <c r="K436" s="5"/>
      <c r="L436" s="5"/>
      <c r="M436" s="5"/>
    </row>
    <row r="437" spans="2:13" x14ac:dyDescent="0.25">
      <c r="B437">
        <f t="shared" si="20"/>
        <v>864</v>
      </c>
      <c r="C437" s="1">
        <v>4.5999999999999996</v>
      </c>
      <c r="D437" s="6">
        <f t="shared" si="18"/>
        <v>4.560308959718296</v>
      </c>
      <c r="E437" s="6">
        <f t="shared" si="19"/>
        <v>1.5753786786438235E-3</v>
      </c>
      <c r="F437" s="4"/>
      <c r="G437" s="6"/>
      <c r="H437" s="6"/>
      <c r="I437" s="6"/>
      <c r="J437" s="6"/>
      <c r="K437" s="5"/>
      <c r="L437" s="5"/>
      <c r="M437" s="5"/>
    </row>
    <row r="438" spans="2:13" x14ac:dyDescent="0.25">
      <c r="B438">
        <f t="shared" si="20"/>
        <v>866</v>
      </c>
      <c r="C438" s="1">
        <v>4.6100000000000003</v>
      </c>
      <c r="D438" s="6">
        <f t="shared" si="18"/>
        <v>4.568251279212463</v>
      </c>
      <c r="E438" s="6">
        <f t="shared" si="19"/>
        <v>1.7429556873957517E-3</v>
      </c>
      <c r="F438" s="4"/>
      <c r="G438" s="6"/>
      <c r="H438" s="6"/>
      <c r="I438" s="6"/>
      <c r="J438" s="6"/>
      <c r="K438" s="5"/>
      <c r="L438" s="5"/>
      <c r="M438" s="5"/>
    </row>
    <row r="439" spans="2:13" x14ac:dyDescent="0.25">
      <c r="B439">
        <f t="shared" si="20"/>
        <v>868</v>
      </c>
      <c r="C439" s="1">
        <v>4.6100000000000003</v>
      </c>
      <c r="D439" s="6">
        <f t="shared" si="18"/>
        <v>4.5761760975568659</v>
      </c>
      <c r="E439" s="6">
        <f t="shared" si="19"/>
        <v>1.1440563764826719E-3</v>
      </c>
      <c r="F439" s="4"/>
      <c r="G439" s="6"/>
      <c r="H439" s="6"/>
      <c r="I439" s="6"/>
      <c r="J439" s="6"/>
      <c r="K439" s="5"/>
      <c r="L439" s="5"/>
      <c r="M439" s="5"/>
    </row>
    <row r="440" spans="2:13" x14ac:dyDescent="0.25">
      <c r="B440">
        <f t="shared" si="20"/>
        <v>870</v>
      </c>
      <c r="C440" s="1">
        <v>4.6399999999999997</v>
      </c>
      <c r="D440" s="6">
        <f t="shared" si="18"/>
        <v>4.5840834533158379</v>
      </c>
      <c r="E440" s="6">
        <f t="shared" si="19"/>
        <v>3.1266601930820454E-3</v>
      </c>
      <c r="F440" s="4"/>
      <c r="G440" s="6"/>
      <c r="H440" s="6"/>
      <c r="I440" s="6"/>
      <c r="J440" s="6"/>
      <c r="K440" s="5"/>
      <c r="L440" s="5"/>
      <c r="M440" s="5"/>
    </row>
    <row r="441" spans="2:13" x14ac:dyDescent="0.25">
      <c r="B441">
        <f t="shared" si="20"/>
        <v>872</v>
      </c>
      <c r="C441" s="1">
        <v>4.6399999999999997</v>
      </c>
      <c r="D441" s="6">
        <f t="shared" si="18"/>
        <v>4.5919733849687319</v>
      </c>
      <c r="E441" s="6">
        <f t="shared" si="19"/>
        <v>2.3065557513615997E-3</v>
      </c>
      <c r="F441" s="4"/>
      <c r="G441" s="6"/>
      <c r="H441" s="6"/>
      <c r="I441" s="6"/>
      <c r="J441" s="6"/>
      <c r="K441" s="5"/>
      <c r="L441" s="5"/>
      <c r="M441" s="5"/>
    </row>
    <row r="442" spans="2:13" x14ac:dyDescent="0.25">
      <c r="B442">
        <f t="shared" si="20"/>
        <v>874</v>
      </c>
      <c r="C442" s="1">
        <v>4.6399999999999997</v>
      </c>
      <c r="D442" s="6">
        <f t="shared" si="18"/>
        <v>4.599845930910111</v>
      </c>
      <c r="E442" s="6">
        <f t="shared" si="19"/>
        <v>1.6123492644755568E-3</v>
      </c>
      <c r="F442" s="4"/>
      <c r="G442" s="6"/>
      <c r="H442" s="6"/>
      <c r="I442" s="6"/>
      <c r="J442" s="6"/>
      <c r="K442" s="5"/>
      <c r="L442" s="5"/>
      <c r="M442" s="5"/>
    </row>
    <row r="443" spans="2:13" x14ac:dyDescent="0.25">
      <c r="B443">
        <f t="shared" si="20"/>
        <v>876</v>
      </c>
      <c r="C443" s="1">
        <v>4.6399999999999997</v>
      </c>
      <c r="D443" s="6">
        <f t="shared" si="18"/>
        <v>4.6077011294499366</v>
      </c>
      <c r="E443" s="6">
        <f t="shared" si="19"/>
        <v>1.0432170388097325E-3</v>
      </c>
      <c r="F443" s="4"/>
      <c r="G443" s="6"/>
      <c r="H443" s="6"/>
      <c r="I443" s="6"/>
      <c r="J443" s="6"/>
      <c r="K443" s="5"/>
      <c r="L443" s="5"/>
      <c r="M443" s="5"/>
    </row>
    <row r="444" spans="2:13" x14ac:dyDescent="0.25">
      <c r="B444">
        <f t="shared" si="20"/>
        <v>878</v>
      </c>
      <c r="C444" s="1">
        <v>4.6399999999999997</v>
      </c>
      <c r="D444" s="6">
        <f t="shared" si="18"/>
        <v>4.6155390188137506</v>
      </c>
      <c r="E444" s="6">
        <f t="shared" si="19"/>
        <v>5.983396005940307E-4</v>
      </c>
      <c r="F444" s="4"/>
      <c r="G444" s="6"/>
      <c r="H444" s="6"/>
      <c r="I444" s="6"/>
      <c r="J444" s="6"/>
      <c r="K444" s="5"/>
      <c r="L444" s="5"/>
      <c r="M444" s="5"/>
    </row>
    <row r="445" spans="2:13" x14ac:dyDescent="0.25">
      <c r="B445">
        <f t="shared" si="20"/>
        <v>880</v>
      </c>
      <c r="C445" s="1">
        <v>4.67</v>
      </c>
      <c r="D445" s="6">
        <f t="shared" si="18"/>
        <v>4.6233596371428645</v>
      </c>
      <c r="E445" s="6">
        <f t="shared" si="19"/>
        <v>2.1753234474452612E-3</v>
      </c>
      <c r="F445" s="4"/>
      <c r="G445" s="6"/>
      <c r="H445" s="6"/>
      <c r="I445" s="6"/>
      <c r="J445" s="6"/>
      <c r="K445" s="5"/>
      <c r="L445" s="5"/>
      <c r="M445" s="5"/>
    </row>
    <row r="446" spans="2:13" x14ac:dyDescent="0.25">
      <c r="B446">
        <f t="shared" si="20"/>
        <v>882</v>
      </c>
      <c r="C446" s="1">
        <v>4.67</v>
      </c>
      <c r="D446" s="6">
        <f t="shared" si="18"/>
        <v>4.631163022494543</v>
      </c>
      <c r="E446" s="6">
        <f t="shared" si="19"/>
        <v>1.5083108217593647E-3</v>
      </c>
      <c r="F446" s="4"/>
      <c r="G446" s="6"/>
      <c r="H446" s="6"/>
      <c r="I446" s="6"/>
      <c r="J446" s="6"/>
      <c r="K446" s="5"/>
      <c r="L446" s="5"/>
      <c r="M446" s="5"/>
    </row>
    <row r="447" spans="2:13" x14ac:dyDescent="0.25">
      <c r="B447">
        <f t="shared" si="20"/>
        <v>884</v>
      </c>
      <c r="C447" s="1">
        <v>4.67</v>
      </c>
      <c r="D447" s="6">
        <f t="shared" si="18"/>
        <v>4.638949212842193</v>
      </c>
      <c r="E447" s="6">
        <f t="shared" si="19"/>
        <v>9.6415138311942952E-4</v>
      </c>
      <c r="F447" s="4"/>
      <c r="G447" s="6"/>
      <c r="H447" s="6"/>
      <c r="I447" s="6"/>
      <c r="J447" s="6"/>
      <c r="K447" s="5"/>
      <c r="L447" s="5"/>
      <c r="M447" s="5"/>
    </row>
    <row r="448" spans="2:13" x14ac:dyDescent="0.25">
      <c r="B448">
        <f t="shared" si="20"/>
        <v>886</v>
      </c>
      <c r="C448" s="1">
        <v>4.67</v>
      </c>
      <c r="D448" s="6">
        <f t="shared" si="18"/>
        <v>4.6467182460755465</v>
      </c>
      <c r="E448" s="6">
        <f t="shared" si="19"/>
        <v>5.4204006579880221E-4</v>
      </c>
      <c r="F448" s="4"/>
      <c r="G448" s="6"/>
      <c r="H448" s="6"/>
      <c r="I448" s="6"/>
      <c r="J448" s="6"/>
      <c r="K448" s="5"/>
      <c r="L448" s="5"/>
      <c r="M448" s="5"/>
    </row>
    <row r="449" spans="2:13" x14ac:dyDescent="0.25">
      <c r="B449">
        <f t="shared" si="20"/>
        <v>888</v>
      </c>
      <c r="C449" s="1">
        <v>4.67</v>
      </c>
      <c r="D449" s="6">
        <f t="shared" si="18"/>
        <v>4.6544701600008374</v>
      </c>
      <c r="E449" s="6">
        <f t="shared" si="19"/>
        <v>2.4117593039958986E-4</v>
      </c>
      <c r="F449" s="4"/>
      <c r="G449" s="6"/>
      <c r="H449" s="6"/>
      <c r="I449" s="6"/>
      <c r="J449" s="6"/>
      <c r="K449" s="5"/>
      <c r="L449" s="5"/>
      <c r="M449" s="5"/>
    </row>
    <row r="450" spans="2:13" x14ac:dyDescent="0.25">
      <c r="B450">
        <f t="shared" si="20"/>
        <v>890</v>
      </c>
      <c r="C450" s="1">
        <v>4.6900000000000004</v>
      </c>
      <c r="D450" s="6">
        <f t="shared" si="18"/>
        <v>4.6622049923410005</v>
      </c>
      <c r="E450" s="6">
        <f t="shared" si="19"/>
        <v>7.7256245076386273E-4</v>
      </c>
      <c r="F450" s="4"/>
      <c r="G450" s="6"/>
      <c r="H450" s="6"/>
      <c r="I450" s="6"/>
      <c r="J450" s="6"/>
      <c r="K450" s="5"/>
      <c r="L450" s="5"/>
      <c r="M450" s="5"/>
    </row>
    <row r="451" spans="2:13" x14ac:dyDescent="0.25">
      <c r="B451">
        <f t="shared" si="20"/>
        <v>892</v>
      </c>
      <c r="C451" s="1">
        <v>4.6900000000000004</v>
      </c>
      <c r="D451" s="6">
        <f t="shared" si="18"/>
        <v>4.6699227807358428</v>
      </c>
      <c r="E451" s="6">
        <f t="shared" si="19"/>
        <v>4.0309473338106183E-4</v>
      </c>
      <c r="F451" s="4"/>
      <c r="G451" s="6"/>
      <c r="H451" s="6"/>
      <c r="I451" s="6"/>
      <c r="J451" s="6"/>
      <c r="K451" s="5"/>
      <c r="L451" s="5"/>
      <c r="M451" s="5"/>
    </row>
    <row r="452" spans="2:13" x14ac:dyDescent="0.25">
      <c r="B452">
        <f t="shared" si="20"/>
        <v>894</v>
      </c>
      <c r="C452" s="1">
        <v>4.7</v>
      </c>
      <c r="D452" s="6">
        <f t="shared" si="18"/>
        <v>4.6776235627422311</v>
      </c>
      <c r="E452" s="6">
        <f t="shared" si="19"/>
        <v>5.007049443508751E-4</v>
      </c>
      <c r="F452" s="4"/>
      <c r="G452" s="6"/>
      <c r="H452" s="6"/>
      <c r="I452" s="6"/>
      <c r="J452" s="6"/>
      <c r="K452" s="5"/>
      <c r="L452" s="5"/>
      <c r="M452" s="5"/>
    </row>
    <row r="453" spans="2:13" x14ac:dyDescent="0.25">
      <c r="B453">
        <f t="shared" si="20"/>
        <v>896</v>
      </c>
      <c r="C453" s="1">
        <v>4.72</v>
      </c>
      <c r="D453" s="6">
        <f t="shared" ref="D453:D516" si="21">MAX(0,Cstar*(1 - EXP(-kLa*(B453-to))))</f>
        <v>4.6853073758342756</v>
      </c>
      <c r="E453" s="6">
        <f t="shared" si="19"/>
        <v>1.2035781715041881E-3</v>
      </c>
      <c r="F453" s="4"/>
      <c r="G453" s="6"/>
      <c r="H453" s="6"/>
      <c r="I453" s="6"/>
      <c r="J453" s="6"/>
      <c r="K453" s="5"/>
      <c r="L453" s="5"/>
      <c r="M453" s="5"/>
    </row>
    <row r="454" spans="2:13" x14ac:dyDescent="0.25">
      <c r="B454">
        <f t="shared" si="20"/>
        <v>898</v>
      </c>
      <c r="C454" s="1">
        <v>4.72</v>
      </c>
      <c r="D454" s="6">
        <f t="shared" si="21"/>
        <v>4.6929742574035105</v>
      </c>
      <c r="E454" s="6">
        <f t="shared" ref="E454:E517" si="22">(D454-C454)^2</f>
        <v>7.303907628916944E-4</v>
      </c>
      <c r="F454" s="4"/>
      <c r="G454" s="6"/>
      <c r="H454" s="6"/>
      <c r="I454" s="6"/>
      <c r="J454" s="6"/>
      <c r="K454" s="5"/>
      <c r="L454" s="5"/>
      <c r="M454" s="5"/>
    </row>
    <row r="455" spans="2:13" x14ac:dyDescent="0.25">
      <c r="B455">
        <f t="shared" ref="B455:B518" si="23">B454+2</f>
        <v>900</v>
      </c>
      <c r="C455" s="1">
        <v>4.7300000000000004</v>
      </c>
      <c r="D455" s="6">
        <f t="shared" si="21"/>
        <v>4.7006242447590783</v>
      </c>
      <c r="E455" s="6">
        <f t="shared" si="22"/>
        <v>8.6293499597456659E-4</v>
      </c>
      <c r="F455" s="4"/>
      <c r="G455" s="6"/>
      <c r="H455" s="6"/>
      <c r="I455" s="6"/>
      <c r="J455" s="6"/>
      <c r="K455" s="5"/>
      <c r="L455" s="5"/>
      <c r="M455" s="5"/>
    </row>
    <row r="456" spans="2:13" x14ac:dyDescent="0.25">
      <c r="B456">
        <f t="shared" si="23"/>
        <v>902</v>
      </c>
      <c r="C456" s="1">
        <v>4.7300000000000004</v>
      </c>
      <c r="D456" s="6">
        <f t="shared" si="21"/>
        <v>4.7082573751279053</v>
      </c>
      <c r="E456" s="6">
        <f t="shared" si="22"/>
        <v>4.7274173632864876E-4</v>
      </c>
      <c r="F456" s="4"/>
      <c r="G456" s="6"/>
      <c r="H456" s="6"/>
      <c r="I456" s="6"/>
      <c r="J456" s="6"/>
      <c r="K456" s="5"/>
      <c r="L456" s="5"/>
      <c r="M456" s="5"/>
    </row>
    <row r="457" spans="2:13" x14ac:dyDescent="0.25">
      <c r="B457">
        <f t="shared" si="23"/>
        <v>904</v>
      </c>
      <c r="C457" s="1">
        <v>4.76</v>
      </c>
      <c r="D457" s="6">
        <f t="shared" si="21"/>
        <v>4.7158736856548904</v>
      </c>
      <c r="E457" s="6">
        <f t="shared" si="22"/>
        <v>1.9471316176834063E-3</v>
      </c>
      <c r="F457" s="4"/>
      <c r="G457" s="6"/>
      <c r="H457" s="6"/>
      <c r="I457" s="6"/>
      <c r="J457" s="6"/>
      <c r="K457" s="5"/>
      <c r="L457" s="5"/>
      <c r="M457" s="5"/>
    </row>
    <row r="458" spans="2:13" x14ac:dyDescent="0.25">
      <c r="B458">
        <f t="shared" si="23"/>
        <v>906</v>
      </c>
      <c r="C458" s="1">
        <v>4.76</v>
      </c>
      <c r="D458" s="6">
        <f t="shared" si="21"/>
        <v>4.7234732134030821</v>
      </c>
      <c r="E458" s="6">
        <f t="shared" si="22"/>
        <v>1.3342061390967635E-3</v>
      </c>
      <c r="F458" s="4"/>
      <c r="G458" s="6"/>
      <c r="H458" s="6"/>
      <c r="I458" s="6"/>
      <c r="J458" s="6"/>
      <c r="K458" s="5"/>
      <c r="L458" s="5"/>
      <c r="M458" s="5"/>
    </row>
    <row r="459" spans="2:13" x14ac:dyDescent="0.25">
      <c r="B459">
        <f t="shared" si="23"/>
        <v>908</v>
      </c>
      <c r="C459" s="1">
        <v>4.79</v>
      </c>
      <c r="D459" s="6">
        <f t="shared" si="21"/>
        <v>4.7310559953538585</v>
      </c>
      <c r="E459" s="6">
        <f t="shared" si="22"/>
        <v>3.47439568372436E-3</v>
      </c>
      <c r="F459" s="4"/>
      <c r="G459" s="6"/>
      <c r="H459" s="6"/>
      <c r="I459" s="6"/>
      <c r="J459" s="6"/>
      <c r="K459" s="5"/>
      <c r="L459" s="5"/>
      <c r="M459" s="5"/>
    </row>
    <row r="460" spans="2:13" x14ac:dyDescent="0.25">
      <c r="B460">
        <f t="shared" si="23"/>
        <v>910</v>
      </c>
      <c r="C460" s="1">
        <v>4.79</v>
      </c>
      <c r="D460" s="6">
        <f t="shared" si="21"/>
        <v>4.7386220684071114</v>
      </c>
      <c r="E460" s="6">
        <f t="shared" si="22"/>
        <v>2.6396918547635421E-3</v>
      </c>
      <c r="F460" s="4"/>
      <c r="G460" s="6"/>
      <c r="H460" s="6"/>
      <c r="I460" s="6"/>
      <c r="J460" s="6"/>
      <c r="K460" s="5"/>
      <c r="L460" s="5"/>
      <c r="M460" s="5"/>
    </row>
    <row r="461" spans="2:13" x14ac:dyDescent="0.25">
      <c r="B461">
        <f t="shared" si="23"/>
        <v>912</v>
      </c>
      <c r="C461" s="1">
        <v>4.79</v>
      </c>
      <c r="D461" s="6">
        <f t="shared" si="21"/>
        <v>4.7461714693814168</v>
      </c>
      <c r="E461" s="6">
        <f t="shared" si="22"/>
        <v>1.9209400961840914E-3</v>
      </c>
      <c r="F461" s="4"/>
      <c r="G461" s="6"/>
      <c r="H461" s="6"/>
      <c r="I461" s="6"/>
      <c r="J461" s="6"/>
      <c r="K461" s="5"/>
      <c r="L461" s="5"/>
      <c r="M461" s="5"/>
    </row>
    <row r="462" spans="2:13" x14ac:dyDescent="0.25">
      <c r="B462">
        <f t="shared" si="23"/>
        <v>914</v>
      </c>
      <c r="C462" s="1">
        <v>4.79</v>
      </c>
      <c r="D462" s="6">
        <f t="shared" si="21"/>
        <v>4.7537042350142231</v>
      </c>
      <c r="E462" s="6">
        <f t="shared" si="22"/>
        <v>1.3173825559027494E-3</v>
      </c>
      <c r="F462" s="4"/>
      <c r="G462" s="6"/>
      <c r="H462" s="6"/>
      <c r="I462" s="6"/>
      <c r="J462" s="6"/>
      <c r="K462" s="5"/>
      <c r="L462" s="5"/>
      <c r="M462" s="5"/>
    </row>
    <row r="463" spans="2:13" x14ac:dyDescent="0.25">
      <c r="B463">
        <f t="shared" si="23"/>
        <v>916</v>
      </c>
      <c r="C463" s="1">
        <v>4.8099999999999996</v>
      </c>
      <c r="D463" s="6">
        <f t="shared" si="21"/>
        <v>4.7612204019620288</v>
      </c>
      <c r="E463" s="6">
        <f t="shared" si="22"/>
        <v>2.3794491847460076E-3</v>
      </c>
      <c r="F463" s="4"/>
      <c r="G463" s="6"/>
      <c r="H463" s="6"/>
      <c r="I463" s="6"/>
      <c r="J463" s="6"/>
      <c r="K463" s="5"/>
      <c r="L463" s="5"/>
      <c r="M463" s="5"/>
    </row>
    <row r="464" spans="2:13" x14ac:dyDescent="0.25">
      <c r="B464">
        <f t="shared" si="23"/>
        <v>918</v>
      </c>
      <c r="C464" s="1">
        <v>4.8099999999999996</v>
      </c>
      <c r="D464" s="6">
        <f t="shared" si="21"/>
        <v>4.768720006800554</v>
      </c>
      <c r="E464" s="6">
        <f t="shared" si="22"/>
        <v>1.7040378385462785E-3</v>
      </c>
      <c r="F464" s="4"/>
      <c r="G464" s="6"/>
      <c r="H464" s="6"/>
      <c r="I464" s="6"/>
      <c r="J464" s="6"/>
      <c r="K464" s="5"/>
      <c r="L464" s="5"/>
      <c r="M464" s="5"/>
    </row>
    <row r="465" spans="2:13" x14ac:dyDescent="0.25">
      <c r="B465">
        <f t="shared" si="23"/>
        <v>920</v>
      </c>
      <c r="C465" s="1">
        <v>4.8</v>
      </c>
      <c r="D465" s="6">
        <f t="shared" si="21"/>
        <v>4.7762030860249247</v>
      </c>
      <c r="E465" s="6">
        <f t="shared" si="22"/>
        <v>5.6629311473712491E-4</v>
      </c>
      <c r="F465" s="4"/>
      <c r="G465" s="6"/>
      <c r="H465" s="6"/>
      <c r="I465" s="6"/>
      <c r="J465" s="6"/>
      <c r="K465" s="5"/>
      <c r="L465" s="5"/>
      <c r="M465" s="5"/>
    </row>
    <row r="466" spans="2:13" x14ac:dyDescent="0.25">
      <c r="B466">
        <f t="shared" si="23"/>
        <v>922</v>
      </c>
      <c r="C466" s="1">
        <v>4.8</v>
      </c>
      <c r="D466" s="6">
        <f t="shared" si="21"/>
        <v>4.7836696760498514</v>
      </c>
      <c r="E466" s="6">
        <f t="shared" si="22"/>
        <v>2.6667948031679174E-4</v>
      </c>
      <c r="F466" s="4"/>
      <c r="G466" s="6"/>
      <c r="H466" s="6"/>
      <c r="I466" s="6"/>
      <c r="J466" s="6"/>
      <c r="K466" s="5"/>
      <c r="L466" s="5"/>
      <c r="M466" s="5"/>
    </row>
    <row r="467" spans="2:13" x14ac:dyDescent="0.25">
      <c r="B467">
        <f t="shared" si="23"/>
        <v>924</v>
      </c>
      <c r="C467" s="1">
        <v>4.8099999999999996</v>
      </c>
      <c r="D467" s="6">
        <f t="shared" si="21"/>
        <v>4.791119813209801</v>
      </c>
      <c r="E467" s="6">
        <f t="shared" si="22"/>
        <v>3.564614532327916E-4</v>
      </c>
      <c r="F467" s="4"/>
      <c r="G467" s="6"/>
      <c r="H467" s="6"/>
      <c r="I467" s="6"/>
      <c r="J467" s="6"/>
      <c r="K467" s="5"/>
      <c r="L467" s="5"/>
      <c r="M467" s="5"/>
    </row>
    <row r="468" spans="2:13" x14ac:dyDescent="0.25">
      <c r="B468">
        <f t="shared" si="23"/>
        <v>926</v>
      </c>
      <c r="C468" s="1">
        <v>4.8099999999999996</v>
      </c>
      <c r="D468" s="6">
        <f t="shared" si="21"/>
        <v>4.7985535337591747</v>
      </c>
      <c r="E468" s="6">
        <f t="shared" si="22"/>
        <v>1.3102158940234422E-4</v>
      </c>
      <c r="F468" s="4"/>
      <c r="G468" s="6"/>
      <c r="H468" s="6"/>
      <c r="I468" s="6"/>
      <c r="J468" s="6"/>
      <c r="K468" s="5"/>
      <c r="L468" s="5"/>
      <c r="M468" s="5"/>
    </row>
    <row r="469" spans="2:13" x14ac:dyDescent="0.25">
      <c r="B469">
        <f t="shared" si="23"/>
        <v>928</v>
      </c>
      <c r="C469" s="1">
        <v>4.8499999999999996</v>
      </c>
      <c r="D469" s="6">
        <f t="shared" si="21"/>
        <v>4.8059708738724902</v>
      </c>
      <c r="E469" s="6">
        <f t="shared" si="22"/>
        <v>1.9385639475521328E-3</v>
      </c>
      <c r="F469" s="4"/>
      <c r="G469" s="6"/>
      <c r="H469" s="6"/>
      <c r="I469" s="6"/>
      <c r="J469" s="6"/>
      <c r="K469" s="5"/>
      <c r="L469" s="5"/>
      <c r="M469" s="5"/>
    </row>
    <row r="470" spans="2:13" x14ac:dyDescent="0.25">
      <c r="B470">
        <f t="shared" si="23"/>
        <v>930</v>
      </c>
      <c r="C470" s="1">
        <v>4.8499999999999996</v>
      </c>
      <c r="D470" s="6">
        <f t="shared" si="21"/>
        <v>4.8133718696445502</v>
      </c>
      <c r="E470" s="6">
        <f t="shared" si="22"/>
        <v>1.3416199333357959E-3</v>
      </c>
      <c r="F470" s="4"/>
      <c r="G470" s="6"/>
      <c r="H470" s="6"/>
      <c r="I470" s="6"/>
      <c r="J470" s="6"/>
      <c r="K470" s="5"/>
      <c r="L470" s="5"/>
      <c r="M470" s="5"/>
    </row>
    <row r="471" spans="2:13" x14ac:dyDescent="0.25">
      <c r="B471">
        <f t="shared" si="23"/>
        <v>932</v>
      </c>
      <c r="C471" s="1">
        <v>4.82</v>
      </c>
      <c r="D471" s="6">
        <f t="shared" si="21"/>
        <v>4.8207565570906246</v>
      </c>
      <c r="E471" s="6">
        <f t="shared" si="22"/>
        <v>5.7237863137387029E-7</v>
      </c>
      <c r="F471" s="4"/>
      <c r="G471" s="6"/>
      <c r="H471" s="6"/>
      <c r="I471" s="6"/>
      <c r="J471" s="6"/>
      <c r="K471" s="5"/>
      <c r="L471" s="5"/>
      <c r="M471" s="5"/>
    </row>
    <row r="472" spans="2:13" x14ac:dyDescent="0.25">
      <c r="B472">
        <f t="shared" si="23"/>
        <v>934</v>
      </c>
      <c r="C472" s="1">
        <v>4.82</v>
      </c>
      <c r="D472" s="6">
        <f t="shared" si="21"/>
        <v>4.8281249721466182</v>
      </c>
      <c r="E472" s="6">
        <f t="shared" si="22"/>
        <v>6.6015172383316562E-5</v>
      </c>
      <c r="F472" s="4"/>
      <c r="G472" s="6"/>
      <c r="H472" s="6"/>
      <c r="I472" s="6"/>
      <c r="J472" s="6"/>
      <c r="K472" s="5"/>
      <c r="L472" s="5"/>
      <c r="M472" s="5"/>
    </row>
    <row r="473" spans="2:13" x14ac:dyDescent="0.25">
      <c r="B473">
        <f t="shared" si="23"/>
        <v>936</v>
      </c>
      <c r="C473" s="1">
        <v>4.87</v>
      </c>
      <c r="D473" s="6">
        <f t="shared" si="21"/>
        <v>4.8354771506692531</v>
      </c>
      <c r="E473" s="6">
        <f t="shared" si="22"/>
        <v>1.191827125913459E-3</v>
      </c>
      <c r="F473" s="4"/>
      <c r="G473" s="6"/>
      <c r="H473" s="6"/>
      <c r="I473" s="6"/>
      <c r="J473" s="6"/>
      <c r="K473" s="5"/>
      <c r="L473" s="5"/>
      <c r="M473" s="5"/>
    </row>
    <row r="474" spans="2:13" x14ac:dyDescent="0.25">
      <c r="B474">
        <f t="shared" si="23"/>
        <v>938</v>
      </c>
      <c r="C474" s="1">
        <v>4.87</v>
      </c>
      <c r="D474" s="6">
        <f t="shared" si="21"/>
        <v>4.8428131284362381</v>
      </c>
      <c r="E474" s="6">
        <f t="shared" si="22"/>
        <v>7.3912598542448993E-4</v>
      </c>
      <c r="F474" s="4"/>
      <c r="G474" s="6"/>
      <c r="H474" s="6"/>
      <c r="I474" s="6"/>
      <c r="J474" s="6"/>
      <c r="K474" s="5"/>
      <c r="L474" s="5"/>
      <c r="M474" s="5"/>
    </row>
    <row r="475" spans="2:13" x14ac:dyDescent="0.25">
      <c r="B475">
        <f t="shared" si="23"/>
        <v>940</v>
      </c>
      <c r="C475" s="1">
        <v>4.88</v>
      </c>
      <c r="D475" s="6">
        <f t="shared" si="21"/>
        <v>4.8501329411464491</v>
      </c>
      <c r="E475" s="6">
        <f t="shared" si="22"/>
        <v>8.920412045614665E-4</v>
      </c>
      <c r="F475" s="4"/>
      <c r="G475" s="6"/>
      <c r="H475" s="6"/>
      <c r="I475" s="6"/>
      <c r="J475" s="6"/>
      <c r="K475" s="5"/>
      <c r="L475" s="5"/>
      <c r="M475" s="5"/>
    </row>
    <row r="476" spans="2:13" x14ac:dyDescent="0.25">
      <c r="B476">
        <f t="shared" si="23"/>
        <v>942</v>
      </c>
      <c r="C476" s="1">
        <v>4.88</v>
      </c>
      <c r="D476" s="6">
        <f t="shared" si="21"/>
        <v>4.8574366244200906</v>
      </c>
      <c r="E476" s="6">
        <f t="shared" si="22"/>
        <v>5.0910591756004665E-4</v>
      </c>
      <c r="F476" s="4"/>
      <c r="G476" s="6"/>
      <c r="H476" s="6"/>
      <c r="I476" s="6"/>
      <c r="J476" s="6"/>
      <c r="K476" s="5"/>
      <c r="L476" s="5"/>
      <c r="M476" s="5"/>
    </row>
    <row r="477" spans="2:13" x14ac:dyDescent="0.25">
      <c r="B477">
        <f t="shared" si="23"/>
        <v>944</v>
      </c>
      <c r="C477" s="1">
        <v>4.88</v>
      </c>
      <c r="D477" s="6">
        <f t="shared" si="21"/>
        <v>4.8647242137988842</v>
      </c>
      <c r="E477" s="6">
        <f t="shared" si="22"/>
        <v>2.3334964406219661E-4</v>
      </c>
      <c r="F477" s="4"/>
      <c r="G477" s="6"/>
      <c r="H477" s="6"/>
      <c r="I477" s="6"/>
      <c r="J477" s="6"/>
      <c r="K477" s="5"/>
      <c r="L477" s="5"/>
      <c r="M477" s="5"/>
    </row>
    <row r="478" spans="2:13" x14ac:dyDescent="0.25">
      <c r="B478">
        <f t="shared" si="23"/>
        <v>946</v>
      </c>
      <c r="C478" s="1">
        <v>4.8899999999999997</v>
      </c>
      <c r="D478" s="6">
        <f t="shared" si="21"/>
        <v>4.8719957447462301</v>
      </c>
      <c r="E478" s="6">
        <f t="shared" si="22"/>
        <v>3.2415320724288972E-4</v>
      </c>
      <c r="F478" s="4"/>
      <c r="G478" s="6"/>
      <c r="H478" s="6"/>
      <c r="I478" s="6"/>
      <c r="J478" s="6"/>
      <c r="K478" s="5"/>
      <c r="L478" s="5"/>
      <c r="M478" s="5"/>
    </row>
    <row r="479" spans="2:13" x14ac:dyDescent="0.25">
      <c r="B479">
        <f t="shared" si="23"/>
        <v>948</v>
      </c>
      <c r="C479" s="1">
        <v>4.8899999999999997</v>
      </c>
      <c r="D479" s="6">
        <f t="shared" si="21"/>
        <v>4.8792512526473848</v>
      </c>
      <c r="E479" s="6">
        <f t="shared" si="22"/>
        <v>1.1553556965034549E-4</v>
      </c>
      <c r="F479" s="4"/>
      <c r="G479" s="6"/>
      <c r="H479" s="6"/>
      <c r="I479" s="6"/>
      <c r="J479" s="6"/>
      <c r="K479" s="5"/>
      <c r="L479" s="5"/>
      <c r="M479" s="5"/>
    </row>
    <row r="480" spans="2:13" x14ac:dyDescent="0.25">
      <c r="B480">
        <f t="shared" si="23"/>
        <v>950</v>
      </c>
      <c r="C480" s="1">
        <v>4.93</v>
      </c>
      <c r="D480" s="6">
        <f t="shared" si="21"/>
        <v>4.8864907728096325</v>
      </c>
      <c r="E480" s="6">
        <f t="shared" si="22"/>
        <v>1.8930528507029891E-3</v>
      </c>
      <c r="F480" s="4"/>
      <c r="G480" s="6"/>
      <c r="H480" s="6"/>
      <c r="I480" s="6"/>
      <c r="J480" s="6"/>
      <c r="K480" s="5"/>
      <c r="L480" s="5"/>
      <c r="M480" s="5"/>
    </row>
    <row r="481" spans="2:13" x14ac:dyDescent="0.25">
      <c r="B481">
        <f t="shared" si="23"/>
        <v>952</v>
      </c>
      <c r="C481" s="1">
        <v>4.93</v>
      </c>
      <c r="D481" s="6">
        <f t="shared" si="21"/>
        <v>4.8937143404624575</v>
      </c>
      <c r="E481" s="6">
        <f t="shared" si="22"/>
        <v>1.3166490880744315E-3</v>
      </c>
      <c r="F481" s="4"/>
      <c r="G481" s="6"/>
      <c r="H481" s="6"/>
      <c r="I481" s="6"/>
      <c r="J481" s="6"/>
      <c r="K481" s="5"/>
      <c r="L481" s="5"/>
      <c r="M481" s="5"/>
    </row>
    <row r="482" spans="2:13" x14ac:dyDescent="0.25">
      <c r="B482">
        <f t="shared" si="23"/>
        <v>954</v>
      </c>
      <c r="C482" s="1">
        <v>4.92</v>
      </c>
      <c r="D482" s="6">
        <f t="shared" si="21"/>
        <v>4.9009219907577135</v>
      </c>
      <c r="E482" s="6">
        <f t="shared" si="22"/>
        <v>3.6397043664876605E-4</v>
      </c>
      <c r="F482" s="4"/>
      <c r="G482" s="6"/>
      <c r="H482" s="6"/>
      <c r="I482" s="6"/>
      <c r="J482" s="6"/>
      <c r="K482" s="5"/>
      <c r="L482" s="5"/>
      <c r="M482" s="5"/>
    </row>
    <row r="483" spans="2:13" x14ac:dyDescent="0.25">
      <c r="B483">
        <f t="shared" si="23"/>
        <v>956</v>
      </c>
      <c r="C483" s="1">
        <v>4.92</v>
      </c>
      <c r="D483" s="6">
        <f t="shared" si="21"/>
        <v>4.9081137587697965</v>
      </c>
      <c r="E483" s="6">
        <f t="shared" si="22"/>
        <v>1.4128273058258798E-4</v>
      </c>
      <c r="F483" s="4"/>
      <c r="G483" s="6"/>
      <c r="H483" s="6"/>
      <c r="I483" s="6"/>
      <c r="J483" s="6"/>
      <c r="K483" s="5"/>
      <c r="L483" s="5"/>
      <c r="M483" s="5"/>
    </row>
    <row r="484" spans="2:13" x14ac:dyDescent="0.25">
      <c r="B484">
        <f t="shared" si="23"/>
        <v>958</v>
      </c>
      <c r="C484" s="1">
        <v>4.92</v>
      </c>
      <c r="D484" s="6">
        <f t="shared" si="21"/>
        <v>4.9152896794958139</v>
      </c>
      <c r="E484" s="6">
        <f t="shared" si="22"/>
        <v>2.218711925215573E-5</v>
      </c>
      <c r="F484" s="4"/>
      <c r="G484" s="6"/>
      <c r="H484" s="6"/>
      <c r="I484" s="6"/>
      <c r="J484" s="6"/>
      <c r="K484" s="5"/>
      <c r="L484" s="5"/>
      <c r="M484" s="5"/>
    </row>
    <row r="485" spans="2:13" x14ac:dyDescent="0.25">
      <c r="B485">
        <f t="shared" si="23"/>
        <v>960</v>
      </c>
      <c r="C485" s="1">
        <v>4.92</v>
      </c>
      <c r="D485" s="6">
        <f t="shared" si="21"/>
        <v>4.9224497878557578</v>
      </c>
      <c r="E485" s="6">
        <f t="shared" si="22"/>
        <v>6.001460538218841E-6</v>
      </c>
      <c r="F485" s="4"/>
      <c r="G485" s="6"/>
      <c r="H485" s="6"/>
      <c r="I485" s="6"/>
      <c r="J485" s="6"/>
      <c r="K485" s="5"/>
      <c r="L485" s="5"/>
      <c r="M485" s="5"/>
    </row>
    <row r="486" spans="2:13" x14ac:dyDescent="0.25">
      <c r="B486">
        <f t="shared" si="23"/>
        <v>962</v>
      </c>
      <c r="C486" s="1">
        <v>4.92</v>
      </c>
      <c r="D486" s="6">
        <f t="shared" si="21"/>
        <v>4.9295941186926733</v>
      </c>
      <c r="E486" s="6">
        <f t="shared" si="22"/>
        <v>9.204711348910415E-5</v>
      </c>
      <c r="F486" s="4"/>
      <c r="G486" s="6"/>
      <c r="H486" s="6"/>
      <c r="I486" s="6"/>
      <c r="J486" s="6"/>
      <c r="K486" s="5"/>
      <c r="L486" s="5"/>
      <c r="M486" s="5"/>
    </row>
    <row r="487" spans="2:13" x14ac:dyDescent="0.25">
      <c r="B487">
        <f t="shared" si="23"/>
        <v>964</v>
      </c>
      <c r="C487" s="1">
        <v>4.97</v>
      </c>
      <c r="D487" s="6">
        <f t="shared" si="21"/>
        <v>4.9367227067728239</v>
      </c>
      <c r="E487" s="6">
        <f t="shared" si="22"/>
        <v>1.1073782445274454E-3</v>
      </c>
      <c r="F487" s="4"/>
      <c r="G487" s="6"/>
      <c r="H487" s="6"/>
      <c r="I487" s="6"/>
      <c r="J487" s="6"/>
      <c r="K487" s="5"/>
      <c r="L487" s="5"/>
      <c r="M487" s="5"/>
    </row>
    <row r="488" spans="2:13" x14ac:dyDescent="0.25">
      <c r="B488">
        <f t="shared" si="23"/>
        <v>966</v>
      </c>
      <c r="C488" s="1">
        <v>4.97</v>
      </c>
      <c r="D488" s="6">
        <f t="shared" si="21"/>
        <v>4.9438355867858688</v>
      </c>
      <c r="E488" s="6">
        <f t="shared" si="22"/>
        <v>6.8457651883979231E-4</v>
      </c>
      <c r="F488" s="4"/>
      <c r="G488" s="6"/>
      <c r="H488" s="6"/>
      <c r="I488" s="6"/>
      <c r="J488" s="6"/>
      <c r="K488" s="5"/>
      <c r="L488" s="5"/>
      <c r="M488" s="5"/>
    </row>
    <row r="489" spans="2:13" x14ac:dyDescent="0.25">
      <c r="B489">
        <f t="shared" si="23"/>
        <v>968</v>
      </c>
      <c r="C489" s="1">
        <v>4.97</v>
      </c>
      <c r="D489" s="6">
        <f t="shared" si="21"/>
        <v>4.950932793345026</v>
      </c>
      <c r="E489" s="6">
        <f t="shared" si="22"/>
        <v>3.635583696234751E-4</v>
      </c>
      <c r="F489" s="4"/>
      <c r="G489" s="6"/>
      <c r="H489" s="6"/>
      <c r="I489" s="6"/>
      <c r="J489" s="6"/>
      <c r="K489" s="5"/>
      <c r="L489" s="5"/>
      <c r="M489" s="5"/>
    </row>
    <row r="490" spans="2:13" x14ac:dyDescent="0.25">
      <c r="B490">
        <f t="shared" si="23"/>
        <v>970</v>
      </c>
      <c r="C490" s="1">
        <v>5</v>
      </c>
      <c r="D490" s="6">
        <f t="shared" si="21"/>
        <v>4.9580143609872414</v>
      </c>
      <c r="E490" s="6">
        <f t="shared" si="22"/>
        <v>1.762793883309681E-3</v>
      </c>
      <c r="F490" s="4"/>
      <c r="G490" s="6"/>
      <c r="H490" s="6"/>
      <c r="I490" s="6"/>
      <c r="J490" s="6"/>
      <c r="K490" s="5"/>
      <c r="L490" s="5"/>
      <c r="M490" s="5"/>
    </row>
    <row r="491" spans="2:13" x14ac:dyDescent="0.25">
      <c r="B491">
        <f t="shared" si="23"/>
        <v>972</v>
      </c>
      <c r="C491" s="1">
        <v>5</v>
      </c>
      <c r="D491" s="6">
        <f t="shared" si="21"/>
        <v>4.9650803241733588</v>
      </c>
      <c r="E491" s="6">
        <f t="shared" si="22"/>
        <v>1.2193837598377124E-3</v>
      </c>
      <c r="F491" s="4"/>
      <c r="G491" s="6"/>
      <c r="H491" s="6"/>
      <c r="I491" s="6"/>
      <c r="J491" s="6"/>
      <c r="K491" s="5"/>
      <c r="L491" s="5"/>
      <c r="M491" s="5"/>
    </row>
    <row r="492" spans="2:13" x14ac:dyDescent="0.25">
      <c r="B492">
        <f t="shared" si="23"/>
        <v>974</v>
      </c>
      <c r="C492" s="1">
        <v>5</v>
      </c>
      <c r="D492" s="6">
        <f t="shared" si="21"/>
        <v>4.9721307172882856</v>
      </c>
      <c r="E492" s="6">
        <f t="shared" si="22"/>
        <v>7.7669691886546343E-4</v>
      </c>
      <c r="F492" s="4"/>
      <c r="G492" s="6"/>
      <c r="H492" s="6"/>
      <c r="I492" s="6"/>
      <c r="J492" s="6"/>
      <c r="K492" s="5"/>
      <c r="L492" s="5"/>
      <c r="M492" s="5"/>
    </row>
    <row r="493" spans="2:13" x14ac:dyDescent="0.25">
      <c r="B493">
        <f t="shared" si="23"/>
        <v>976</v>
      </c>
      <c r="C493" s="1">
        <v>5</v>
      </c>
      <c r="D493" s="6">
        <f t="shared" si="21"/>
        <v>4.9791655746411614</v>
      </c>
      <c r="E493" s="6">
        <f t="shared" si="22"/>
        <v>4.3407328003301754E-4</v>
      </c>
      <c r="F493" s="4"/>
      <c r="G493" s="6"/>
      <c r="H493" s="6"/>
      <c r="I493" s="6"/>
      <c r="J493" s="6"/>
      <c r="K493" s="5"/>
      <c r="L493" s="5"/>
      <c r="M493" s="5"/>
    </row>
    <row r="494" spans="2:13" x14ac:dyDescent="0.25">
      <c r="B494">
        <f t="shared" si="23"/>
        <v>978</v>
      </c>
      <c r="C494" s="1">
        <v>5.0199999999999996</v>
      </c>
      <c r="D494" s="6">
        <f t="shared" si="21"/>
        <v>4.9861849304655248</v>
      </c>
      <c r="E494" s="6">
        <f t="shared" si="22"/>
        <v>1.143458927621364E-3</v>
      </c>
      <c r="F494" s="4"/>
      <c r="G494" s="6"/>
      <c r="H494" s="6"/>
      <c r="I494" s="6"/>
      <c r="J494" s="6"/>
      <c r="K494" s="5"/>
      <c r="L494" s="5"/>
      <c r="M494" s="5"/>
    </row>
    <row r="495" spans="2:13" x14ac:dyDescent="0.25">
      <c r="B495">
        <f t="shared" si="23"/>
        <v>980</v>
      </c>
      <c r="C495" s="1">
        <v>5.0199999999999996</v>
      </c>
      <c r="D495" s="6">
        <f t="shared" si="21"/>
        <v>4.993188818919478</v>
      </c>
      <c r="E495" s="6">
        <f t="shared" si="22"/>
        <v>7.1883943093251979E-4</v>
      </c>
      <c r="F495" s="4"/>
      <c r="G495" s="6"/>
      <c r="H495" s="6"/>
      <c r="I495" s="6"/>
      <c r="J495" s="6"/>
      <c r="K495" s="5"/>
      <c r="L495" s="5"/>
      <c r="M495" s="5"/>
    </row>
    <row r="496" spans="2:13" x14ac:dyDescent="0.25">
      <c r="B496">
        <f t="shared" si="23"/>
        <v>982</v>
      </c>
      <c r="C496" s="1">
        <v>5.03</v>
      </c>
      <c r="D496" s="6">
        <f t="shared" si="21"/>
        <v>5.0001772740858579</v>
      </c>
      <c r="E496" s="6">
        <f t="shared" si="22"/>
        <v>8.8939498095005865E-4</v>
      </c>
      <c r="F496" s="4"/>
      <c r="G496" s="6"/>
      <c r="H496" s="6"/>
      <c r="I496" s="6"/>
      <c r="J496" s="6"/>
      <c r="K496" s="5"/>
      <c r="L496" s="5"/>
      <c r="M496" s="5"/>
    </row>
    <row r="497" spans="2:13" x14ac:dyDescent="0.25">
      <c r="B497">
        <f t="shared" si="23"/>
        <v>984</v>
      </c>
      <c r="C497" s="1">
        <v>5.03</v>
      </c>
      <c r="D497" s="6">
        <f t="shared" si="21"/>
        <v>5.0071503299723963</v>
      </c>
      <c r="E497" s="6">
        <f t="shared" si="22"/>
        <v>5.2210742037038288E-4</v>
      </c>
      <c r="F497" s="4"/>
      <c r="G497" s="6"/>
      <c r="H497" s="6"/>
      <c r="I497" s="6"/>
      <c r="J497" s="6"/>
      <c r="K497" s="5"/>
      <c r="L497" s="5"/>
      <c r="M497" s="5"/>
    </row>
    <row r="498" spans="2:13" x14ac:dyDescent="0.25">
      <c r="B498">
        <f t="shared" si="23"/>
        <v>986</v>
      </c>
      <c r="C498" s="1">
        <v>5.05</v>
      </c>
      <c r="D498" s="6">
        <f t="shared" si="21"/>
        <v>5.0141080205118902</v>
      </c>
      <c r="E498" s="6">
        <f t="shared" si="22"/>
        <v>1.2882341915748821E-3</v>
      </c>
      <c r="F498" s="4"/>
      <c r="G498" s="6"/>
      <c r="H498" s="6"/>
      <c r="I498" s="6"/>
      <c r="J498" s="6"/>
      <c r="K498" s="5"/>
      <c r="L498" s="5"/>
      <c r="M498" s="5"/>
    </row>
    <row r="499" spans="2:13" x14ac:dyDescent="0.25">
      <c r="B499">
        <f t="shared" si="23"/>
        <v>988</v>
      </c>
      <c r="C499" s="1">
        <v>5.05</v>
      </c>
      <c r="D499" s="6">
        <f t="shared" si="21"/>
        <v>5.0210503795623609</v>
      </c>
      <c r="E499" s="6">
        <f t="shared" si="22"/>
        <v>8.3808052348336185E-4</v>
      </c>
      <c r="F499" s="4"/>
      <c r="G499" s="6"/>
      <c r="H499" s="6"/>
      <c r="I499" s="6"/>
      <c r="J499" s="6"/>
      <c r="K499" s="5"/>
      <c r="L499" s="5"/>
      <c r="M499" s="5"/>
    </row>
    <row r="500" spans="2:13" x14ac:dyDescent="0.25">
      <c r="B500">
        <f t="shared" si="23"/>
        <v>990</v>
      </c>
      <c r="C500" s="1">
        <v>5.07</v>
      </c>
      <c r="D500" s="6">
        <f t="shared" si="21"/>
        <v>5.0279774409072244</v>
      </c>
      <c r="E500" s="6">
        <f t="shared" si="22"/>
        <v>1.7658954727058388E-3</v>
      </c>
      <c r="F500" s="4"/>
      <c r="G500" s="6"/>
      <c r="H500" s="6"/>
      <c r="I500" s="6"/>
      <c r="J500" s="6"/>
      <c r="K500" s="5"/>
      <c r="L500" s="5"/>
      <c r="M500" s="5"/>
    </row>
    <row r="501" spans="2:13" x14ac:dyDescent="0.25">
      <c r="B501">
        <f t="shared" si="23"/>
        <v>992</v>
      </c>
      <c r="C501" s="1">
        <v>5.07</v>
      </c>
      <c r="D501" s="6">
        <f t="shared" si="21"/>
        <v>5.0348892382554551</v>
      </c>
      <c r="E501" s="6">
        <f t="shared" si="22"/>
        <v>1.2327655902822183E-3</v>
      </c>
      <c r="F501" s="4"/>
      <c r="G501" s="6"/>
      <c r="H501" s="6"/>
      <c r="I501" s="6"/>
      <c r="J501" s="6"/>
      <c r="K501" s="5"/>
      <c r="L501" s="5"/>
      <c r="M501" s="5"/>
    </row>
    <row r="502" spans="2:13" x14ac:dyDescent="0.25">
      <c r="B502">
        <f t="shared" si="23"/>
        <v>994</v>
      </c>
      <c r="C502" s="1">
        <v>5.05</v>
      </c>
      <c r="D502" s="6">
        <f t="shared" si="21"/>
        <v>5.0417858052417479</v>
      </c>
      <c r="E502" s="6">
        <f t="shared" si="22"/>
        <v>6.7472995526493212E-5</v>
      </c>
      <c r="F502" s="4"/>
      <c r="G502" s="6"/>
      <c r="H502" s="6"/>
      <c r="I502" s="6"/>
      <c r="J502" s="6"/>
      <c r="K502" s="5"/>
      <c r="L502" s="5"/>
      <c r="M502" s="5"/>
    </row>
    <row r="503" spans="2:13" x14ac:dyDescent="0.25">
      <c r="B503">
        <f t="shared" si="23"/>
        <v>996</v>
      </c>
      <c r="C503" s="1">
        <v>5.05</v>
      </c>
      <c r="D503" s="6">
        <f t="shared" si="21"/>
        <v>5.048667175426683</v>
      </c>
      <c r="E503" s="6">
        <f t="shared" si="22"/>
        <v>1.7764213432372398E-6</v>
      </c>
      <c r="F503" s="4"/>
      <c r="G503" s="6"/>
      <c r="H503" s="6"/>
      <c r="I503" s="6"/>
      <c r="J503" s="6"/>
      <c r="K503" s="5"/>
      <c r="L503" s="5"/>
      <c r="M503" s="5"/>
    </row>
    <row r="504" spans="2:13" x14ac:dyDescent="0.25">
      <c r="B504">
        <f t="shared" si="23"/>
        <v>998</v>
      </c>
      <c r="C504" s="1">
        <v>5.09</v>
      </c>
      <c r="D504" s="6">
        <f t="shared" si="21"/>
        <v>5.0555333822968862</v>
      </c>
      <c r="E504" s="6">
        <f t="shared" si="22"/>
        <v>1.1879477358925877E-3</v>
      </c>
      <c r="F504" s="4"/>
      <c r="G504" s="6"/>
      <c r="H504" s="6"/>
      <c r="I504" s="6"/>
      <c r="J504" s="6"/>
      <c r="K504" s="5"/>
      <c r="L504" s="5"/>
      <c r="M504" s="5"/>
    </row>
    <row r="505" spans="2:13" x14ac:dyDescent="0.25">
      <c r="B505">
        <f t="shared" si="23"/>
        <v>1000</v>
      </c>
      <c r="C505" s="1">
        <v>5.09</v>
      </c>
      <c r="D505" s="6">
        <f t="shared" si="21"/>
        <v>5.0623844592651981</v>
      </c>
      <c r="E505" s="6">
        <f t="shared" si="22"/>
        <v>7.6261809007549585E-4</v>
      </c>
      <c r="F505" s="4"/>
      <c r="G505" s="6"/>
      <c r="H505" s="6"/>
      <c r="I505" s="6"/>
      <c r="J505" s="6"/>
      <c r="K505" s="5"/>
      <c r="L505" s="5"/>
      <c r="M505" s="5"/>
    </row>
    <row r="506" spans="2:13" x14ac:dyDescent="0.25">
      <c r="B506">
        <f t="shared" si="23"/>
        <v>1002</v>
      </c>
      <c r="C506" s="1">
        <v>5.09</v>
      </c>
      <c r="D506" s="6">
        <f t="shared" si="21"/>
        <v>5.0692204396708309</v>
      </c>
      <c r="E506" s="6">
        <f t="shared" si="22"/>
        <v>4.3179012747357178E-4</v>
      </c>
      <c r="F506" s="4"/>
      <c r="G506" s="6"/>
      <c r="H506" s="6"/>
      <c r="I506" s="6"/>
      <c r="J506" s="6"/>
      <c r="K506" s="5"/>
      <c r="L506" s="5"/>
      <c r="M506" s="5"/>
    </row>
    <row r="507" spans="2:13" x14ac:dyDescent="0.25">
      <c r="B507">
        <f t="shared" si="23"/>
        <v>1004</v>
      </c>
      <c r="C507" s="1">
        <v>5.09</v>
      </c>
      <c r="D507" s="6">
        <f t="shared" si="21"/>
        <v>5.0760413567795331</v>
      </c>
      <c r="E507" s="6">
        <f t="shared" si="22"/>
        <v>1.9484372055628387E-4</v>
      </c>
      <c r="F507" s="4"/>
      <c r="G507" s="6"/>
      <c r="H507" s="6"/>
      <c r="I507" s="6"/>
      <c r="J507" s="6"/>
      <c r="K507" s="5"/>
      <c r="L507" s="5"/>
      <c r="M507" s="5"/>
    </row>
    <row r="508" spans="2:13" x14ac:dyDescent="0.25">
      <c r="B508">
        <f t="shared" si="23"/>
        <v>1006</v>
      </c>
      <c r="C508" s="1">
        <v>5.12</v>
      </c>
      <c r="D508" s="6">
        <f t="shared" si="21"/>
        <v>5.0828472437837506</v>
      </c>
      <c r="E508" s="6">
        <f t="shared" si="22"/>
        <v>1.3803272944640638E-3</v>
      </c>
      <c r="F508" s="4"/>
      <c r="G508" s="6"/>
      <c r="H508" s="6"/>
      <c r="I508" s="6"/>
      <c r="J508" s="6"/>
      <c r="K508" s="5"/>
      <c r="L508" s="5"/>
      <c r="M508" s="5"/>
    </row>
    <row r="509" spans="2:13" x14ac:dyDescent="0.25">
      <c r="B509">
        <f t="shared" si="23"/>
        <v>1008</v>
      </c>
      <c r="C509" s="1">
        <v>5.12</v>
      </c>
      <c r="D509" s="6">
        <f t="shared" si="21"/>
        <v>5.089638133802791</v>
      </c>
      <c r="E509" s="6">
        <f t="shared" si="22"/>
        <v>9.2184291897723174E-4</v>
      </c>
      <c r="F509" s="4"/>
      <c r="G509" s="6"/>
      <c r="H509" s="6"/>
      <c r="I509" s="6"/>
      <c r="J509" s="6"/>
      <c r="K509" s="5"/>
      <c r="L509" s="5"/>
      <c r="M509" s="5"/>
    </row>
    <row r="510" spans="2:13" x14ac:dyDescent="0.25">
      <c r="B510">
        <f t="shared" si="23"/>
        <v>1010</v>
      </c>
      <c r="C510" s="1">
        <v>5.12</v>
      </c>
      <c r="D510" s="6">
        <f t="shared" si="21"/>
        <v>5.0964140598829797</v>
      </c>
      <c r="E510" s="6">
        <f t="shared" si="22"/>
        <v>5.562965712036733E-4</v>
      </c>
      <c r="F510" s="4"/>
      <c r="G510" s="6"/>
      <c r="H510" s="6"/>
      <c r="I510" s="6"/>
      <c r="J510" s="6"/>
      <c r="K510" s="5"/>
      <c r="L510" s="5"/>
      <c r="M510" s="5"/>
    </row>
    <row r="511" spans="2:13" x14ac:dyDescent="0.25">
      <c r="B511">
        <f t="shared" si="23"/>
        <v>1012</v>
      </c>
      <c r="C511" s="1">
        <v>5.13</v>
      </c>
      <c r="D511" s="6">
        <f t="shared" si="21"/>
        <v>5.1031750549978252</v>
      </c>
      <c r="E511" s="6">
        <f t="shared" si="22"/>
        <v>7.1957767436969713E-4</v>
      </c>
      <c r="F511" s="4"/>
      <c r="G511" s="6"/>
      <c r="H511" s="6"/>
      <c r="I511" s="6"/>
      <c r="J511" s="6"/>
      <c r="K511" s="5"/>
      <c r="L511" s="5"/>
      <c r="M511" s="5"/>
    </row>
    <row r="512" spans="2:13" x14ac:dyDescent="0.25">
      <c r="B512">
        <f t="shared" si="23"/>
        <v>1014</v>
      </c>
      <c r="C512" s="1">
        <v>5.13</v>
      </c>
      <c r="D512" s="6">
        <f t="shared" si="21"/>
        <v>5.1099211520481767</v>
      </c>
      <c r="E512" s="6">
        <f t="shared" si="22"/>
        <v>4.0316013507243643E-4</v>
      </c>
      <c r="F512" s="4"/>
      <c r="G512" s="6"/>
      <c r="H512" s="6"/>
      <c r="I512" s="6"/>
      <c r="J512" s="6"/>
      <c r="K512" s="5"/>
      <c r="L512" s="5"/>
      <c r="M512" s="5"/>
    </row>
    <row r="513" spans="2:13" x14ac:dyDescent="0.25">
      <c r="B513">
        <f t="shared" si="23"/>
        <v>1016</v>
      </c>
      <c r="C513" s="1">
        <v>5.0999999999999996</v>
      </c>
      <c r="D513" s="6">
        <f t="shared" si="21"/>
        <v>5.1166523838623874</v>
      </c>
      <c r="E513" s="6">
        <f t="shared" si="22"/>
        <v>2.7730188830031246E-4</v>
      </c>
      <c r="F513" s="4"/>
      <c r="G513" s="6"/>
      <c r="H513" s="6"/>
      <c r="I513" s="6"/>
      <c r="J513" s="6"/>
      <c r="K513" s="5"/>
      <c r="L513" s="5"/>
      <c r="M513" s="5"/>
    </row>
    <row r="514" spans="2:13" x14ac:dyDescent="0.25">
      <c r="B514">
        <f t="shared" si="23"/>
        <v>1018</v>
      </c>
      <c r="C514" s="1">
        <v>5.0999999999999996</v>
      </c>
      <c r="D514" s="6">
        <f t="shared" si="21"/>
        <v>5.1233687831964678</v>
      </c>
      <c r="E514" s="6">
        <f t="shared" si="22"/>
        <v>5.4610002808353354E-4</v>
      </c>
      <c r="F514" s="4"/>
      <c r="G514" s="6"/>
      <c r="H514" s="6"/>
      <c r="I514" s="6"/>
      <c r="J514" s="6"/>
      <c r="K514" s="5"/>
      <c r="L514" s="5"/>
      <c r="M514" s="5"/>
    </row>
    <row r="515" spans="2:13" x14ac:dyDescent="0.25">
      <c r="B515">
        <f t="shared" si="23"/>
        <v>1020</v>
      </c>
      <c r="C515" s="1">
        <v>5.0999999999999996</v>
      </c>
      <c r="D515" s="6">
        <f t="shared" si="21"/>
        <v>5.130070382734254</v>
      </c>
      <c r="E515" s="6">
        <f t="shared" si="22"/>
        <v>9.0422791778454093E-4</v>
      </c>
      <c r="F515" s="4"/>
      <c r="G515" s="6"/>
      <c r="H515" s="6"/>
      <c r="I515" s="6"/>
      <c r="J515" s="6"/>
      <c r="K515" s="5"/>
      <c r="L515" s="5"/>
      <c r="M515" s="5"/>
    </row>
    <row r="516" spans="2:13" x14ac:dyDescent="0.25">
      <c r="B516">
        <f t="shared" si="23"/>
        <v>1022</v>
      </c>
      <c r="C516" s="1">
        <v>5.16</v>
      </c>
      <c r="D516" s="6">
        <f t="shared" si="21"/>
        <v>5.1367572150875631</v>
      </c>
      <c r="E516" s="6">
        <f t="shared" si="22"/>
        <v>5.4022705048581052E-4</v>
      </c>
      <c r="F516" s="4"/>
      <c r="G516" s="6"/>
      <c r="H516" s="6"/>
      <c r="I516" s="6"/>
      <c r="J516" s="6"/>
      <c r="K516" s="5"/>
      <c r="L516" s="5"/>
      <c r="M516" s="5"/>
    </row>
    <row r="517" spans="2:13" x14ac:dyDescent="0.25">
      <c r="B517">
        <f t="shared" si="23"/>
        <v>1024</v>
      </c>
      <c r="C517" s="1">
        <v>5.16</v>
      </c>
      <c r="D517" s="6">
        <f t="shared" ref="D517:D580" si="24">MAX(0,Cstar*(1 - EXP(-kLa*(B517-to))))</f>
        <v>5.1434293127963455</v>
      </c>
      <c r="E517" s="6">
        <f t="shared" si="22"/>
        <v>2.7458767440136301E-4</v>
      </c>
      <c r="F517" s="4"/>
      <c r="G517" s="6"/>
      <c r="H517" s="6"/>
      <c r="I517" s="6"/>
      <c r="J517" s="6"/>
      <c r="K517" s="5"/>
      <c r="L517" s="5"/>
      <c r="M517" s="5"/>
    </row>
    <row r="518" spans="2:13" x14ac:dyDescent="0.25">
      <c r="B518">
        <f t="shared" si="23"/>
        <v>1026</v>
      </c>
      <c r="C518" s="1">
        <v>5.17</v>
      </c>
      <c r="D518" s="6">
        <f t="shared" si="24"/>
        <v>5.1500867083288524</v>
      </c>
      <c r="E518" s="6">
        <f t="shared" ref="E518:E581" si="25">(D518-C518)^2</f>
        <v>3.9653918518019345E-4</v>
      </c>
      <c r="F518" s="4"/>
      <c r="G518" s="6"/>
      <c r="H518" s="6"/>
      <c r="I518" s="6"/>
      <c r="J518" s="6"/>
      <c r="K518" s="5"/>
      <c r="L518" s="5"/>
      <c r="M518" s="5"/>
    </row>
    <row r="519" spans="2:13" x14ac:dyDescent="0.25">
      <c r="B519">
        <f t="shared" ref="B519:B582" si="26">B518+2</f>
        <v>1028</v>
      </c>
      <c r="C519" s="1">
        <v>5.19</v>
      </c>
      <c r="D519" s="6">
        <f t="shared" si="24"/>
        <v>5.1567294340817904</v>
      </c>
      <c r="E519" s="6">
        <f t="shared" si="25"/>
        <v>1.1069305565179557E-3</v>
      </c>
      <c r="F519" s="4"/>
      <c r="G519" s="6"/>
      <c r="H519" s="6"/>
      <c r="I519" s="6"/>
      <c r="J519" s="6"/>
      <c r="K519" s="5"/>
      <c r="L519" s="5"/>
      <c r="M519" s="5"/>
    </row>
    <row r="520" spans="2:13" x14ac:dyDescent="0.25">
      <c r="B520">
        <f t="shared" si="26"/>
        <v>1030</v>
      </c>
      <c r="C520" s="1">
        <v>5.19</v>
      </c>
      <c r="D520" s="6">
        <f t="shared" si="24"/>
        <v>5.163357522380478</v>
      </c>
      <c r="E520" s="6">
        <f t="shared" si="25"/>
        <v>7.0982161370675362E-4</v>
      </c>
      <c r="F520" s="4"/>
      <c r="G520" s="6"/>
      <c r="H520" s="6"/>
      <c r="I520" s="6"/>
      <c r="J520" s="6"/>
      <c r="K520" s="5"/>
      <c r="L520" s="5"/>
      <c r="M520" s="5"/>
    </row>
    <row r="521" spans="2:13" x14ac:dyDescent="0.25">
      <c r="B521">
        <f t="shared" si="26"/>
        <v>1032</v>
      </c>
      <c r="C521" s="1">
        <v>5.19</v>
      </c>
      <c r="D521" s="6">
        <f t="shared" si="24"/>
        <v>5.1699710054790042</v>
      </c>
      <c r="E521" s="6">
        <f t="shared" si="25"/>
        <v>4.0116062152209411E-4</v>
      </c>
      <c r="F521" s="4"/>
      <c r="G521" s="6"/>
      <c r="H521" s="6"/>
      <c r="I521" s="6"/>
      <c r="J521" s="6"/>
      <c r="K521" s="5"/>
      <c r="L521" s="5"/>
      <c r="M521" s="5"/>
    </row>
    <row r="522" spans="2:13" x14ac:dyDescent="0.25">
      <c r="B522">
        <f t="shared" si="26"/>
        <v>1034</v>
      </c>
      <c r="C522" s="1">
        <v>5.19</v>
      </c>
      <c r="D522" s="6">
        <f t="shared" si="24"/>
        <v>5.1765699155603837</v>
      </c>
      <c r="E522" s="6">
        <f t="shared" si="25"/>
        <v>1.8036716805523421E-4</v>
      </c>
      <c r="F522" s="4"/>
      <c r="G522" s="6"/>
      <c r="H522" s="6"/>
      <c r="I522" s="6"/>
      <c r="J522" s="6"/>
      <c r="K522" s="5"/>
      <c r="L522" s="5"/>
      <c r="M522" s="5"/>
    </row>
    <row r="523" spans="2:13" x14ac:dyDescent="0.25">
      <c r="B523">
        <f t="shared" si="26"/>
        <v>1036</v>
      </c>
      <c r="C523" s="1">
        <v>5.19</v>
      </c>
      <c r="D523" s="6">
        <f t="shared" si="24"/>
        <v>5.1831542847367178</v>
      </c>
      <c r="E523" s="6">
        <f t="shared" si="25"/>
        <v>4.6863817465940251E-5</v>
      </c>
      <c r="F523" s="4"/>
      <c r="G523" s="6"/>
      <c r="H523" s="6"/>
      <c r="I523" s="6"/>
      <c r="J523" s="6"/>
      <c r="K523" s="5"/>
      <c r="L523" s="5"/>
      <c r="M523" s="5"/>
    </row>
    <row r="524" spans="2:13" x14ac:dyDescent="0.25">
      <c r="B524">
        <f t="shared" si="26"/>
        <v>1038</v>
      </c>
      <c r="C524" s="1">
        <v>5.21</v>
      </c>
      <c r="D524" s="6">
        <f t="shared" si="24"/>
        <v>5.1897241450493468</v>
      </c>
      <c r="E524" s="6">
        <f t="shared" si="25"/>
        <v>4.1111029397992809E-4</v>
      </c>
      <c r="F524" s="4"/>
      <c r="G524" s="6"/>
      <c r="H524" s="6"/>
      <c r="I524" s="6"/>
      <c r="J524" s="6"/>
      <c r="K524" s="5"/>
      <c r="L524" s="5"/>
      <c r="M524" s="5"/>
    </row>
    <row r="525" spans="2:13" x14ac:dyDescent="0.25">
      <c r="B525">
        <f t="shared" si="26"/>
        <v>1040</v>
      </c>
      <c r="C525" s="1">
        <v>5.21</v>
      </c>
      <c r="D525" s="6">
        <f t="shared" si="24"/>
        <v>5.1962795284690042</v>
      </c>
      <c r="E525" s="6">
        <f t="shared" si="25"/>
        <v>1.8825133903286511E-4</v>
      </c>
      <c r="F525" s="4"/>
      <c r="G525" s="6"/>
      <c r="H525" s="6"/>
      <c r="I525" s="6"/>
      <c r="J525" s="6"/>
      <c r="K525" s="5"/>
      <c r="L525" s="5"/>
      <c r="M525" s="5"/>
    </row>
    <row r="526" spans="2:13" x14ac:dyDescent="0.25">
      <c r="B526">
        <f t="shared" si="26"/>
        <v>1042</v>
      </c>
      <c r="C526" s="1">
        <v>5.21</v>
      </c>
      <c r="D526" s="6">
        <f t="shared" si="24"/>
        <v>5.2028204668959779</v>
      </c>
      <c r="E526" s="6">
        <f t="shared" si="25"/>
        <v>5.1545695591748984E-5</v>
      </c>
      <c r="F526" s="4"/>
      <c r="G526" s="6"/>
      <c r="H526" s="6"/>
      <c r="I526" s="6"/>
      <c r="J526" s="6"/>
      <c r="K526" s="5"/>
      <c r="L526" s="5"/>
      <c r="M526" s="5"/>
    </row>
    <row r="527" spans="2:13" x14ac:dyDescent="0.25">
      <c r="B527">
        <f t="shared" si="26"/>
        <v>1044</v>
      </c>
      <c r="C527" s="1">
        <v>5.23</v>
      </c>
      <c r="D527" s="6">
        <f t="shared" si="24"/>
        <v>5.2093469921602633</v>
      </c>
      <c r="E527" s="6">
        <f t="shared" si="25"/>
        <v>4.2654673282824267E-4</v>
      </c>
      <c r="F527" s="4"/>
      <c r="G527" s="6"/>
      <c r="H527" s="6"/>
      <c r="I527" s="6"/>
      <c r="J527" s="6"/>
      <c r="K527" s="5"/>
      <c r="L527" s="5"/>
      <c r="M527" s="5"/>
    </row>
    <row r="528" spans="2:13" x14ac:dyDescent="0.25">
      <c r="B528">
        <f t="shared" si="26"/>
        <v>1046</v>
      </c>
      <c r="C528" s="1">
        <v>5.23</v>
      </c>
      <c r="D528" s="6">
        <f t="shared" si="24"/>
        <v>5.2158591360217139</v>
      </c>
      <c r="E528" s="6">
        <f t="shared" si="25"/>
        <v>1.9996403405240102E-4</v>
      </c>
      <c r="F528" s="4"/>
      <c r="G528" s="6"/>
      <c r="H528" s="6"/>
      <c r="I528" s="6"/>
      <c r="J528" s="6"/>
      <c r="K528" s="5"/>
      <c r="L528" s="5"/>
      <c r="M528" s="5"/>
    </row>
    <row r="529" spans="2:13" x14ac:dyDescent="0.25">
      <c r="B529">
        <f t="shared" si="26"/>
        <v>1048</v>
      </c>
      <c r="C529" s="1">
        <v>5.25</v>
      </c>
      <c r="D529" s="6">
        <f t="shared" si="24"/>
        <v>5.2223569301702017</v>
      </c>
      <c r="E529" s="6">
        <f t="shared" si="25"/>
        <v>7.6413930961510227E-4</v>
      </c>
      <c r="F529" s="4"/>
      <c r="G529" s="6"/>
      <c r="H529" s="6"/>
      <c r="I529" s="6"/>
      <c r="J529" s="6"/>
      <c r="K529" s="5"/>
      <c r="L529" s="5"/>
      <c r="M529" s="5"/>
    </row>
    <row r="530" spans="2:13" x14ac:dyDescent="0.25">
      <c r="B530">
        <f t="shared" si="26"/>
        <v>1050</v>
      </c>
      <c r="C530" s="1">
        <v>5.25</v>
      </c>
      <c r="D530" s="6">
        <f t="shared" si="24"/>
        <v>5.2288404062257694</v>
      </c>
      <c r="E530" s="6">
        <f t="shared" si="25"/>
        <v>4.4772840869045837E-4</v>
      </c>
      <c r="F530" s="4"/>
      <c r="G530" s="6"/>
      <c r="H530" s="6"/>
      <c r="I530" s="6"/>
      <c r="J530" s="6"/>
      <c r="K530" s="5"/>
      <c r="L530" s="5"/>
      <c r="M530" s="5"/>
    </row>
    <row r="531" spans="2:13" x14ac:dyDescent="0.25">
      <c r="B531">
        <f t="shared" si="26"/>
        <v>1052</v>
      </c>
      <c r="C531" s="1">
        <v>5.26</v>
      </c>
      <c r="D531" s="6">
        <f t="shared" si="24"/>
        <v>5.2353095957387819</v>
      </c>
      <c r="E531" s="6">
        <f t="shared" si="25"/>
        <v>6.0961606258236876E-4</v>
      </c>
      <c r="F531" s="4"/>
      <c r="G531" s="6"/>
      <c r="H531" s="6"/>
      <c r="I531" s="6"/>
      <c r="J531" s="6"/>
      <c r="K531" s="5"/>
      <c r="L531" s="5"/>
      <c r="M531" s="5"/>
    </row>
    <row r="532" spans="2:13" x14ac:dyDescent="0.25">
      <c r="B532">
        <f t="shared" si="26"/>
        <v>1054</v>
      </c>
      <c r="C532" s="1">
        <v>5.26</v>
      </c>
      <c r="D532" s="6">
        <f t="shared" si="24"/>
        <v>5.2417645301900828</v>
      </c>
      <c r="E532" s="6">
        <f t="shared" si="25"/>
        <v>3.325323591883933E-4</v>
      </c>
      <c r="F532" s="4"/>
      <c r="G532" s="6"/>
      <c r="H532" s="6"/>
      <c r="I532" s="6"/>
      <c r="J532" s="6"/>
      <c r="K532" s="5"/>
      <c r="L532" s="5"/>
      <c r="M532" s="5"/>
    </row>
    <row r="533" spans="2:13" x14ac:dyDescent="0.25">
      <c r="B533">
        <f t="shared" si="26"/>
        <v>1056</v>
      </c>
      <c r="C533" s="1">
        <v>5.26</v>
      </c>
      <c r="D533" s="6">
        <f t="shared" si="24"/>
        <v>5.2482052409911502</v>
      </c>
      <c r="E533" s="6">
        <f t="shared" si="25"/>
        <v>1.3911634007683955E-4</v>
      </c>
      <c r="F533" s="4"/>
      <c r="G533" s="6"/>
      <c r="H533" s="6"/>
      <c r="I533" s="6"/>
      <c r="J533" s="6"/>
      <c r="K533" s="5"/>
      <c r="L533" s="5"/>
      <c r="M533" s="5"/>
    </row>
    <row r="534" spans="2:13" x14ac:dyDescent="0.25">
      <c r="B534">
        <f t="shared" si="26"/>
        <v>1058</v>
      </c>
      <c r="C534" s="1">
        <v>5.26</v>
      </c>
      <c r="D534" s="6">
        <f t="shared" si="24"/>
        <v>5.2546317594842398</v>
      </c>
      <c r="E534" s="6">
        <f t="shared" si="25"/>
        <v>2.8818006235047344E-5</v>
      </c>
      <c r="F534" s="4"/>
      <c r="G534" s="6"/>
      <c r="H534" s="6"/>
      <c r="I534" s="6"/>
      <c r="J534" s="6"/>
      <c r="K534" s="5"/>
      <c r="L534" s="5"/>
      <c r="M534" s="5"/>
    </row>
    <row r="535" spans="2:13" x14ac:dyDescent="0.25">
      <c r="B535">
        <f t="shared" si="26"/>
        <v>1060</v>
      </c>
      <c r="C535" s="1">
        <v>5.3</v>
      </c>
      <c r="D535" s="6">
        <f t="shared" si="24"/>
        <v>5.2610441169425481</v>
      </c>
      <c r="E535" s="6">
        <f t="shared" si="25"/>
        <v>1.5175608247858508E-3</v>
      </c>
      <c r="F535" s="4"/>
      <c r="G535" s="6"/>
      <c r="H535" s="6"/>
      <c r="I535" s="6"/>
      <c r="J535" s="6"/>
      <c r="K535" s="5"/>
      <c r="L535" s="5"/>
      <c r="M535" s="5"/>
    </row>
    <row r="536" spans="2:13" x14ac:dyDescent="0.25">
      <c r="B536">
        <f t="shared" si="26"/>
        <v>1062</v>
      </c>
      <c r="C536" s="1">
        <v>5.3</v>
      </c>
      <c r="D536" s="6">
        <f t="shared" si="24"/>
        <v>5.267442344570358</v>
      </c>
      <c r="E536" s="6">
        <f t="shared" si="25"/>
        <v>1.0600009270752869E-3</v>
      </c>
      <c r="F536" s="4"/>
      <c r="G536" s="6"/>
      <c r="H536" s="6"/>
      <c r="I536" s="6"/>
      <c r="J536" s="6"/>
      <c r="K536" s="5"/>
      <c r="L536" s="5"/>
      <c r="M536" s="5"/>
    </row>
    <row r="537" spans="2:13" x14ac:dyDescent="0.25">
      <c r="B537">
        <f t="shared" si="26"/>
        <v>1064</v>
      </c>
      <c r="C537" s="1">
        <v>5.3</v>
      </c>
      <c r="D537" s="6">
        <f t="shared" si="24"/>
        <v>5.2738264735031937</v>
      </c>
      <c r="E537" s="6">
        <f t="shared" si="25"/>
        <v>6.8505348927901382E-4</v>
      </c>
      <c r="F537" s="4"/>
      <c r="G537" s="6"/>
      <c r="H537" s="6"/>
      <c r="I537" s="6"/>
      <c r="J537" s="6"/>
      <c r="K537" s="5"/>
      <c r="L537" s="5"/>
      <c r="M537" s="5"/>
    </row>
    <row r="538" spans="2:13" x14ac:dyDescent="0.25">
      <c r="B538">
        <f t="shared" si="26"/>
        <v>1066</v>
      </c>
      <c r="C538" s="1">
        <v>5.3</v>
      </c>
      <c r="D538" s="6">
        <f t="shared" si="24"/>
        <v>5.2801965348079731</v>
      </c>
      <c r="E538" s="6">
        <f t="shared" si="25"/>
        <v>3.9217723361181279E-4</v>
      </c>
      <c r="F538" s="4"/>
      <c r="G538" s="6"/>
      <c r="H538" s="6"/>
      <c r="I538" s="6"/>
      <c r="J538" s="6"/>
      <c r="K538" s="5"/>
      <c r="L538" s="5"/>
      <c r="M538" s="5"/>
    </row>
    <row r="539" spans="2:13" x14ac:dyDescent="0.25">
      <c r="B539">
        <f t="shared" si="26"/>
        <v>1068</v>
      </c>
      <c r="C539" s="1">
        <v>5.3</v>
      </c>
      <c r="D539" s="6">
        <f t="shared" si="24"/>
        <v>5.2865525594831526</v>
      </c>
      <c r="E539" s="6">
        <f t="shared" si="25"/>
        <v>1.8083365645414393E-4</v>
      </c>
      <c r="F539" s="4"/>
      <c r="G539" s="6"/>
      <c r="H539" s="6"/>
      <c r="I539" s="6"/>
      <c r="J539" s="6"/>
      <c r="K539" s="5"/>
      <c r="L539" s="5"/>
      <c r="M539" s="5"/>
    </row>
    <row r="540" spans="2:13" x14ac:dyDescent="0.25">
      <c r="B540">
        <f t="shared" si="26"/>
        <v>1070</v>
      </c>
      <c r="C540" s="1">
        <v>5.3</v>
      </c>
      <c r="D540" s="6">
        <f t="shared" si="24"/>
        <v>5.2928945784588866</v>
      </c>
      <c r="E540" s="6">
        <f t="shared" si="25"/>
        <v>5.0487015276916416E-5</v>
      </c>
      <c r="F540" s="4"/>
      <c r="G540" s="6"/>
      <c r="H540" s="6"/>
      <c r="I540" s="6"/>
      <c r="J540" s="6"/>
      <c r="K540" s="5"/>
      <c r="L540" s="5"/>
      <c r="M540" s="5"/>
    </row>
    <row r="541" spans="2:13" x14ac:dyDescent="0.25">
      <c r="B541">
        <f t="shared" si="26"/>
        <v>1072</v>
      </c>
      <c r="C541" s="1">
        <v>5.31</v>
      </c>
      <c r="D541" s="6">
        <f t="shared" si="24"/>
        <v>5.2992226225971706</v>
      </c>
      <c r="E541" s="6">
        <f t="shared" si="25"/>
        <v>1.1615186368300969E-4</v>
      </c>
      <c r="F541" s="4"/>
      <c r="G541" s="6"/>
      <c r="H541" s="6"/>
      <c r="I541" s="6"/>
      <c r="J541" s="6"/>
      <c r="K541" s="5"/>
      <c r="L541" s="5"/>
      <c r="M541" s="5"/>
    </row>
    <row r="542" spans="2:13" x14ac:dyDescent="0.25">
      <c r="B542">
        <f t="shared" si="26"/>
        <v>1074</v>
      </c>
      <c r="C542" s="1">
        <v>5.31</v>
      </c>
      <c r="D542" s="6">
        <f t="shared" si="24"/>
        <v>5.3055367226919987</v>
      </c>
      <c r="E542" s="6">
        <f t="shared" si="25"/>
        <v>1.9920844328115676E-5</v>
      </c>
      <c r="F542" s="4"/>
      <c r="G542" s="6"/>
      <c r="H542" s="6"/>
      <c r="I542" s="6"/>
      <c r="J542" s="6"/>
      <c r="K542" s="5"/>
      <c r="L542" s="5"/>
      <c r="M542" s="5"/>
    </row>
    <row r="543" spans="2:13" x14ac:dyDescent="0.25">
      <c r="B543">
        <f t="shared" si="26"/>
        <v>1076</v>
      </c>
      <c r="C543" s="1">
        <v>5.32</v>
      </c>
      <c r="D543" s="6">
        <f t="shared" si="24"/>
        <v>5.3118369094695073</v>
      </c>
      <c r="E543" s="6">
        <f t="shared" si="25"/>
        <v>6.663604700902485E-5</v>
      </c>
      <c r="F543" s="4"/>
      <c r="G543" s="6"/>
      <c r="H543" s="6"/>
      <c r="I543" s="6"/>
      <c r="J543" s="6"/>
      <c r="K543" s="5"/>
      <c r="L543" s="5"/>
      <c r="M543" s="5"/>
    </row>
    <row r="544" spans="2:13" x14ac:dyDescent="0.25">
      <c r="B544">
        <f t="shared" si="26"/>
        <v>1078</v>
      </c>
      <c r="C544" s="1">
        <v>5.32</v>
      </c>
      <c r="D544" s="6">
        <f t="shared" si="24"/>
        <v>5.3181232135881258</v>
      </c>
      <c r="E544" s="6">
        <f t="shared" si="25"/>
        <v>3.5223272357967534E-6</v>
      </c>
      <c r="F544" s="4"/>
      <c r="G544" s="6"/>
      <c r="H544" s="6"/>
      <c r="I544" s="6"/>
      <c r="J544" s="6"/>
      <c r="K544" s="5"/>
      <c r="L544" s="5"/>
      <c r="M544" s="5"/>
    </row>
    <row r="545" spans="2:13" x14ac:dyDescent="0.25">
      <c r="B545">
        <f t="shared" si="26"/>
        <v>1080</v>
      </c>
      <c r="C545" s="1">
        <v>5.36</v>
      </c>
      <c r="D545" s="6">
        <f t="shared" si="24"/>
        <v>5.3243956656387281</v>
      </c>
      <c r="E545" s="6">
        <f t="shared" si="25"/>
        <v>1.2676686253092679E-3</v>
      </c>
      <c r="F545" s="4"/>
      <c r="G545" s="6"/>
      <c r="H545" s="6"/>
      <c r="I545" s="6"/>
      <c r="J545" s="6"/>
      <c r="K545" s="5"/>
      <c r="L545" s="5"/>
      <c r="M545" s="5"/>
    </row>
    <row r="546" spans="2:13" x14ac:dyDescent="0.25">
      <c r="B546">
        <f t="shared" si="26"/>
        <v>1082</v>
      </c>
      <c r="C546" s="1">
        <v>5.36</v>
      </c>
      <c r="D546" s="6">
        <f t="shared" si="24"/>
        <v>5.3306542961447807</v>
      </c>
      <c r="E546" s="6">
        <f t="shared" si="25"/>
        <v>8.6117033475825158E-4</v>
      </c>
      <c r="F546" s="4"/>
      <c r="G546" s="6"/>
      <c r="H546" s="6"/>
      <c r="I546" s="6"/>
      <c r="J546" s="6"/>
      <c r="K546" s="5"/>
      <c r="L546" s="5"/>
      <c r="M546" s="5"/>
    </row>
    <row r="547" spans="2:13" x14ac:dyDescent="0.25">
      <c r="B547">
        <f t="shared" si="26"/>
        <v>1084</v>
      </c>
      <c r="C547" s="1">
        <v>5.36</v>
      </c>
      <c r="D547" s="6">
        <f t="shared" si="24"/>
        <v>5.33689913556249</v>
      </c>
      <c r="E547" s="6">
        <f t="shared" si="25"/>
        <v>5.3364993776023088E-4</v>
      </c>
      <c r="F547" s="4"/>
      <c r="G547" s="6"/>
      <c r="H547" s="6"/>
      <c r="I547" s="6"/>
      <c r="J547" s="6"/>
      <c r="K547" s="5"/>
      <c r="L547" s="5"/>
      <c r="M547" s="5"/>
    </row>
    <row r="548" spans="2:13" x14ac:dyDescent="0.25">
      <c r="B548">
        <f t="shared" si="26"/>
        <v>1086</v>
      </c>
      <c r="C548" s="1">
        <v>5.36</v>
      </c>
      <c r="D548" s="6">
        <f t="shared" si="24"/>
        <v>5.3431302142809507</v>
      </c>
      <c r="E548" s="6">
        <f t="shared" si="25"/>
        <v>2.8458967020665062E-4</v>
      </c>
      <c r="F548" s="4"/>
      <c r="G548" s="6"/>
      <c r="H548" s="6"/>
      <c r="I548" s="6"/>
      <c r="J548" s="6"/>
      <c r="K548" s="5"/>
      <c r="L548" s="5"/>
      <c r="M548" s="5"/>
    </row>
    <row r="549" spans="2:13" x14ac:dyDescent="0.25">
      <c r="B549">
        <f t="shared" si="26"/>
        <v>1088</v>
      </c>
      <c r="C549" s="1">
        <v>5.37</v>
      </c>
      <c r="D549" s="6">
        <f t="shared" si="24"/>
        <v>5.3493475626222935</v>
      </c>
      <c r="E549" s="6">
        <f t="shared" si="25"/>
        <v>4.2652316964009315E-4</v>
      </c>
      <c r="F549" s="4"/>
      <c r="G549" s="6"/>
      <c r="H549" s="6"/>
      <c r="I549" s="6"/>
      <c r="J549" s="6"/>
      <c r="K549" s="5"/>
      <c r="L549" s="5"/>
      <c r="M549" s="5"/>
    </row>
    <row r="550" spans="2:13" x14ac:dyDescent="0.25">
      <c r="B550">
        <f t="shared" si="26"/>
        <v>1090</v>
      </c>
      <c r="C550" s="1">
        <v>5.37</v>
      </c>
      <c r="D550" s="6">
        <f t="shared" si="24"/>
        <v>5.3555512108418357</v>
      </c>
      <c r="E550" s="6">
        <f t="shared" si="25"/>
        <v>2.0876750813708875E-4</v>
      </c>
      <c r="F550" s="4"/>
      <c r="G550" s="6"/>
      <c r="H550" s="6"/>
      <c r="I550" s="6"/>
      <c r="J550" s="6"/>
      <c r="K550" s="5"/>
      <c r="L550" s="5"/>
      <c r="M550" s="5"/>
    </row>
    <row r="551" spans="2:13" x14ac:dyDescent="0.25">
      <c r="B551">
        <f t="shared" si="26"/>
        <v>1092</v>
      </c>
      <c r="C551" s="1">
        <v>5.37</v>
      </c>
      <c r="D551" s="6">
        <f t="shared" si="24"/>
        <v>5.3617411891282236</v>
      </c>
      <c r="E551" s="6">
        <f t="shared" si="25"/>
        <v>6.8207957015773546E-5</v>
      </c>
      <c r="F551" s="4"/>
      <c r="G551" s="6"/>
      <c r="H551" s="6"/>
      <c r="I551" s="6"/>
      <c r="J551" s="6"/>
      <c r="K551" s="5"/>
      <c r="L551" s="5"/>
      <c r="M551" s="5"/>
    </row>
    <row r="552" spans="2:13" x14ac:dyDescent="0.25">
      <c r="B552">
        <f t="shared" si="26"/>
        <v>1094</v>
      </c>
      <c r="C552" s="1">
        <v>5.37</v>
      </c>
      <c r="D552" s="6">
        <f t="shared" si="24"/>
        <v>5.3679175276035851</v>
      </c>
      <c r="E552" s="6">
        <f t="shared" si="25"/>
        <v>4.3366912818304908E-6</v>
      </c>
      <c r="F552" s="4"/>
      <c r="G552" s="6"/>
      <c r="H552" s="6"/>
      <c r="I552" s="6"/>
      <c r="J552" s="6"/>
      <c r="K552" s="5"/>
      <c r="L552" s="5"/>
      <c r="M552" s="5"/>
    </row>
    <row r="553" spans="2:13" x14ac:dyDescent="0.25">
      <c r="B553">
        <f t="shared" si="26"/>
        <v>1096</v>
      </c>
      <c r="C553" s="1">
        <v>5.39</v>
      </c>
      <c r="D553" s="6">
        <f t="shared" si="24"/>
        <v>5.3740802563236691</v>
      </c>
      <c r="E553" s="6">
        <f t="shared" si="25"/>
        <v>2.5343823872006599E-4</v>
      </c>
      <c r="F553" s="4"/>
      <c r="G553" s="6"/>
      <c r="H553" s="6"/>
      <c r="I553" s="6"/>
      <c r="J553" s="6"/>
      <c r="K553" s="5"/>
      <c r="L553" s="5"/>
      <c r="M553" s="5"/>
    </row>
    <row r="554" spans="2:13" x14ac:dyDescent="0.25">
      <c r="B554">
        <f t="shared" si="26"/>
        <v>1098</v>
      </c>
      <c r="C554" s="1">
        <v>5.39</v>
      </c>
      <c r="D554" s="6">
        <f t="shared" si="24"/>
        <v>5.3802294052779986</v>
      </c>
      <c r="E554" s="6">
        <f t="shared" si="25"/>
        <v>9.5464521221594496E-5</v>
      </c>
      <c r="F554" s="4"/>
      <c r="G554" s="6"/>
      <c r="H554" s="6"/>
      <c r="I554" s="6"/>
      <c r="J554" s="6"/>
      <c r="K554" s="5"/>
      <c r="L554" s="5"/>
      <c r="M554" s="5"/>
    </row>
    <row r="555" spans="2:13" x14ac:dyDescent="0.25">
      <c r="B555">
        <f t="shared" si="26"/>
        <v>1100</v>
      </c>
      <c r="C555" s="1">
        <v>5.39</v>
      </c>
      <c r="D555" s="6">
        <f t="shared" si="24"/>
        <v>5.3863650043900124</v>
      </c>
      <c r="E555" s="6">
        <f t="shared" si="25"/>
        <v>1.3213193084626631E-5</v>
      </c>
      <c r="F555" s="4"/>
      <c r="G555" s="6"/>
      <c r="H555" s="6"/>
      <c r="I555" s="6"/>
      <c r="J555" s="6"/>
      <c r="K555" s="5"/>
      <c r="L555" s="5"/>
      <c r="M555" s="5"/>
    </row>
    <row r="556" spans="2:13" x14ac:dyDescent="0.25">
      <c r="B556">
        <f t="shared" si="26"/>
        <v>1102</v>
      </c>
      <c r="C556" s="1">
        <v>5.39</v>
      </c>
      <c r="D556" s="6">
        <f t="shared" si="24"/>
        <v>5.3924870835172118</v>
      </c>
      <c r="E556" s="6">
        <f t="shared" si="25"/>
        <v>6.1855844215884235E-6</v>
      </c>
      <c r="F556" s="4"/>
      <c r="G556" s="6"/>
      <c r="H556" s="6"/>
      <c r="I556" s="6"/>
      <c r="J556" s="6"/>
      <c r="K556" s="5"/>
      <c r="L556" s="5"/>
      <c r="M556" s="5"/>
    </row>
    <row r="557" spans="2:13" x14ac:dyDescent="0.25">
      <c r="B557">
        <f t="shared" si="26"/>
        <v>1104</v>
      </c>
      <c r="C557" s="1">
        <v>5.39</v>
      </c>
      <c r="D557" s="6">
        <f t="shared" si="24"/>
        <v>5.39859567245131</v>
      </c>
      <c r="E557" s="6">
        <f t="shared" si="25"/>
        <v>7.3885584890215187E-5</v>
      </c>
      <c r="F557" s="4"/>
      <c r="G557" s="6"/>
      <c r="H557" s="6"/>
      <c r="I557" s="6"/>
      <c r="J557" s="6"/>
      <c r="K557" s="5"/>
      <c r="L557" s="5"/>
      <c r="M557" s="5"/>
    </row>
    <row r="558" spans="2:13" x14ac:dyDescent="0.25">
      <c r="B558">
        <f t="shared" si="26"/>
        <v>1106</v>
      </c>
      <c r="C558" s="1">
        <v>5.43</v>
      </c>
      <c r="D558" s="6">
        <f t="shared" si="24"/>
        <v>5.4046908009183658</v>
      </c>
      <c r="E558" s="6">
        <f t="shared" si="25"/>
        <v>6.4055555815377679E-4</v>
      </c>
      <c r="F558" s="4"/>
      <c r="G558" s="6"/>
      <c r="H558" s="6"/>
      <c r="I558" s="6"/>
      <c r="J558" s="6"/>
      <c r="K558" s="5"/>
      <c r="L558" s="5"/>
      <c r="M558" s="5"/>
    </row>
    <row r="559" spans="2:13" x14ac:dyDescent="0.25">
      <c r="B559">
        <f t="shared" si="26"/>
        <v>1108</v>
      </c>
      <c r="C559" s="1">
        <v>5.43</v>
      </c>
      <c r="D559" s="6">
        <f t="shared" si="24"/>
        <v>5.4107724985789414</v>
      </c>
      <c r="E559" s="6">
        <f t="shared" si="25"/>
        <v>3.6969681089680032E-4</v>
      </c>
      <c r="F559" s="4"/>
      <c r="G559" s="6"/>
      <c r="H559" s="6"/>
      <c r="I559" s="6"/>
      <c r="J559" s="6"/>
      <c r="K559" s="5"/>
      <c r="L559" s="5"/>
      <c r="M559" s="5"/>
    </row>
    <row r="560" spans="2:13" x14ac:dyDescent="0.25">
      <c r="B560">
        <f t="shared" si="26"/>
        <v>1110</v>
      </c>
      <c r="C560" s="1">
        <v>5.43</v>
      </c>
      <c r="D560" s="6">
        <f t="shared" si="24"/>
        <v>5.4168407950282393</v>
      </c>
      <c r="E560" s="6">
        <f t="shared" si="25"/>
        <v>1.7316467548880295E-4</v>
      </c>
      <c r="F560" s="4"/>
      <c r="G560" s="6"/>
      <c r="H560" s="6"/>
      <c r="I560" s="6"/>
      <c r="J560" s="6"/>
      <c r="K560" s="5"/>
      <c r="L560" s="5"/>
      <c r="M560" s="5"/>
    </row>
    <row r="561" spans="2:13" x14ac:dyDescent="0.25">
      <c r="B561">
        <f t="shared" si="26"/>
        <v>1112</v>
      </c>
      <c r="C561" s="1">
        <v>5.43</v>
      </c>
      <c r="D561" s="6">
        <f t="shared" si="24"/>
        <v>5.4228957197962497</v>
      </c>
      <c r="E561" s="6">
        <f t="shared" si="25"/>
        <v>5.0470797213393854E-5</v>
      </c>
      <c r="F561" s="4"/>
      <c r="G561" s="6"/>
      <c r="H561" s="6"/>
      <c r="I561" s="6"/>
      <c r="J561" s="6"/>
      <c r="K561" s="5"/>
      <c r="L561" s="5"/>
      <c r="M561" s="5"/>
    </row>
    <row r="562" spans="2:13" x14ac:dyDescent="0.25">
      <c r="B562">
        <f t="shared" si="26"/>
        <v>1114</v>
      </c>
      <c r="C562" s="1">
        <v>5.43</v>
      </c>
      <c r="D562" s="6">
        <f t="shared" si="24"/>
        <v>5.4289373023478902</v>
      </c>
      <c r="E562" s="6">
        <f t="shared" si="25"/>
        <v>1.1293262997991169E-6</v>
      </c>
      <c r="F562" s="4"/>
      <c r="G562" s="6"/>
      <c r="H562" s="6"/>
      <c r="I562" s="6"/>
      <c r="J562" s="6"/>
      <c r="K562" s="5"/>
      <c r="L562" s="5"/>
      <c r="M562" s="5"/>
    </row>
    <row r="563" spans="2:13" x14ac:dyDescent="0.25">
      <c r="B563">
        <f t="shared" si="26"/>
        <v>1116</v>
      </c>
      <c r="C563" s="1">
        <v>5.45</v>
      </c>
      <c r="D563" s="6">
        <f t="shared" si="24"/>
        <v>5.4349655720831525</v>
      </c>
      <c r="E563" s="6">
        <f t="shared" si="25"/>
        <v>2.2603402278689025E-4</v>
      </c>
      <c r="F563" s="4"/>
      <c r="G563" s="6"/>
      <c r="H563" s="6"/>
      <c r="I563" s="6"/>
      <c r="J563" s="6"/>
      <c r="K563" s="5"/>
      <c r="L563" s="5"/>
      <c r="M563" s="5"/>
    </row>
    <row r="564" spans="2:13" x14ac:dyDescent="0.25">
      <c r="B564">
        <f t="shared" si="26"/>
        <v>1118</v>
      </c>
      <c r="C564" s="1">
        <v>5.45</v>
      </c>
      <c r="D564" s="6">
        <f t="shared" si="24"/>
        <v>5.4409805583372446</v>
      </c>
      <c r="E564" s="6">
        <f t="shared" si="25"/>
        <v>8.1350327907851315E-5</v>
      </c>
      <c r="F564" s="4"/>
      <c r="G564" s="6"/>
      <c r="H564" s="6"/>
      <c r="I564" s="6"/>
      <c r="J564" s="6"/>
      <c r="K564" s="5"/>
      <c r="L564" s="5"/>
      <c r="M564" s="5"/>
    </row>
    <row r="565" spans="2:13" x14ac:dyDescent="0.25">
      <c r="B565">
        <f t="shared" si="26"/>
        <v>1120</v>
      </c>
      <c r="C565" s="1">
        <v>5.47</v>
      </c>
      <c r="D565" s="6">
        <f t="shared" si="24"/>
        <v>5.4469822903807321</v>
      </c>
      <c r="E565" s="6">
        <f t="shared" si="25"/>
        <v>5.2981495611692574E-4</v>
      </c>
      <c r="F565" s="4"/>
      <c r="G565" s="6"/>
      <c r="H565" s="6"/>
      <c r="I565" s="6"/>
      <c r="J565" s="6"/>
      <c r="K565" s="5"/>
      <c r="L565" s="5"/>
      <c r="M565" s="5"/>
    </row>
    <row r="566" spans="2:13" x14ac:dyDescent="0.25">
      <c r="B566">
        <f t="shared" si="26"/>
        <v>1122</v>
      </c>
      <c r="C566" s="1">
        <v>5.47</v>
      </c>
      <c r="D566" s="6">
        <f t="shared" si="24"/>
        <v>5.4529707974196846</v>
      </c>
      <c r="E566" s="6">
        <f t="shared" si="25"/>
        <v>2.8999374052141215E-4</v>
      </c>
      <c r="F566" s="4"/>
      <c r="G566" s="6"/>
      <c r="H566" s="6"/>
      <c r="I566" s="6"/>
      <c r="J566" s="6"/>
      <c r="K566" s="5"/>
      <c r="L566" s="5"/>
      <c r="M566" s="5"/>
    </row>
    <row r="567" spans="2:13" x14ac:dyDescent="0.25">
      <c r="B567">
        <f t="shared" si="26"/>
        <v>1124</v>
      </c>
      <c r="C567" s="1">
        <v>5.47</v>
      </c>
      <c r="D567" s="6">
        <f t="shared" si="24"/>
        <v>5.4589461085958142</v>
      </c>
      <c r="E567" s="6">
        <f t="shared" si="25"/>
        <v>1.2218851517552734E-4</v>
      </c>
      <c r="F567" s="4"/>
      <c r="G567" s="6"/>
      <c r="H567" s="6"/>
      <c r="I567" s="6"/>
      <c r="J567" s="6"/>
      <c r="K567" s="5"/>
      <c r="L567" s="5"/>
      <c r="M567" s="5"/>
    </row>
    <row r="568" spans="2:13" x14ac:dyDescent="0.25">
      <c r="B568">
        <f t="shared" si="26"/>
        <v>1126</v>
      </c>
      <c r="C568" s="1">
        <v>5.51</v>
      </c>
      <c r="D568" s="6">
        <f t="shared" si="24"/>
        <v>5.4649082529866169</v>
      </c>
      <c r="E568" s="6">
        <f t="shared" si="25"/>
        <v>2.0332656487189278E-3</v>
      </c>
      <c r="F568" s="4"/>
      <c r="G568" s="6"/>
      <c r="H568" s="6"/>
      <c r="I568" s="6"/>
      <c r="J568" s="6"/>
      <c r="K568" s="5"/>
      <c r="L568" s="5"/>
      <c r="M568" s="5"/>
    </row>
    <row r="569" spans="2:13" x14ac:dyDescent="0.25">
      <c r="B569">
        <f t="shared" si="26"/>
        <v>1128</v>
      </c>
      <c r="C569" s="1">
        <v>5.51</v>
      </c>
      <c r="D569" s="6">
        <f t="shared" si="24"/>
        <v>5.4708572596055154</v>
      </c>
      <c r="E569" s="6">
        <f t="shared" si="25"/>
        <v>1.5321541255900006E-3</v>
      </c>
      <c r="F569" s="4"/>
      <c r="G569" s="6"/>
      <c r="H569" s="6"/>
      <c r="I569" s="6"/>
      <c r="J569" s="6"/>
      <c r="K569" s="5"/>
      <c r="L569" s="5"/>
      <c r="M569" s="5"/>
    </row>
    <row r="570" spans="2:13" x14ac:dyDescent="0.25">
      <c r="B570">
        <f t="shared" si="26"/>
        <v>1130</v>
      </c>
      <c r="C570" s="1">
        <v>5.5</v>
      </c>
      <c r="D570" s="6">
        <f t="shared" si="24"/>
        <v>5.476793157402005</v>
      </c>
      <c r="E570" s="6">
        <f t="shared" si="25"/>
        <v>5.3855754336811499E-4</v>
      </c>
      <c r="F570" s="4"/>
      <c r="G570" s="6"/>
      <c r="H570" s="6"/>
      <c r="I570" s="6"/>
      <c r="J570" s="6"/>
      <c r="K570" s="5"/>
      <c r="L570" s="5"/>
      <c r="M570" s="5"/>
    </row>
    <row r="571" spans="2:13" x14ac:dyDescent="0.25">
      <c r="B571">
        <f t="shared" si="26"/>
        <v>1132</v>
      </c>
      <c r="C571" s="1">
        <v>5.5</v>
      </c>
      <c r="D571" s="6">
        <f t="shared" si="24"/>
        <v>5.482715975261784</v>
      </c>
      <c r="E571" s="6">
        <f t="shared" si="25"/>
        <v>2.9873751115126258E-4</v>
      </c>
      <c r="F571" s="4"/>
      <c r="G571" s="6"/>
      <c r="H571" s="6"/>
      <c r="I571" s="6"/>
      <c r="J571" s="6"/>
      <c r="K571" s="5"/>
      <c r="L571" s="5"/>
      <c r="M571" s="5"/>
    </row>
    <row r="572" spans="2:13" x14ac:dyDescent="0.25">
      <c r="B572">
        <f t="shared" si="26"/>
        <v>1134</v>
      </c>
      <c r="C572" s="1">
        <v>5.5</v>
      </c>
      <c r="D572" s="6">
        <f t="shared" si="24"/>
        <v>5.488625742006902</v>
      </c>
      <c r="E572" s="6">
        <f t="shared" si="25"/>
        <v>1.2937374489355356E-4</v>
      </c>
      <c r="F572" s="4"/>
      <c r="G572" s="6"/>
      <c r="H572" s="6"/>
      <c r="I572" s="6"/>
      <c r="J572" s="6"/>
      <c r="K572" s="5"/>
      <c r="L572" s="5"/>
      <c r="M572" s="5"/>
    </row>
    <row r="573" spans="2:13" x14ac:dyDescent="0.25">
      <c r="B573">
        <f t="shared" si="26"/>
        <v>1136</v>
      </c>
      <c r="C573" s="1">
        <v>5.52</v>
      </c>
      <c r="D573" s="6">
        <f t="shared" si="24"/>
        <v>5.4945224863959004</v>
      </c>
      <c r="E573" s="6">
        <f t="shared" si="25"/>
        <v>6.4910369944706098E-4</v>
      </c>
      <c r="F573" s="4"/>
      <c r="G573" s="6"/>
      <c r="H573" s="6"/>
      <c r="I573" s="6"/>
      <c r="J573" s="6"/>
      <c r="K573" s="5"/>
      <c r="L573" s="5"/>
      <c r="M573" s="5"/>
    </row>
    <row r="574" spans="2:13" x14ac:dyDescent="0.25">
      <c r="B574">
        <f t="shared" si="26"/>
        <v>1138</v>
      </c>
      <c r="C574" s="1">
        <v>5.52</v>
      </c>
      <c r="D574" s="6">
        <f t="shared" si="24"/>
        <v>5.5004062371239488</v>
      </c>
      <c r="E574" s="6">
        <f t="shared" si="25"/>
        <v>3.8391554364290443E-4</v>
      </c>
      <c r="F574" s="4"/>
      <c r="G574" s="6"/>
      <c r="H574" s="6"/>
      <c r="I574" s="6"/>
      <c r="J574" s="6"/>
      <c r="K574" s="5"/>
      <c r="L574" s="5"/>
      <c r="M574" s="5"/>
    </row>
    <row r="575" spans="2:13" x14ac:dyDescent="0.25">
      <c r="B575">
        <f t="shared" si="26"/>
        <v>1140</v>
      </c>
      <c r="C575" s="1">
        <v>5.5</v>
      </c>
      <c r="D575" s="6">
        <f t="shared" si="24"/>
        <v>5.5062770228229851</v>
      </c>
      <c r="E575" s="6">
        <f t="shared" si="25"/>
        <v>3.9401015520276407E-5</v>
      </c>
      <c r="F575" s="4"/>
      <c r="G575" s="6"/>
      <c r="H575" s="6"/>
      <c r="I575" s="6"/>
      <c r="J575" s="6"/>
      <c r="K575" s="5"/>
      <c r="L575" s="5"/>
      <c r="M575" s="5"/>
    </row>
    <row r="576" spans="2:13" x14ac:dyDescent="0.25">
      <c r="B576">
        <f t="shared" si="26"/>
        <v>1142</v>
      </c>
      <c r="C576" s="1">
        <v>5.5</v>
      </c>
      <c r="D576" s="6">
        <f t="shared" si="24"/>
        <v>5.5121348720618579</v>
      </c>
      <c r="E576" s="6">
        <f t="shared" si="25"/>
        <v>1.4725511995766004E-4</v>
      </c>
      <c r="F576" s="4"/>
      <c r="G576" s="6"/>
      <c r="H576" s="6"/>
      <c r="I576" s="6"/>
      <c r="J576" s="6"/>
      <c r="K576" s="5"/>
      <c r="L576" s="5"/>
      <c r="M576" s="5"/>
    </row>
    <row r="577" spans="2:13" x14ac:dyDescent="0.25">
      <c r="B577">
        <f t="shared" si="26"/>
        <v>1144</v>
      </c>
      <c r="C577" s="1">
        <v>5.53</v>
      </c>
      <c r="D577" s="6">
        <f t="shared" si="24"/>
        <v>5.5179798133464608</v>
      </c>
      <c r="E577" s="6">
        <f t="shared" si="25"/>
        <v>1.4448488718592751E-4</v>
      </c>
      <c r="F577" s="4"/>
      <c r="G577" s="6"/>
      <c r="H577" s="6"/>
      <c r="I577" s="6"/>
      <c r="J577" s="6"/>
      <c r="K577" s="5"/>
      <c r="L577" s="5"/>
      <c r="M577" s="5"/>
    </row>
    <row r="578" spans="2:13" x14ac:dyDescent="0.25">
      <c r="B578">
        <f t="shared" si="26"/>
        <v>1146</v>
      </c>
      <c r="C578" s="1">
        <v>5.53</v>
      </c>
      <c r="D578" s="6">
        <f t="shared" si="24"/>
        <v>5.5238118751198773</v>
      </c>
      <c r="E578" s="6">
        <f t="shared" si="25"/>
        <v>3.8292889531997186E-5</v>
      </c>
      <c r="F578" s="4"/>
      <c r="G578" s="6"/>
      <c r="H578" s="6"/>
      <c r="I578" s="6"/>
      <c r="J578" s="6"/>
      <c r="K578" s="5"/>
      <c r="L578" s="5"/>
      <c r="M578" s="5"/>
    </row>
    <row r="579" spans="2:13" x14ac:dyDescent="0.25">
      <c r="B579">
        <f t="shared" si="26"/>
        <v>1148</v>
      </c>
      <c r="C579" s="1">
        <v>5.54</v>
      </c>
      <c r="D579" s="6">
        <f t="shared" si="24"/>
        <v>5.5296310857625111</v>
      </c>
      <c r="E579" s="6">
        <f t="shared" si="25"/>
        <v>1.0751438246440168E-4</v>
      </c>
      <c r="F579" s="4"/>
      <c r="G579" s="6"/>
      <c r="H579" s="6"/>
      <c r="I579" s="6"/>
      <c r="J579" s="6"/>
      <c r="K579" s="5"/>
      <c r="L579" s="5"/>
      <c r="M579" s="5"/>
    </row>
    <row r="580" spans="2:13" x14ac:dyDescent="0.25">
      <c r="B580">
        <f t="shared" si="26"/>
        <v>1150</v>
      </c>
      <c r="C580" s="1">
        <v>5.54</v>
      </c>
      <c r="D580" s="6">
        <f t="shared" si="24"/>
        <v>5.5354374735922347</v>
      </c>
      <c r="E580" s="6">
        <f t="shared" si="25"/>
        <v>2.0816647221556031E-5</v>
      </c>
      <c r="F580" s="4"/>
      <c r="G580" s="6"/>
      <c r="H580" s="6"/>
      <c r="I580" s="6"/>
      <c r="J580" s="6"/>
      <c r="K580" s="5"/>
      <c r="L580" s="5"/>
      <c r="M580" s="5"/>
    </row>
    <row r="581" spans="2:13" x14ac:dyDescent="0.25">
      <c r="B581">
        <f t="shared" si="26"/>
        <v>1152</v>
      </c>
      <c r="C581" s="1">
        <v>5.58</v>
      </c>
      <c r="D581" s="6">
        <f t="shared" ref="D581:D644" si="27">MAX(0,Cstar*(1 - EXP(-kLa*(B581-to))))</f>
        <v>5.5412310668645155</v>
      </c>
      <c r="E581" s="6">
        <f t="shared" si="25"/>
        <v>1.5030301764636738E-3</v>
      </c>
      <c r="F581" s="4"/>
      <c r="G581" s="6"/>
      <c r="H581" s="6"/>
      <c r="I581" s="6"/>
      <c r="J581" s="6"/>
      <c r="K581" s="5"/>
      <c r="L581" s="5"/>
      <c r="M581" s="5"/>
    </row>
    <row r="582" spans="2:13" x14ac:dyDescent="0.25">
      <c r="B582">
        <f t="shared" si="26"/>
        <v>1154</v>
      </c>
      <c r="C582" s="1">
        <v>5.58</v>
      </c>
      <c r="D582" s="6">
        <f t="shared" si="27"/>
        <v>5.547011893772563</v>
      </c>
      <c r="E582" s="6">
        <f t="shared" ref="E582:E645" si="28">(D582-C582)^2</f>
        <v>1.0882151524726734E-3</v>
      </c>
      <c r="F582" s="4"/>
      <c r="G582" s="6"/>
      <c r="H582" s="6"/>
      <c r="I582" s="6"/>
      <c r="J582" s="6"/>
      <c r="K582" s="5"/>
      <c r="L582" s="5"/>
      <c r="M582" s="5"/>
    </row>
    <row r="583" spans="2:13" x14ac:dyDescent="0.25">
      <c r="B583">
        <f t="shared" ref="B583:B646" si="29">B582+2</f>
        <v>1156</v>
      </c>
      <c r="C583" s="1">
        <v>5.58</v>
      </c>
      <c r="D583" s="6">
        <f t="shared" si="27"/>
        <v>5.5527799824474586</v>
      </c>
      <c r="E583" s="6">
        <f t="shared" si="28"/>
        <v>7.4092935556066422E-4</v>
      </c>
      <c r="F583" s="4"/>
      <c r="G583" s="6"/>
      <c r="H583" s="6"/>
      <c r="I583" s="6"/>
      <c r="J583" s="6"/>
      <c r="K583" s="5"/>
      <c r="L583" s="5"/>
      <c r="M583" s="5"/>
    </row>
    <row r="584" spans="2:13" x14ac:dyDescent="0.25">
      <c r="B584">
        <f t="shared" si="29"/>
        <v>1158</v>
      </c>
      <c r="C584" s="1">
        <v>5.58</v>
      </c>
      <c r="D584" s="6">
        <f t="shared" si="27"/>
        <v>5.5585353609583006</v>
      </c>
      <c r="E584" s="6">
        <f t="shared" si="28"/>
        <v>4.6073072919044979E-4</v>
      </c>
      <c r="F584" s="4"/>
      <c r="G584" s="6"/>
      <c r="H584" s="6"/>
      <c r="I584" s="6"/>
      <c r="J584" s="6"/>
      <c r="K584" s="5"/>
      <c r="L584" s="5"/>
      <c r="M584" s="5"/>
    </row>
    <row r="585" spans="2:13" x14ac:dyDescent="0.25">
      <c r="B585">
        <f t="shared" si="29"/>
        <v>1160</v>
      </c>
      <c r="C585" s="1">
        <v>5.58</v>
      </c>
      <c r="D585" s="6">
        <f t="shared" si="27"/>
        <v>5.5642780573123316</v>
      </c>
      <c r="E585" s="6">
        <f t="shared" si="28"/>
        <v>2.4717948187433198E-4</v>
      </c>
      <c r="F585" s="4"/>
      <c r="G585" s="6"/>
      <c r="H585" s="6"/>
      <c r="I585" s="6"/>
      <c r="J585" s="6"/>
      <c r="K585" s="5"/>
      <c r="L585" s="5"/>
      <c r="M585" s="5"/>
    </row>
    <row r="586" spans="2:13" x14ac:dyDescent="0.25">
      <c r="B586">
        <f t="shared" si="29"/>
        <v>1162</v>
      </c>
      <c r="C586" s="1">
        <v>5.59</v>
      </c>
      <c r="D586" s="6">
        <f t="shared" si="27"/>
        <v>5.5700080994550829</v>
      </c>
      <c r="E586" s="6">
        <f t="shared" si="28"/>
        <v>3.9967608739785069E-4</v>
      </c>
      <c r="F586" s="4"/>
      <c r="G586" s="6"/>
      <c r="H586" s="6"/>
      <c r="I586" s="6"/>
      <c r="J586" s="6"/>
      <c r="K586" s="5"/>
      <c r="L586" s="5"/>
      <c r="M586" s="5"/>
    </row>
    <row r="587" spans="2:13" x14ac:dyDescent="0.25">
      <c r="B587">
        <f t="shared" si="29"/>
        <v>1164</v>
      </c>
      <c r="C587" s="1">
        <v>5.59</v>
      </c>
      <c r="D587" s="6">
        <f t="shared" si="27"/>
        <v>5.575725515270503</v>
      </c>
      <c r="E587" s="6">
        <f t="shared" si="28"/>
        <v>2.0376091429263971E-4</v>
      </c>
      <c r="F587" s="4"/>
      <c r="G587" s="6"/>
      <c r="H587" s="6"/>
      <c r="I587" s="6"/>
      <c r="J587" s="6"/>
      <c r="K587" s="5"/>
      <c r="L587" s="5"/>
      <c r="M587" s="5"/>
    </row>
    <row r="588" spans="2:13" x14ac:dyDescent="0.25">
      <c r="B588">
        <f t="shared" si="29"/>
        <v>1166</v>
      </c>
      <c r="C588" s="1">
        <v>5.61</v>
      </c>
      <c r="D588" s="6">
        <f t="shared" si="27"/>
        <v>5.5814303325811023</v>
      </c>
      <c r="E588" s="6">
        <f t="shared" si="28"/>
        <v>8.162258964264415E-4</v>
      </c>
      <c r="F588" s="4"/>
      <c r="G588" s="6"/>
      <c r="H588" s="6"/>
      <c r="I588" s="6"/>
      <c r="J588" s="6"/>
      <c r="K588" s="5"/>
      <c r="L588" s="5"/>
      <c r="M588" s="5"/>
    </row>
    <row r="589" spans="2:13" x14ac:dyDescent="0.25">
      <c r="B589">
        <f t="shared" si="29"/>
        <v>1168</v>
      </c>
      <c r="C589" s="1">
        <v>5.61</v>
      </c>
      <c r="D589" s="6">
        <f t="shared" si="27"/>
        <v>5.5871225791480796</v>
      </c>
      <c r="E589" s="6">
        <f t="shared" si="28"/>
        <v>5.2337638483589523E-4</v>
      </c>
      <c r="F589" s="4"/>
      <c r="G589" s="6"/>
      <c r="H589" s="6"/>
      <c r="I589" s="6"/>
      <c r="J589" s="6"/>
      <c r="K589" s="5"/>
      <c r="L589" s="5"/>
      <c r="M589" s="5"/>
    </row>
    <row r="590" spans="2:13" x14ac:dyDescent="0.25">
      <c r="B590">
        <f t="shared" si="29"/>
        <v>1170</v>
      </c>
      <c r="C590" s="1">
        <v>5.62</v>
      </c>
      <c r="D590" s="6">
        <f t="shared" si="27"/>
        <v>5.5928022826714621</v>
      </c>
      <c r="E590" s="6">
        <f t="shared" si="28"/>
        <v>7.3971582788305839E-4</v>
      </c>
      <c r="F590" s="4"/>
      <c r="G590" s="6"/>
      <c r="H590" s="6"/>
      <c r="I590" s="6"/>
      <c r="J590" s="6"/>
      <c r="K590" s="5"/>
      <c r="L590" s="5"/>
      <c r="M590" s="5"/>
    </row>
    <row r="591" spans="2:13" x14ac:dyDescent="0.25">
      <c r="B591">
        <f t="shared" si="29"/>
        <v>1172</v>
      </c>
      <c r="C591" s="1">
        <v>5.62</v>
      </c>
      <c r="D591" s="6">
        <f t="shared" si="27"/>
        <v>5.5984694707902394</v>
      </c>
      <c r="E591" s="6">
        <f t="shared" si="28"/>
        <v>4.6356368805235999E-4</v>
      </c>
      <c r="F591" s="4"/>
      <c r="G591" s="6"/>
      <c r="H591" s="6"/>
      <c r="I591" s="6"/>
      <c r="J591" s="6"/>
      <c r="K591" s="5"/>
      <c r="L591" s="5"/>
      <c r="M591" s="5"/>
    </row>
    <row r="592" spans="2:13" x14ac:dyDescent="0.25">
      <c r="B592">
        <f t="shared" si="29"/>
        <v>1174</v>
      </c>
      <c r="C592" s="1">
        <v>5.62</v>
      </c>
      <c r="D592" s="6">
        <f t="shared" si="27"/>
        <v>5.6041241710824972</v>
      </c>
      <c r="E592" s="6">
        <f t="shared" si="28"/>
        <v>2.5204194381782266E-4</v>
      </c>
      <c r="F592" s="4"/>
      <c r="G592" s="6"/>
      <c r="H592" s="6"/>
      <c r="I592" s="6"/>
      <c r="J592" s="6"/>
      <c r="K592" s="5"/>
      <c r="L592" s="5"/>
      <c r="M592" s="5"/>
    </row>
    <row r="593" spans="2:13" x14ac:dyDescent="0.25">
      <c r="B593">
        <f t="shared" si="29"/>
        <v>1176</v>
      </c>
      <c r="C593" s="1">
        <v>5.62</v>
      </c>
      <c r="D593" s="6">
        <f t="shared" si="27"/>
        <v>5.6097664110655527</v>
      </c>
      <c r="E593" s="6">
        <f t="shared" si="28"/>
        <v>1.0472634247924363E-4</v>
      </c>
      <c r="F593" s="4"/>
      <c r="G593" s="6"/>
      <c r="H593" s="6"/>
      <c r="I593" s="6"/>
      <c r="J593" s="6"/>
      <c r="K593" s="5"/>
      <c r="L593" s="5"/>
      <c r="M593" s="5"/>
    </row>
    <row r="594" spans="2:13" x14ac:dyDescent="0.25">
      <c r="B594">
        <f t="shared" si="29"/>
        <v>1178</v>
      </c>
      <c r="C594" s="1">
        <v>5.64</v>
      </c>
      <c r="D594" s="6">
        <f t="shared" si="27"/>
        <v>5.6153962181960884</v>
      </c>
      <c r="E594" s="6">
        <f t="shared" si="28"/>
        <v>6.0534607905447769E-4</v>
      </c>
      <c r="F594" s="4"/>
      <c r="G594" s="6"/>
      <c r="H594" s="6"/>
      <c r="I594" s="6"/>
      <c r="J594" s="6"/>
      <c r="K594" s="5"/>
      <c r="L594" s="5"/>
      <c r="M594" s="5"/>
    </row>
    <row r="595" spans="2:13" x14ac:dyDescent="0.25">
      <c r="B595">
        <f t="shared" si="29"/>
        <v>1180</v>
      </c>
      <c r="C595" s="1">
        <v>5.64</v>
      </c>
      <c r="D595" s="6">
        <f t="shared" si="27"/>
        <v>5.6210136198702836</v>
      </c>
      <c r="E595" s="6">
        <f t="shared" si="28"/>
        <v>3.6048263043007823E-4</v>
      </c>
      <c r="F595" s="4"/>
      <c r="G595" s="6"/>
      <c r="H595" s="6"/>
      <c r="I595" s="6"/>
      <c r="J595" s="6"/>
      <c r="K595" s="5"/>
      <c r="L595" s="5"/>
      <c r="M595" s="5"/>
    </row>
    <row r="596" spans="2:13" x14ac:dyDescent="0.25">
      <c r="B596">
        <f t="shared" si="29"/>
        <v>1182</v>
      </c>
      <c r="C596" s="1">
        <v>5.64</v>
      </c>
      <c r="D596" s="6">
        <f t="shared" si="27"/>
        <v>5.6266186434239485</v>
      </c>
      <c r="E596" s="6">
        <f t="shared" si="28"/>
        <v>1.7906070381542918E-4</v>
      </c>
      <c r="F596" s="4"/>
      <c r="G596" s="6"/>
      <c r="H596" s="6"/>
      <c r="I596" s="6"/>
      <c r="J596" s="6"/>
      <c r="K596" s="5"/>
      <c r="L596" s="5"/>
      <c r="M596" s="5"/>
    </row>
    <row r="597" spans="2:13" x14ac:dyDescent="0.25">
      <c r="B597">
        <f t="shared" si="29"/>
        <v>1184</v>
      </c>
      <c r="C597" s="1">
        <v>5.66</v>
      </c>
      <c r="D597" s="6">
        <f t="shared" si="27"/>
        <v>5.6322113161326604</v>
      </c>
      <c r="E597" s="6">
        <f t="shared" si="28"/>
        <v>7.7221095107895079E-4</v>
      </c>
      <c r="F597" s="4"/>
      <c r="G597" s="6"/>
      <c r="H597" s="6"/>
      <c r="I597" s="6"/>
      <c r="J597" s="6"/>
      <c r="K597" s="5"/>
      <c r="L597" s="5"/>
      <c r="M597" s="5"/>
    </row>
    <row r="598" spans="2:13" x14ac:dyDescent="0.25">
      <c r="B598">
        <f t="shared" si="29"/>
        <v>1186</v>
      </c>
      <c r="C598" s="1">
        <v>5.66</v>
      </c>
      <c r="D598" s="6">
        <f t="shared" si="27"/>
        <v>5.6377916652118927</v>
      </c>
      <c r="E598" s="6">
        <f t="shared" si="28"/>
        <v>4.9321013406066426E-4</v>
      </c>
      <c r="F598" s="4"/>
      <c r="G598" s="6"/>
      <c r="H598" s="6"/>
      <c r="I598" s="6"/>
      <c r="J598" s="6"/>
      <c r="K598" s="5"/>
      <c r="L598" s="5"/>
      <c r="M598" s="5"/>
    </row>
    <row r="599" spans="2:13" x14ac:dyDescent="0.25">
      <c r="B599">
        <f t="shared" si="29"/>
        <v>1188</v>
      </c>
      <c r="C599" s="1">
        <v>5.68</v>
      </c>
      <c r="D599" s="6">
        <f t="shared" si="27"/>
        <v>5.64335971781715</v>
      </c>
      <c r="E599" s="6">
        <f t="shared" si="28"/>
        <v>1.3425102784388576E-3</v>
      </c>
      <c r="F599" s="4"/>
      <c r="G599" s="6"/>
      <c r="H599" s="6"/>
      <c r="I599" s="6"/>
      <c r="J599" s="6"/>
      <c r="K599" s="5"/>
      <c r="L599" s="5"/>
      <c r="M599" s="5"/>
    </row>
    <row r="600" spans="2:13" x14ac:dyDescent="0.25">
      <c r="B600">
        <f t="shared" si="29"/>
        <v>1190</v>
      </c>
      <c r="C600" s="1">
        <v>5.68</v>
      </c>
      <c r="D600" s="6">
        <f t="shared" si="27"/>
        <v>5.6489155010440975</v>
      </c>
      <c r="E600" s="6">
        <f t="shared" si="28"/>
        <v>9.662460753394888E-4</v>
      </c>
      <c r="F600" s="4"/>
      <c r="G600" s="6"/>
      <c r="H600" s="6"/>
      <c r="I600" s="6"/>
      <c r="J600" s="6"/>
      <c r="K600" s="5"/>
      <c r="L600" s="5"/>
      <c r="M600" s="5"/>
    </row>
    <row r="601" spans="2:13" x14ac:dyDescent="0.25">
      <c r="B601">
        <f t="shared" si="29"/>
        <v>1192</v>
      </c>
      <c r="C601" s="1">
        <v>5.65</v>
      </c>
      <c r="D601" s="6">
        <f t="shared" si="27"/>
        <v>5.6544590419286926</v>
      </c>
      <c r="E601" s="6">
        <f t="shared" si="28"/>
        <v>1.9883054921835826E-5</v>
      </c>
      <c r="F601" s="4"/>
      <c r="G601" s="6"/>
      <c r="H601" s="6"/>
      <c r="I601" s="6"/>
      <c r="J601" s="6"/>
      <c r="K601" s="5"/>
      <c r="L601" s="5"/>
      <c r="M601" s="5"/>
    </row>
    <row r="602" spans="2:13" x14ac:dyDescent="0.25">
      <c r="B602">
        <f t="shared" si="29"/>
        <v>1194</v>
      </c>
      <c r="C602" s="1">
        <v>5.65</v>
      </c>
      <c r="D602" s="6">
        <f t="shared" si="27"/>
        <v>5.6599903674473238</v>
      </c>
      <c r="E602" s="6">
        <f t="shared" si="28"/>
        <v>9.9807441732539071E-5</v>
      </c>
      <c r="F602" s="4"/>
      <c r="G602" s="6"/>
      <c r="H602" s="6"/>
      <c r="I602" s="6"/>
      <c r="J602" s="6"/>
      <c r="K602" s="5"/>
      <c r="L602" s="5"/>
      <c r="M602" s="5"/>
    </row>
    <row r="603" spans="2:13" x14ac:dyDescent="0.25">
      <c r="B603">
        <f t="shared" si="29"/>
        <v>1196</v>
      </c>
      <c r="C603" s="1">
        <v>5.69</v>
      </c>
      <c r="D603" s="6">
        <f t="shared" si="27"/>
        <v>5.6655095045169288</v>
      </c>
      <c r="E603" s="6">
        <f t="shared" si="28"/>
        <v>5.9978436900634969E-4</v>
      </c>
      <c r="F603" s="4"/>
      <c r="G603" s="6"/>
      <c r="H603" s="6"/>
      <c r="I603" s="6"/>
      <c r="J603" s="6"/>
      <c r="K603" s="5"/>
      <c r="L603" s="5"/>
      <c r="M603" s="5"/>
    </row>
    <row r="604" spans="2:13" x14ac:dyDescent="0.25">
      <c r="B604">
        <f t="shared" si="29"/>
        <v>1198</v>
      </c>
      <c r="C604" s="1">
        <v>5.69</v>
      </c>
      <c r="D604" s="6">
        <f t="shared" si="27"/>
        <v>5.6710164799951404</v>
      </c>
      <c r="E604" s="6">
        <f t="shared" si="28"/>
        <v>3.6037403177492108E-4</v>
      </c>
      <c r="F604" s="4"/>
      <c r="G604" s="6"/>
      <c r="H604" s="6"/>
      <c r="I604" s="6"/>
      <c r="J604" s="6"/>
      <c r="K604" s="5"/>
      <c r="L604" s="5"/>
      <c r="M604" s="5"/>
    </row>
    <row r="605" spans="2:13" x14ac:dyDescent="0.25">
      <c r="B605">
        <f t="shared" si="29"/>
        <v>1200</v>
      </c>
      <c r="C605" s="1">
        <v>5.71</v>
      </c>
      <c r="D605" s="6">
        <f t="shared" si="27"/>
        <v>5.6765113206804028</v>
      </c>
      <c r="E605" s="6">
        <f t="shared" si="28"/>
        <v>1.1214916425708174E-3</v>
      </c>
      <c r="F605" s="4"/>
      <c r="G605" s="6"/>
      <c r="H605" s="6"/>
      <c r="I605" s="6"/>
      <c r="J605" s="6"/>
      <c r="K605" s="5"/>
      <c r="L605" s="5"/>
      <c r="M605" s="5"/>
    </row>
    <row r="606" spans="2:13" x14ac:dyDescent="0.25">
      <c r="B606">
        <f t="shared" si="29"/>
        <v>1202</v>
      </c>
      <c r="C606" s="1">
        <v>5.71</v>
      </c>
      <c r="D606" s="6">
        <f t="shared" si="27"/>
        <v>5.6819940533121134</v>
      </c>
      <c r="E606" s="6">
        <f t="shared" si="28"/>
        <v>7.8433304988474555E-4</v>
      </c>
      <c r="F606" s="4"/>
      <c r="G606" s="6"/>
      <c r="H606" s="6"/>
      <c r="I606" s="6"/>
      <c r="J606" s="6"/>
      <c r="K606" s="5"/>
      <c r="L606" s="5"/>
      <c r="M606" s="5"/>
    </row>
    <row r="607" spans="2:13" x14ac:dyDescent="0.25">
      <c r="B607">
        <f t="shared" si="29"/>
        <v>1204</v>
      </c>
      <c r="C607" s="1">
        <v>5.73</v>
      </c>
      <c r="D607" s="6">
        <f t="shared" si="27"/>
        <v>5.6874647045707487</v>
      </c>
      <c r="E607" s="6">
        <f t="shared" si="28"/>
        <v>1.809251357253722E-3</v>
      </c>
      <c r="F607" s="4"/>
      <c r="G607" s="6"/>
      <c r="H607" s="6"/>
      <c r="I607" s="6"/>
      <c r="J607" s="6"/>
      <c r="K607" s="5"/>
      <c r="L607" s="5"/>
      <c r="M607" s="5"/>
    </row>
    <row r="608" spans="2:13" x14ac:dyDescent="0.25">
      <c r="B608">
        <f t="shared" si="29"/>
        <v>1206</v>
      </c>
      <c r="C608" s="1">
        <v>5.73</v>
      </c>
      <c r="D608" s="6">
        <f t="shared" si="27"/>
        <v>5.6929233010779914</v>
      </c>
      <c r="E608" s="6">
        <f t="shared" si="28"/>
        <v>1.3746816029533066E-3</v>
      </c>
      <c r="F608" s="4"/>
      <c r="G608" s="6"/>
      <c r="H608" s="6"/>
      <c r="I608" s="6"/>
      <c r="J608" s="6"/>
      <c r="K608" s="5"/>
      <c r="L608" s="5"/>
      <c r="M608" s="5"/>
    </row>
    <row r="609" spans="2:13" x14ac:dyDescent="0.25">
      <c r="B609">
        <f t="shared" si="29"/>
        <v>1208</v>
      </c>
      <c r="C609" s="1">
        <v>5.72</v>
      </c>
      <c r="D609" s="6">
        <f t="shared" si="27"/>
        <v>5.6983698693968643</v>
      </c>
      <c r="E609" s="6">
        <f t="shared" si="28"/>
        <v>4.6786254990869702E-4</v>
      </c>
      <c r="F609" s="4"/>
      <c r="G609" s="6"/>
      <c r="H609" s="6"/>
      <c r="I609" s="6"/>
      <c r="J609" s="6"/>
      <c r="K609" s="5"/>
      <c r="L609" s="5"/>
      <c r="M609" s="5"/>
    </row>
    <row r="610" spans="2:13" x14ac:dyDescent="0.25">
      <c r="B610">
        <f t="shared" si="29"/>
        <v>1210</v>
      </c>
      <c r="C610" s="1">
        <v>5.72</v>
      </c>
      <c r="D610" s="6">
        <f t="shared" si="27"/>
        <v>5.7038044360318567</v>
      </c>
      <c r="E610" s="6">
        <f t="shared" si="28"/>
        <v>2.6229629224621293E-4</v>
      </c>
      <c r="F610" s="4"/>
      <c r="G610" s="6"/>
      <c r="H610" s="6"/>
      <c r="I610" s="6"/>
      <c r="J610" s="6"/>
      <c r="K610" s="5"/>
      <c r="L610" s="5"/>
      <c r="M610" s="5"/>
    </row>
    <row r="611" spans="2:13" x14ac:dyDescent="0.25">
      <c r="B611">
        <f t="shared" si="29"/>
        <v>1212</v>
      </c>
      <c r="C611" s="1">
        <v>5.76</v>
      </c>
      <c r="D611" s="6">
        <f t="shared" si="27"/>
        <v>5.7092270274290557</v>
      </c>
      <c r="E611" s="6">
        <f t="shared" si="28"/>
        <v>2.5778947436898361E-3</v>
      </c>
      <c r="F611" s="4"/>
      <c r="G611" s="6"/>
      <c r="H611" s="6"/>
      <c r="I611" s="6"/>
      <c r="J611" s="6"/>
      <c r="K611" s="5"/>
      <c r="L611" s="5"/>
      <c r="M611" s="5"/>
    </row>
    <row r="612" spans="2:13" x14ac:dyDescent="0.25">
      <c r="B612">
        <f t="shared" si="29"/>
        <v>1214</v>
      </c>
      <c r="C612" s="1">
        <v>5.76</v>
      </c>
      <c r="D612" s="6">
        <f t="shared" si="27"/>
        <v>5.7146376699762724</v>
      </c>
      <c r="E612" s="6">
        <f t="shared" si="28"/>
        <v>2.0577409851815567E-3</v>
      </c>
      <c r="F612" s="4"/>
      <c r="G612" s="6"/>
      <c r="H612" s="6"/>
      <c r="I612" s="6"/>
      <c r="J612" s="6"/>
      <c r="K612" s="5"/>
      <c r="L612" s="5"/>
      <c r="M612" s="5"/>
    </row>
    <row r="613" spans="2:13" x14ac:dyDescent="0.25">
      <c r="B613">
        <f t="shared" si="29"/>
        <v>1216</v>
      </c>
      <c r="C613" s="1">
        <v>5.75</v>
      </c>
      <c r="D613" s="6">
        <f t="shared" si="27"/>
        <v>5.7200363900031714</v>
      </c>
      <c r="E613" s="6">
        <f t="shared" si="28"/>
        <v>8.9781792404204479E-4</v>
      </c>
      <c r="F613" s="4"/>
      <c r="G613" s="6"/>
      <c r="H613" s="6"/>
      <c r="I613" s="6"/>
      <c r="J613" s="6"/>
      <c r="K613" s="5"/>
      <c r="L613" s="5"/>
      <c r="M613" s="5"/>
    </row>
    <row r="614" spans="2:13" x14ac:dyDescent="0.25">
      <c r="B614">
        <f t="shared" si="29"/>
        <v>1218</v>
      </c>
      <c r="C614" s="1">
        <v>5.75</v>
      </c>
      <c r="D614" s="6">
        <f t="shared" si="27"/>
        <v>5.7254232137814016</v>
      </c>
      <c r="E614" s="6">
        <f t="shared" si="28"/>
        <v>6.040184208346872E-4</v>
      </c>
      <c r="F614" s="4"/>
      <c r="G614" s="6"/>
      <c r="H614" s="6"/>
      <c r="I614" s="6"/>
      <c r="J614" s="6"/>
      <c r="K614" s="5"/>
      <c r="L614" s="5"/>
      <c r="M614" s="5"/>
    </row>
    <row r="615" spans="2:13" x14ac:dyDescent="0.25">
      <c r="B615">
        <f t="shared" si="29"/>
        <v>1220</v>
      </c>
      <c r="C615" s="1">
        <v>5.71</v>
      </c>
      <c r="D615" s="6">
        <f t="shared" si="27"/>
        <v>5.7307981675247168</v>
      </c>
      <c r="E615" s="6">
        <f t="shared" si="28"/>
        <v>4.3256377238618703E-4</v>
      </c>
      <c r="F615" s="4"/>
      <c r="G615" s="6"/>
      <c r="H615" s="6"/>
      <c r="I615" s="6"/>
      <c r="J615" s="6"/>
      <c r="K615" s="5"/>
      <c r="L615" s="5"/>
      <c r="M615" s="5"/>
    </row>
    <row r="616" spans="2:13" x14ac:dyDescent="0.25">
      <c r="B616">
        <f t="shared" si="29"/>
        <v>1222</v>
      </c>
      <c r="C616" s="1">
        <v>5.71</v>
      </c>
      <c r="D616" s="6">
        <f t="shared" si="27"/>
        <v>5.7361612773891135</v>
      </c>
      <c r="E616" s="6">
        <f t="shared" si="28"/>
        <v>6.8441243463014429E-4</v>
      </c>
      <c r="F616" s="4"/>
      <c r="G616" s="6"/>
      <c r="H616" s="6"/>
      <c r="I616" s="6"/>
      <c r="J616" s="6"/>
      <c r="K616" s="5"/>
      <c r="L616" s="5"/>
      <c r="M616" s="5"/>
    </row>
    <row r="617" spans="2:13" x14ac:dyDescent="0.25">
      <c r="B617">
        <f t="shared" si="29"/>
        <v>1224</v>
      </c>
      <c r="C617" s="1">
        <v>5.74</v>
      </c>
      <c r="D617" s="6">
        <f t="shared" si="27"/>
        <v>5.7415125694729463</v>
      </c>
      <c r="E617" s="6">
        <f t="shared" si="28"/>
        <v>2.2878664104884137E-6</v>
      </c>
      <c r="F617" s="4"/>
      <c r="G617" s="6"/>
      <c r="H617" s="6"/>
      <c r="I617" s="6"/>
      <c r="J617" s="6"/>
      <c r="K617" s="5"/>
      <c r="L617" s="5"/>
      <c r="M617" s="5"/>
    </row>
    <row r="618" spans="2:13" x14ac:dyDescent="0.25">
      <c r="B618">
        <f t="shared" si="29"/>
        <v>1226</v>
      </c>
      <c r="C618" s="1">
        <v>5.74</v>
      </c>
      <c r="D618" s="6">
        <f t="shared" si="27"/>
        <v>5.7468520698170682</v>
      </c>
      <c r="E618" s="6">
        <f t="shared" si="28"/>
        <v>4.6950860777974089E-5</v>
      </c>
      <c r="F618" s="4"/>
      <c r="G618" s="6"/>
      <c r="H618" s="6"/>
      <c r="I618" s="6"/>
      <c r="J618" s="6"/>
      <c r="K618" s="5"/>
      <c r="L618" s="5"/>
      <c r="M618" s="5"/>
    </row>
    <row r="619" spans="2:13" x14ac:dyDescent="0.25">
      <c r="B619">
        <f t="shared" si="29"/>
        <v>1228</v>
      </c>
      <c r="C619" s="1">
        <v>5.78</v>
      </c>
      <c r="D619" s="6">
        <f t="shared" si="27"/>
        <v>5.7521798044049461</v>
      </c>
      <c r="E619" s="6">
        <f t="shared" si="28"/>
        <v>7.7396328294706803E-4</v>
      </c>
      <c r="F619" s="4"/>
      <c r="G619" s="6"/>
      <c r="H619" s="6"/>
      <c r="I619" s="6"/>
      <c r="J619" s="6"/>
      <c r="K619" s="5"/>
      <c r="L619" s="5"/>
      <c r="M619" s="5"/>
    </row>
    <row r="620" spans="2:13" x14ac:dyDescent="0.25">
      <c r="B620">
        <f t="shared" si="29"/>
        <v>1230</v>
      </c>
      <c r="C620" s="1">
        <v>5.78</v>
      </c>
      <c r="D620" s="6">
        <f t="shared" si="27"/>
        <v>5.7574957991627924</v>
      </c>
      <c r="E620" s="6">
        <f t="shared" si="28"/>
        <v>5.0643905532138573E-4</v>
      </c>
      <c r="F620" s="4"/>
      <c r="G620" s="6"/>
      <c r="H620" s="6"/>
      <c r="I620" s="6"/>
      <c r="J620" s="6"/>
      <c r="K620" s="5"/>
      <c r="L620" s="5"/>
      <c r="M620" s="5"/>
    </row>
    <row r="621" spans="2:13" x14ac:dyDescent="0.25">
      <c r="B621">
        <f t="shared" si="29"/>
        <v>1232</v>
      </c>
      <c r="C621" s="1">
        <v>5.78</v>
      </c>
      <c r="D621" s="6">
        <f t="shared" si="27"/>
        <v>5.762800079959689</v>
      </c>
      <c r="E621" s="6">
        <f t="shared" si="28"/>
        <v>2.958372493931E-4</v>
      </c>
      <c r="F621" s="4"/>
      <c r="G621" s="6"/>
      <c r="H621" s="6"/>
      <c r="I621" s="6"/>
      <c r="J621" s="6"/>
      <c r="K621" s="5"/>
      <c r="L621" s="5"/>
      <c r="M621" s="5"/>
    </row>
    <row r="622" spans="2:13" x14ac:dyDescent="0.25">
      <c r="B622">
        <f t="shared" si="29"/>
        <v>1234</v>
      </c>
      <c r="C622" s="1">
        <v>5.78</v>
      </c>
      <c r="D622" s="6">
        <f t="shared" si="27"/>
        <v>5.7680926726077164</v>
      </c>
      <c r="E622" s="6">
        <f t="shared" si="28"/>
        <v>1.4178444562703307E-4</v>
      </c>
      <c r="F622" s="4"/>
      <c r="G622" s="6"/>
      <c r="H622" s="6"/>
      <c r="I622" s="6"/>
      <c r="J622" s="6"/>
      <c r="K622" s="5"/>
      <c r="L622" s="5"/>
      <c r="M622" s="5"/>
    </row>
    <row r="623" spans="2:13" x14ac:dyDescent="0.25">
      <c r="B623">
        <f t="shared" si="29"/>
        <v>1236</v>
      </c>
      <c r="C623" s="1">
        <v>5.8</v>
      </c>
      <c r="D623" s="6">
        <f t="shared" si="27"/>
        <v>5.773373602862077</v>
      </c>
      <c r="E623" s="6">
        <f t="shared" si="28"/>
        <v>7.089650245463839E-4</v>
      </c>
      <c r="F623" s="4"/>
      <c r="G623" s="6"/>
      <c r="H623" s="6"/>
      <c r="I623" s="6"/>
      <c r="J623" s="6"/>
      <c r="K623" s="5"/>
      <c r="L623" s="5"/>
      <c r="M623" s="5"/>
    </row>
    <row r="624" spans="2:13" x14ac:dyDescent="0.25">
      <c r="B624">
        <f t="shared" si="29"/>
        <v>1238</v>
      </c>
      <c r="C624" s="1">
        <v>5.8</v>
      </c>
      <c r="D624" s="6">
        <f t="shared" si="27"/>
        <v>5.7786428964212213</v>
      </c>
      <c r="E624" s="6">
        <f t="shared" si="28"/>
        <v>4.5612587327467397E-4</v>
      </c>
      <c r="F624" s="4"/>
      <c r="G624" s="6"/>
      <c r="H624" s="6"/>
      <c r="I624" s="6"/>
      <c r="J624" s="6"/>
      <c r="K624" s="5"/>
      <c r="L624" s="5"/>
      <c r="M624" s="5"/>
    </row>
    <row r="625" spans="2:13" x14ac:dyDescent="0.25">
      <c r="B625">
        <f t="shared" si="29"/>
        <v>1240</v>
      </c>
      <c r="C625" s="1">
        <v>5.81</v>
      </c>
      <c r="D625" s="6">
        <f t="shared" si="27"/>
        <v>5.7839005789269704</v>
      </c>
      <c r="E625" s="6">
        <f t="shared" si="28"/>
        <v>6.8117978034728101E-4</v>
      </c>
      <c r="F625" s="4"/>
      <c r="G625" s="6"/>
      <c r="H625" s="6"/>
      <c r="I625" s="6"/>
      <c r="J625" s="6"/>
      <c r="K625" s="5"/>
      <c r="L625" s="5"/>
      <c r="M625" s="5"/>
    </row>
    <row r="626" spans="2:13" x14ac:dyDescent="0.25">
      <c r="B626">
        <f t="shared" si="29"/>
        <v>1242</v>
      </c>
      <c r="C626" s="1">
        <v>5.81</v>
      </c>
      <c r="D626" s="6">
        <f t="shared" si="27"/>
        <v>5.7891466759646439</v>
      </c>
      <c r="E626" s="6">
        <f t="shared" si="28"/>
        <v>4.3486112332354244E-4</v>
      </c>
      <c r="F626" s="4"/>
      <c r="G626" s="6"/>
      <c r="H626" s="6"/>
      <c r="I626" s="6"/>
      <c r="J626" s="6"/>
      <c r="K626" s="5"/>
      <c r="L626" s="5"/>
      <c r="M626" s="5"/>
    </row>
    <row r="627" spans="2:13" x14ac:dyDescent="0.25">
      <c r="B627">
        <f t="shared" si="29"/>
        <v>1244</v>
      </c>
      <c r="C627" s="1">
        <v>5.82</v>
      </c>
      <c r="D627" s="6">
        <f t="shared" si="27"/>
        <v>5.7943812130631835</v>
      </c>
      <c r="E627" s="6">
        <f t="shared" si="28"/>
        <v>6.5632224411401208E-4</v>
      </c>
      <c r="F627" s="4"/>
      <c r="G627" s="6"/>
      <c r="H627" s="6"/>
      <c r="I627" s="6"/>
      <c r="J627" s="6"/>
      <c r="K627" s="5"/>
      <c r="L627" s="5"/>
      <c r="M627" s="5"/>
    </row>
    <row r="628" spans="2:13" x14ac:dyDescent="0.25">
      <c r="B628">
        <f t="shared" si="29"/>
        <v>1246</v>
      </c>
      <c r="C628" s="1">
        <v>5.82</v>
      </c>
      <c r="D628" s="6">
        <f t="shared" si="27"/>
        <v>5.799604215695279</v>
      </c>
      <c r="E628" s="6">
        <f t="shared" si="28"/>
        <v>4.1598801740471699E-4</v>
      </c>
      <c r="F628" s="4"/>
      <c r="G628" s="6"/>
      <c r="H628" s="6"/>
      <c r="I628" s="6"/>
      <c r="J628" s="6"/>
      <c r="K628" s="5"/>
      <c r="L628" s="5"/>
      <c r="M628" s="5"/>
    </row>
    <row r="629" spans="2:13" x14ac:dyDescent="0.25">
      <c r="B629">
        <f t="shared" si="29"/>
        <v>1248</v>
      </c>
      <c r="C629" s="1">
        <v>5.84</v>
      </c>
      <c r="D629" s="6">
        <f t="shared" si="27"/>
        <v>5.8048157092774888</v>
      </c>
      <c r="E629" s="6">
        <f t="shared" si="28"/>
        <v>1.2379343136461776E-3</v>
      </c>
      <c r="F629" s="4"/>
      <c r="G629" s="6"/>
      <c r="H629" s="6"/>
      <c r="I629" s="6"/>
      <c r="J629" s="6"/>
      <c r="K629" s="5"/>
      <c r="L629" s="5"/>
      <c r="M629" s="5"/>
    </row>
    <row r="630" spans="2:13" x14ac:dyDescent="0.25">
      <c r="B630">
        <f t="shared" si="29"/>
        <v>1250</v>
      </c>
      <c r="C630" s="1">
        <v>5.84</v>
      </c>
      <c r="D630" s="6">
        <f t="shared" si="27"/>
        <v>5.8100157191703623</v>
      </c>
      <c r="E630" s="6">
        <f t="shared" si="28"/>
        <v>8.9905709687057014E-4</v>
      </c>
      <c r="F630" s="4"/>
      <c r="G630" s="6"/>
      <c r="H630" s="6"/>
      <c r="I630" s="6"/>
      <c r="J630" s="6"/>
      <c r="K630" s="5"/>
      <c r="L630" s="5"/>
      <c r="M630" s="5"/>
    </row>
    <row r="631" spans="2:13" x14ac:dyDescent="0.25">
      <c r="B631">
        <f t="shared" si="29"/>
        <v>1252</v>
      </c>
      <c r="C631" s="1">
        <v>5.84</v>
      </c>
      <c r="D631" s="6">
        <f t="shared" si="27"/>
        <v>5.8152042706785689</v>
      </c>
      <c r="E631" s="6">
        <f t="shared" si="28"/>
        <v>6.1482819258166935E-4</v>
      </c>
      <c r="F631" s="4"/>
      <c r="G631" s="6"/>
      <c r="H631" s="6"/>
      <c r="I631" s="6"/>
      <c r="J631" s="6"/>
      <c r="K631" s="5"/>
      <c r="L631" s="5"/>
      <c r="M631" s="5"/>
    </row>
    <row r="632" spans="2:13" x14ac:dyDescent="0.25">
      <c r="B632">
        <f t="shared" si="29"/>
        <v>1254</v>
      </c>
      <c r="C632" s="1">
        <v>5.85</v>
      </c>
      <c r="D632" s="6">
        <f t="shared" si="27"/>
        <v>5.8203813890510201</v>
      </c>
      <c r="E632" s="6">
        <f t="shared" si="28"/>
        <v>8.7726211454701138E-4</v>
      </c>
      <c r="F632" s="4"/>
      <c r="G632" s="6"/>
      <c r="H632" s="6"/>
      <c r="I632" s="6"/>
      <c r="J632" s="6"/>
      <c r="K632" s="5"/>
      <c r="L632" s="5"/>
      <c r="M632" s="5"/>
    </row>
    <row r="633" spans="2:13" x14ac:dyDescent="0.25">
      <c r="B633">
        <f t="shared" si="29"/>
        <v>1256</v>
      </c>
      <c r="C633" s="1">
        <v>5.85</v>
      </c>
      <c r="D633" s="6">
        <f t="shared" si="27"/>
        <v>5.8255470994809855</v>
      </c>
      <c r="E633" s="6">
        <f t="shared" si="28"/>
        <v>5.9794434379280325E-4</v>
      </c>
      <c r="F633" s="4"/>
      <c r="G633" s="6"/>
      <c r="H633" s="6"/>
      <c r="I633" s="6"/>
      <c r="J633" s="6"/>
      <c r="K633" s="5"/>
      <c r="L633" s="5"/>
      <c r="M633" s="5"/>
    </row>
    <row r="634" spans="2:13" x14ac:dyDescent="0.25">
      <c r="B634">
        <f t="shared" si="29"/>
        <v>1258</v>
      </c>
      <c r="C634" s="1">
        <v>5.85</v>
      </c>
      <c r="D634" s="6">
        <f t="shared" si="27"/>
        <v>5.8307014271062263</v>
      </c>
      <c r="E634" s="6">
        <f t="shared" si="28"/>
        <v>3.724349157362834E-4</v>
      </c>
      <c r="F634" s="4"/>
      <c r="G634" s="6"/>
      <c r="H634" s="6"/>
      <c r="I634" s="6"/>
      <c r="J634" s="6"/>
      <c r="K634" s="5"/>
      <c r="L634" s="5"/>
      <c r="M634" s="5"/>
    </row>
    <row r="635" spans="2:13" x14ac:dyDescent="0.25">
      <c r="B635">
        <f t="shared" si="29"/>
        <v>1260</v>
      </c>
      <c r="C635" s="1">
        <v>5.86</v>
      </c>
      <c r="D635" s="6">
        <f t="shared" si="27"/>
        <v>5.8358443970091098</v>
      </c>
      <c r="E635" s="6">
        <f t="shared" si="28"/>
        <v>5.8349315585351708E-4</v>
      </c>
      <c r="F635" s="4"/>
      <c r="G635" s="6"/>
      <c r="H635" s="6"/>
      <c r="I635" s="6"/>
      <c r="J635" s="6"/>
      <c r="K635" s="5"/>
      <c r="L635" s="5"/>
      <c r="M635" s="5"/>
    </row>
    <row r="636" spans="2:13" x14ac:dyDescent="0.25">
      <c r="B636">
        <f t="shared" si="29"/>
        <v>1262</v>
      </c>
      <c r="C636" s="1">
        <v>5.86</v>
      </c>
      <c r="D636" s="6">
        <f t="shared" si="27"/>
        <v>5.8409760342167303</v>
      </c>
      <c r="E636" s="6">
        <f t="shared" si="28"/>
        <v>3.619112741230291E-4</v>
      </c>
      <c r="F636" s="4"/>
      <c r="G636" s="6"/>
      <c r="H636" s="6"/>
      <c r="I636" s="6"/>
      <c r="J636" s="6"/>
      <c r="K636" s="5"/>
      <c r="L636" s="5"/>
      <c r="M636" s="5"/>
    </row>
    <row r="637" spans="2:13" x14ac:dyDescent="0.25">
      <c r="B637">
        <f t="shared" si="29"/>
        <v>1264</v>
      </c>
      <c r="C637" s="1">
        <v>5.85</v>
      </c>
      <c r="D637" s="6">
        <f t="shared" si="27"/>
        <v>5.8460963637010384</v>
      </c>
      <c r="E637" s="6">
        <f t="shared" si="28"/>
        <v>1.5238376354568184E-5</v>
      </c>
      <c r="F637" s="4"/>
      <c r="G637" s="6"/>
      <c r="H637" s="6"/>
      <c r="I637" s="6"/>
      <c r="J637" s="6"/>
      <c r="K637" s="5"/>
      <c r="L637" s="5"/>
      <c r="M637" s="5"/>
    </row>
    <row r="638" spans="2:13" x14ac:dyDescent="0.25">
      <c r="B638">
        <f t="shared" si="29"/>
        <v>1266</v>
      </c>
      <c r="C638" s="1">
        <v>5.85</v>
      </c>
      <c r="D638" s="6">
        <f t="shared" si="27"/>
        <v>5.8512054103789568</v>
      </c>
      <c r="E638" s="6">
        <f t="shared" si="28"/>
        <v>1.4530141816976472E-6</v>
      </c>
      <c r="F638" s="4"/>
      <c r="G638" s="6"/>
      <c r="H638" s="6"/>
      <c r="I638" s="6"/>
      <c r="J638" s="6"/>
      <c r="K638" s="5"/>
      <c r="L638" s="5"/>
      <c r="M638" s="5"/>
    </row>
    <row r="639" spans="2:13" x14ac:dyDescent="0.25">
      <c r="B639">
        <f t="shared" si="29"/>
        <v>1268</v>
      </c>
      <c r="C639" s="1">
        <v>5.85</v>
      </c>
      <c r="D639" s="6">
        <f t="shared" si="27"/>
        <v>5.8563031991125021</v>
      </c>
      <c r="E639" s="6">
        <f t="shared" si="28"/>
        <v>3.9730319051851461E-5</v>
      </c>
      <c r="F639" s="4"/>
      <c r="G639" s="6"/>
      <c r="H639" s="6"/>
      <c r="I639" s="6"/>
      <c r="J639" s="6"/>
      <c r="K639" s="5"/>
      <c r="L639" s="5"/>
      <c r="M639" s="5"/>
    </row>
    <row r="640" spans="2:13" x14ac:dyDescent="0.25">
      <c r="B640">
        <f t="shared" si="29"/>
        <v>1270</v>
      </c>
      <c r="C640" s="1">
        <v>5.89</v>
      </c>
      <c r="D640" s="6">
        <f t="shared" si="27"/>
        <v>5.8613897547089069</v>
      </c>
      <c r="E640" s="6">
        <f t="shared" si="28"/>
        <v>8.1854613561649749E-4</v>
      </c>
      <c r="F640" s="4"/>
      <c r="G640" s="6"/>
      <c r="H640" s="6"/>
      <c r="I640" s="6"/>
      <c r="J640" s="6"/>
      <c r="K640" s="5"/>
      <c r="L640" s="5"/>
      <c r="M640" s="5"/>
    </row>
    <row r="641" spans="2:13" x14ac:dyDescent="0.25">
      <c r="B641">
        <f t="shared" si="29"/>
        <v>1272</v>
      </c>
      <c r="C641" s="1">
        <v>5.89</v>
      </c>
      <c r="D641" s="6">
        <f t="shared" si="27"/>
        <v>5.866465101920741</v>
      </c>
      <c r="E641" s="6">
        <f t="shared" si="28"/>
        <v>5.53891427601094E-4</v>
      </c>
      <c r="F641" s="4"/>
      <c r="G641" s="6"/>
      <c r="H641" s="6"/>
      <c r="I641" s="6"/>
      <c r="J641" s="6"/>
      <c r="K641" s="5"/>
      <c r="L641" s="5"/>
      <c r="M641" s="5"/>
    </row>
    <row r="642" spans="2:13" x14ac:dyDescent="0.25">
      <c r="B642">
        <f t="shared" si="29"/>
        <v>1274</v>
      </c>
      <c r="C642" s="1">
        <v>5.9</v>
      </c>
      <c r="D642" s="6">
        <f t="shared" si="27"/>
        <v>5.8715292654460329</v>
      </c>
      <c r="E642" s="6">
        <f t="shared" si="28"/>
        <v>8.1058272604247474E-4</v>
      </c>
      <c r="F642" s="4"/>
      <c r="G642" s="6"/>
      <c r="H642" s="6"/>
      <c r="I642" s="6"/>
      <c r="J642" s="6"/>
      <c r="K642" s="5"/>
      <c r="L642" s="5"/>
      <c r="M642" s="5"/>
    </row>
    <row r="643" spans="2:13" x14ac:dyDescent="0.25">
      <c r="B643">
        <f t="shared" si="29"/>
        <v>1276</v>
      </c>
      <c r="C643" s="1">
        <v>5.9</v>
      </c>
      <c r="D643" s="6">
        <f t="shared" si="27"/>
        <v>5.8765822699283827</v>
      </c>
      <c r="E643" s="6">
        <f t="shared" si="28"/>
        <v>5.4839008170714447E-4</v>
      </c>
      <c r="F643" s="4"/>
      <c r="G643" s="6"/>
      <c r="H643" s="6"/>
      <c r="I643" s="6"/>
      <c r="J643" s="6"/>
      <c r="K643" s="5"/>
      <c r="L643" s="5"/>
      <c r="M643" s="5"/>
    </row>
    <row r="644" spans="2:13" x14ac:dyDescent="0.25">
      <c r="B644">
        <f t="shared" si="29"/>
        <v>1278</v>
      </c>
      <c r="C644" s="1">
        <v>5.9</v>
      </c>
      <c r="D644" s="6">
        <f t="shared" si="27"/>
        <v>5.8816241399570934</v>
      </c>
      <c r="E644" s="6">
        <f t="shared" si="28"/>
        <v>3.3767223231650318E-4</v>
      </c>
      <c r="F644" s="4"/>
      <c r="G644" s="6"/>
      <c r="H644" s="6"/>
      <c r="I644" s="6"/>
      <c r="J644" s="6"/>
      <c r="K644" s="5"/>
      <c r="L644" s="5"/>
      <c r="M644" s="5"/>
    </row>
    <row r="645" spans="2:13" x14ac:dyDescent="0.25">
      <c r="B645">
        <f t="shared" si="29"/>
        <v>1280</v>
      </c>
      <c r="C645" s="1">
        <v>5.9</v>
      </c>
      <c r="D645" s="6">
        <f t="shared" ref="D645:D708" si="30">MAX(0,Cstar*(1 - EXP(-kLa*(B645-to))))</f>
        <v>5.8866549000672803</v>
      </c>
      <c r="E645" s="6">
        <f t="shared" si="28"/>
        <v>1.7809169221428439E-4</v>
      </c>
      <c r="F645" s="4"/>
      <c r="G645" s="6"/>
      <c r="H645" s="6"/>
      <c r="I645" s="6"/>
      <c r="J645" s="6"/>
      <c r="K645" s="5"/>
      <c r="L645" s="5"/>
      <c r="M645" s="5"/>
    </row>
    <row r="646" spans="2:13" x14ac:dyDescent="0.25">
      <c r="B646">
        <f t="shared" si="29"/>
        <v>1282</v>
      </c>
      <c r="C646" s="1">
        <v>5.9</v>
      </c>
      <c r="D646" s="6">
        <f t="shared" si="30"/>
        <v>5.8916745747400014</v>
      </c>
      <c r="E646" s="6">
        <f t="shared" ref="E646:E709" si="31">(D646-C646)^2</f>
        <v>6.9312705759827902E-5</v>
      </c>
      <c r="F646" s="4"/>
      <c r="G646" s="6"/>
      <c r="H646" s="6"/>
      <c r="I646" s="6"/>
      <c r="J646" s="6"/>
      <c r="K646" s="5"/>
      <c r="L646" s="5"/>
      <c r="M646" s="5"/>
    </row>
    <row r="647" spans="2:13" x14ac:dyDescent="0.25">
      <c r="B647">
        <f t="shared" ref="B647:B710" si="32">B646+2</f>
        <v>1284</v>
      </c>
      <c r="C647" s="1">
        <v>5.9</v>
      </c>
      <c r="D647" s="6">
        <f t="shared" si="30"/>
        <v>5.8966831884023589</v>
      </c>
      <c r="E647" s="6">
        <f t="shared" si="31"/>
        <v>1.1001239174248573E-5</v>
      </c>
      <c r="F647" s="4"/>
      <c r="G647" s="6"/>
      <c r="H647" s="6"/>
      <c r="I647" s="6"/>
      <c r="J647" s="6"/>
      <c r="K647" s="5"/>
      <c r="L647" s="5"/>
      <c r="M647" s="5"/>
    </row>
    <row r="648" spans="2:13" x14ac:dyDescent="0.25">
      <c r="B648">
        <f t="shared" si="32"/>
        <v>1286</v>
      </c>
      <c r="C648" s="1">
        <v>5.93</v>
      </c>
      <c r="D648" s="6">
        <f t="shared" si="30"/>
        <v>5.9016807654276402</v>
      </c>
      <c r="E648" s="6">
        <f t="shared" si="31"/>
        <v>8.0197904676432264E-4</v>
      </c>
      <c r="F648" s="4"/>
      <c r="G648" s="6"/>
      <c r="H648" s="6"/>
      <c r="I648" s="6"/>
      <c r="J648" s="6"/>
      <c r="K648" s="5"/>
      <c r="L648" s="5"/>
      <c r="M648" s="5"/>
    </row>
    <row r="649" spans="2:13" x14ac:dyDescent="0.25">
      <c r="B649">
        <f t="shared" si="32"/>
        <v>1288</v>
      </c>
      <c r="C649" s="1">
        <v>5.93</v>
      </c>
      <c r="D649" s="6">
        <f t="shared" si="30"/>
        <v>5.9066673301354191</v>
      </c>
      <c r="E649" s="6">
        <f t="shared" si="31"/>
        <v>5.4441348300950771E-4</v>
      </c>
      <c r="F649" s="4"/>
      <c r="G649" s="6"/>
      <c r="H649" s="6"/>
      <c r="I649" s="6"/>
      <c r="J649" s="6"/>
      <c r="K649" s="5"/>
      <c r="L649" s="5"/>
      <c r="M649" s="5"/>
    </row>
    <row r="650" spans="2:13" x14ac:dyDescent="0.25">
      <c r="B650">
        <f t="shared" si="32"/>
        <v>1290</v>
      </c>
      <c r="C650" s="1">
        <v>5.95</v>
      </c>
      <c r="D650" s="6">
        <f t="shared" si="30"/>
        <v>5.9116429067916831</v>
      </c>
      <c r="E650" s="6">
        <f t="shared" si="31"/>
        <v>1.4712665993915212E-3</v>
      </c>
      <c r="F650" s="4"/>
      <c r="G650" s="6"/>
      <c r="H650" s="6"/>
      <c r="I650" s="6"/>
      <c r="J650" s="6"/>
      <c r="K650" s="5"/>
      <c r="L650" s="5"/>
      <c r="M650" s="5"/>
    </row>
    <row r="651" spans="2:13" x14ac:dyDescent="0.25">
      <c r="B651">
        <f t="shared" si="32"/>
        <v>1292</v>
      </c>
      <c r="C651" s="1">
        <v>5.95</v>
      </c>
      <c r="D651" s="6">
        <f t="shared" si="30"/>
        <v>5.9166075196089469</v>
      </c>
      <c r="E651" s="6">
        <f t="shared" si="31"/>
        <v>1.1150577466668757E-3</v>
      </c>
      <c r="F651" s="4"/>
      <c r="G651" s="6"/>
      <c r="H651" s="6"/>
      <c r="I651" s="6"/>
      <c r="J651" s="6"/>
      <c r="K651" s="5"/>
      <c r="L651" s="5"/>
      <c r="M651" s="5"/>
    </row>
    <row r="652" spans="2:13" x14ac:dyDescent="0.25">
      <c r="B652">
        <f t="shared" si="32"/>
        <v>1294</v>
      </c>
      <c r="C652" s="1">
        <v>5.95</v>
      </c>
      <c r="D652" s="6">
        <f t="shared" si="30"/>
        <v>5.921561192746374</v>
      </c>
      <c r="E652" s="6">
        <f t="shared" si="31"/>
        <v>8.0876575800889819E-4</v>
      </c>
      <c r="F652" s="4"/>
      <c r="G652" s="6"/>
      <c r="H652" s="6"/>
      <c r="I652" s="6"/>
      <c r="J652" s="6"/>
      <c r="K652" s="5"/>
      <c r="L652" s="5"/>
      <c r="M652" s="5"/>
    </row>
    <row r="653" spans="2:13" x14ac:dyDescent="0.25">
      <c r="B653">
        <f t="shared" si="32"/>
        <v>1296</v>
      </c>
      <c r="C653" s="1">
        <v>5.95</v>
      </c>
      <c r="D653" s="6">
        <f t="shared" si="30"/>
        <v>5.9265039503098897</v>
      </c>
      <c r="E653" s="6">
        <f t="shared" si="31"/>
        <v>5.5206435104013859E-4</v>
      </c>
      <c r="F653" s="4"/>
      <c r="G653" s="6"/>
      <c r="H653" s="6"/>
      <c r="I653" s="6"/>
      <c r="J653" s="6"/>
      <c r="K653" s="5"/>
      <c r="L653" s="5"/>
      <c r="M653" s="5"/>
    </row>
    <row r="654" spans="2:13" x14ac:dyDescent="0.25">
      <c r="B654">
        <f t="shared" si="32"/>
        <v>1298</v>
      </c>
      <c r="C654" s="1">
        <v>5.95</v>
      </c>
      <c r="D654" s="6">
        <f t="shared" si="30"/>
        <v>5.9314358163523053</v>
      </c>
      <c r="E654" s="6">
        <f t="shared" si="31"/>
        <v>3.4462891450534101E-4</v>
      </c>
      <c r="F654" s="4"/>
      <c r="G654" s="6"/>
      <c r="H654" s="6"/>
      <c r="I654" s="6"/>
      <c r="J654" s="6"/>
      <c r="K654" s="5"/>
      <c r="L654" s="5"/>
      <c r="M654" s="5"/>
    </row>
    <row r="655" spans="2:13" x14ac:dyDescent="0.25">
      <c r="B655">
        <f t="shared" si="32"/>
        <v>1300</v>
      </c>
      <c r="C655" s="1">
        <v>5.95</v>
      </c>
      <c r="D655" s="6">
        <f t="shared" si="30"/>
        <v>5.9363568148734274</v>
      </c>
      <c r="E655" s="6">
        <f t="shared" si="31"/>
        <v>1.8613650039793754E-4</v>
      </c>
      <c r="F655" s="4"/>
      <c r="G655" s="6"/>
      <c r="H655" s="6"/>
      <c r="I655" s="6"/>
      <c r="J655" s="6"/>
      <c r="K655" s="5"/>
      <c r="L655" s="5"/>
      <c r="M655" s="5"/>
    </row>
    <row r="656" spans="2:13" x14ac:dyDescent="0.25">
      <c r="B656">
        <f t="shared" si="32"/>
        <v>1302</v>
      </c>
      <c r="C656" s="1">
        <v>5.95</v>
      </c>
      <c r="D656" s="6">
        <f t="shared" si="30"/>
        <v>5.9412669698201794</v>
      </c>
      <c r="E656" s="6">
        <f t="shared" si="31"/>
        <v>7.6265816121659947E-5</v>
      </c>
      <c r="F656" s="4"/>
      <c r="G656" s="6"/>
      <c r="H656" s="6"/>
      <c r="I656" s="6"/>
      <c r="J656" s="6"/>
      <c r="K656" s="5"/>
      <c r="L656" s="5"/>
      <c r="M656" s="5"/>
    </row>
    <row r="657" spans="2:13" x14ac:dyDescent="0.25">
      <c r="B657">
        <f t="shared" si="32"/>
        <v>1304</v>
      </c>
      <c r="C657" s="1">
        <v>5.95</v>
      </c>
      <c r="D657" s="6">
        <f t="shared" si="30"/>
        <v>5.9461663050867175</v>
      </c>
      <c r="E657" s="6">
        <f t="shared" si="31"/>
        <v>1.4697216688129422E-5</v>
      </c>
      <c r="F657" s="4"/>
      <c r="G657" s="6"/>
      <c r="H657" s="6"/>
      <c r="I657" s="6"/>
      <c r="J657" s="6"/>
      <c r="K657" s="5"/>
      <c r="L657" s="5"/>
      <c r="M657" s="5"/>
    </row>
    <row r="658" spans="2:13" x14ac:dyDescent="0.25">
      <c r="B658">
        <f t="shared" si="32"/>
        <v>1306</v>
      </c>
      <c r="C658" s="1">
        <v>5.97</v>
      </c>
      <c r="D658" s="6">
        <f t="shared" si="30"/>
        <v>5.9510548445145472</v>
      </c>
      <c r="E658" s="6">
        <f t="shared" si="31"/>
        <v>3.5891891636797104E-4</v>
      </c>
      <c r="F658" s="4"/>
      <c r="G658" s="6"/>
      <c r="H658" s="6"/>
      <c r="I658" s="6"/>
      <c r="J658" s="6"/>
      <c r="K658" s="5"/>
      <c r="L658" s="5"/>
      <c r="M658" s="5"/>
    </row>
    <row r="659" spans="2:13" x14ac:dyDescent="0.25">
      <c r="B659">
        <f t="shared" si="32"/>
        <v>1308</v>
      </c>
      <c r="C659" s="1">
        <v>5.97</v>
      </c>
      <c r="D659" s="6">
        <f t="shared" si="30"/>
        <v>5.9559326118926341</v>
      </c>
      <c r="E659" s="6">
        <f t="shared" si="31"/>
        <v>1.9789140816325198E-4</v>
      </c>
      <c r="F659" s="4"/>
      <c r="G659" s="6"/>
      <c r="H659" s="6"/>
      <c r="I659" s="6"/>
      <c r="J659" s="6"/>
      <c r="K659" s="5"/>
      <c r="L659" s="5"/>
      <c r="M659" s="5"/>
    </row>
    <row r="660" spans="2:13" x14ac:dyDescent="0.25">
      <c r="B660">
        <f t="shared" si="32"/>
        <v>1310</v>
      </c>
      <c r="C660" s="1">
        <v>5.97</v>
      </c>
      <c r="D660" s="6">
        <f t="shared" si="30"/>
        <v>5.9607996309575304</v>
      </c>
      <c r="E660" s="6">
        <f t="shared" si="31"/>
        <v>8.4646790517628343E-5</v>
      </c>
      <c r="F660" s="4"/>
      <c r="G660" s="6"/>
      <c r="H660" s="6"/>
      <c r="I660" s="6"/>
      <c r="J660" s="6"/>
      <c r="K660" s="5"/>
      <c r="L660" s="5"/>
      <c r="M660" s="5"/>
    </row>
    <row r="661" spans="2:13" x14ac:dyDescent="0.25">
      <c r="B661">
        <f t="shared" si="32"/>
        <v>1312</v>
      </c>
      <c r="C661" s="1">
        <v>5.99</v>
      </c>
      <c r="D661" s="6">
        <f t="shared" si="30"/>
        <v>5.9656559253934791</v>
      </c>
      <c r="E661" s="6">
        <f t="shared" si="31"/>
        <v>5.926339684478657E-4</v>
      </c>
      <c r="F661" s="4"/>
      <c r="G661" s="6"/>
      <c r="H661" s="6"/>
      <c r="I661" s="6"/>
      <c r="J661" s="6"/>
      <c r="K661" s="5"/>
      <c r="L661" s="5"/>
      <c r="M661" s="5"/>
    </row>
    <row r="662" spans="2:13" x14ac:dyDescent="0.25">
      <c r="B662">
        <f t="shared" si="32"/>
        <v>1314</v>
      </c>
      <c r="C662" s="1">
        <v>5.99</v>
      </c>
      <c r="D662" s="6">
        <f t="shared" si="30"/>
        <v>5.9705015188325357</v>
      </c>
      <c r="E662" s="6">
        <f t="shared" si="31"/>
        <v>3.8019076783796989E-4</v>
      </c>
      <c r="F662" s="4"/>
      <c r="G662" s="6"/>
      <c r="H662" s="6"/>
      <c r="I662" s="6"/>
      <c r="J662" s="6"/>
      <c r="K662" s="5"/>
      <c r="L662" s="5"/>
      <c r="M662" s="5"/>
    </row>
    <row r="663" spans="2:13" x14ac:dyDescent="0.25">
      <c r="B663">
        <f t="shared" si="32"/>
        <v>1316</v>
      </c>
      <c r="C663" s="1">
        <v>6.01</v>
      </c>
      <c r="D663" s="6">
        <f t="shared" si="30"/>
        <v>5.9753364348546834</v>
      </c>
      <c r="E663" s="6">
        <f t="shared" si="31"/>
        <v>1.2015627485835964E-3</v>
      </c>
      <c r="F663" s="4"/>
      <c r="G663" s="6"/>
      <c r="H663" s="6"/>
      <c r="I663" s="6"/>
      <c r="J663" s="6"/>
      <c r="K663" s="5"/>
      <c r="L663" s="5"/>
      <c r="M663" s="5"/>
    </row>
    <row r="664" spans="2:13" x14ac:dyDescent="0.25">
      <c r="B664">
        <f t="shared" si="32"/>
        <v>1318</v>
      </c>
      <c r="C664" s="1">
        <v>6.01</v>
      </c>
      <c r="D664" s="6">
        <f t="shared" si="30"/>
        <v>5.9801606969879444</v>
      </c>
      <c r="E664" s="6">
        <f t="shared" si="31"/>
        <v>8.9038400424525826E-4</v>
      </c>
      <c r="F664" s="4"/>
      <c r="G664" s="6"/>
      <c r="H664" s="6"/>
      <c r="I664" s="6"/>
      <c r="J664" s="6"/>
      <c r="K664" s="5"/>
      <c r="L664" s="5"/>
      <c r="M664" s="5"/>
    </row>
    <row r="665" spans="2:13" x14ac:dyDescent="0.25">
      <c r="B665">
        <f t="shared" si="32"/>
        <v>1320</v>
      </c>
      <c r="C665" s="1">
        <v>6.01</v>
      </c>
      <c r="D665" s="6">
        <f t="shared" si="30"/>
        <v>5.9849743287084953</v>
      </c>
      <c r="E665" s="6">
        <f t="shared" si="31"/>
        <v>6.2628422359043041E-4</v>
      </c>
      <c r="F665" s="4"/>
      <c r="G665" s="6"/>
      <c r="H665" s="6"/>
      <c r="I665" s="6"/>
      <c r="J665" s="6"/>
      <c r="K665" s="5"/>
      <c r="L665" s="5"/>
      <c r="M665" s="5"/>
    </row>
    <row r="666" spans="2:13" x14ac:dyDescent="0.25">
      <c r="B666">
        <f t="shared" si="32"/>
        <v>1322</v>
      </c>
      <c r="C666" s="1">
        <v>6.01</v>
      </c>
      <c r="D666" s="6">
        <f t="shared" si="30"/>
        <v>5.9897773534407843</v>
      </c>
      <c r="E666" s="6">
        <f t="shared" si="31"/>
        <v>4.08955433858949E-4</v>
      </c>
      <c r="F666" s="4"/>
      <c r="G666" s="6"/>
      <c r="H666" s="6"/>
      <c r="I666" s="6"/>
      <c r="J666" s="6"/>
      <c r="K666" s="5"/>
      <c r="L666" s="5"/>
      <c r="M666" s="5"/>
    </row>
    <row r="667" spans="2:13" x14ac:dyDescent="0.25">
      <c r="B667">
        <f t="shared" si="32"/>
        <v>1324</v>
      </c>
      <c r="C667" s="1">
        <v>6.01</v>
      </c>
      <c r="D667" s="6">
        <f t="shared" si="30"/>
        <v>5.994569794557643</v>
      </c>
      <c r="E667" s="6">
        <f t="shared" si="31"/>
        <v>2.3809123999333546E-4</v>
      </c>
      <c r="F667" s="4"/>
      <c r="G667" s="6"/>
      <c r="H667" s="6"/>
      <c r="I667" s="6"/>
      <c r="J667" s="6"/>
      <c r="K667" s="5"/>
      <c r="L667" s="5"/>
      <c r="M667" s="5"/>
    </row>
    <row r="668" spans="2:13" x14ac:dyDescent="0.25">
      <c r="B668">
        <f t="shared" si="32"/>
        <v>1326</v>
      </c>
      <c r="C668" s="1">
        <v>6.03</v>
      </c>
      <c r="D668" s="6">
        <f t="shared" si="30"/>
        <v>5.9993516753803986</v>
      </c>
      <c r="E668" s="6">
        <f t="shared" si="31"/>
        <v>9.3931980198848082E-4</v>
      </c>
      <c r="F668" s="4"/>
      <c r="G668" s="6"/>
      <c r="H668" s="6"/>
      <c r="I668" s="6"/>
      <c r="J668" s="6"/>
      <c r="K668" s="5"/>
      <c r="L668" s="5"/>
      <c r="M668" s="5"/>
    </row>
    <row r="669" spans="2:13" x14ac:dyDescent="0.25">
      <c r="B669">
        <f t="shared" si="32"/>
        <v>1328</v>
      </c>
      <c r="C669" s="1">
        <v>6.03</v>
      </c>
      <c r="D669" s="6">
        <f t="shared" si="30"/>
        <v>6.0041230191789907</v>
      </c>
      <c r="E669" s="6">
        <f t="shared" si="31"/>
        <v>6.6961813641089514E-4</v>
      </c>
      <c r="F669" s="4"/>
      <c r="G669" s="6"/>
      <c r="H669" s="6"/>
      <c r="I669" s="6"/>
      <c r="J669" s="6"/>
      <c r="K669" s="5"/>
      <c r="L669" s="5"/>
      <c r="M669" s="5"/>
    </row>
    <row r="670" spans="2:13" x14ac:dyDescent="0.25">
      <c r="B670">
        <f t="shared" si="32"/>
        <v>1330</v>
      </c>
      <c r="C670" s="1">
        <v>6.01</v>
      </c>
      <c r="D670" s="6">
        <f t="shared" si="30"/>
        <v>6.0088838491720793</v>
      </c>
      <c r="E670" s="6">
        <f t="shared" si="31"/>
        <v>1.2457926706676005E-6</v>
      </c>
      <c r="F670" s="4"/>
      <c r="G670" s="6"/>
      <c r="H670" s="6"/>
      <c r="I670" s="6"/>
      <c r="J670" s="6"/>
      <c r="K670" s="5"/>
      <c r="L670" s="5"/>
      <c r="M670" s="5"/>
    </row>
    <row r="671" spans="2:13" x14ac:dyDescent="0.25">
      <c r="B671">
        <f t="shared" si="32"/>
        <v>1332</v>
      </c>
      <c r="C671" s="1">
        <v>6.01</v>
      </c>
      <c r="D671" s="6">
        <f t="shared" si="30"/>
        <v>6.0136341885271696</v>
      </c>
      <c r="E671" s="6">
        <f t="shared" si="31"/>
        <v>1.3207326251012531E-5</v>
      </c>
      <c r="F671" s="4"/>
      <c r="G671" s="6"/>
      <c r="H671" s="6"/>
      <c r="I671" s="6"/>
      <c r="J671" s="6"/>
      <c r="K671" s="5"/>
      <c r="L671" s="5"/>
      <c r="M671" s="5"/>
    </row>
    <row r="672" spans="2:13" x14ac:dyDescent="0.25">
      <c r="B672">
        <f t="shared" si="32"/>
        <v>1334</v>
      </c>
      <c r="C672" s="1">
        <v>6.04</v>
      </c>
      <c r="D672" s="6">
        <f t="shared" si="30"/>
        <v>6.0183740603607045</v>
      </c>
      <c r="E672" s="6">
        <f t="shared" si="31"/>
        <v>4.6768126528245189E-4</v>
      </c>
      <c r="F672" s="4"/>
      <c r="G672" s="6"/>
      <c r="H672" s="6"/>
      <c r="I672" s="6"/>
      <c r="J672" s="6"/>
      <c r="K672" s="5"/>
      <c r="L672" s="5"/>
      <c r="M672" s="5"/>
    </row>
    <row r="673" spans="2:13" x14ac:dyDescent="0.25">
      <c r="B673">
        <f t="shared" si="32"/>
        <v>1336</v>
      </c>
      <c r="C673" s="1">
        <v>6.04</v>
      </c>
      <c r="D673" s="6">
        <f t="shared" si="30"/>
        <v>6.0231034877381999</v>
      </c>
      <c r="E673" s="6">
        <f t="shared" si="31"/>
        <v>2.8549212661316151E-4</v>
      </c>
      <c r="F673" s="4"/>
      <c r="G673" s="6"/>
      <c r="H673" s="6"/>
      <c r="I673" s="6"/>
      <c r="J673" s="6"/>
      <c r="K673" s="5"/>
      <c r="L673" s="5"/>
      <c r="M673" s="5"/>
    </row>
    <row r="674" spans="2:13" x14ac:dyDescent="0.25">
      <c r="B674">
        <f t="shared" si="32"/>
        <v>1338</v>
      </c>
      <c r="C674" s="1">
        <v>6.04</v>
      </c>
      <c r="D674" s="6">
        <f t="shared" si="30"/>
        <v>6.0278224936743419</v>
      </c>
      <c r="E674" s="6">
        <f t="shared" si="31"/>
        <v>1.4829166031144478E-4</v>
      </c>
      <c r="F674" s="4"/>
      <c r="G674" s="6"/>
      <c r="H674" s="6"/>
      <c r="I674" s="6"/>
      <c r="J674" s="6"/>
      <c r="K674" s="5"/>
      <c r="L674" s="5"/>
      <c r="M674" s="5"/>
    </row>
    <row r="675" spans="2:13" x14ac:dyDescent="0.25">
      <c r="B675">
        <f t="shared" si="32"/>
        <v>1340</v>
      </c>
      <c r="C675" s="1">
        <v>6.03</v>
      </c>
      <c r="D675" s="6">
        <f t="shared" si="30"/>
        <v>6.0325311011331006</v>
      </c>
      <c r="E675" s="6">
        <f t="shared" si="31"/>
        <v>6.4064729459821271E-6</v>
      </c>
      <c r="F675" s="4"/>
      <c r="G675" s="6"/>
      <c r="H675" s="6"/>
      <c r="I675" s="6"/>
      <c r="J675" s="6"/>
      <c r="K675" s="5"/>
      <c r="L675" s="5"/>
      <c r="M675" s="5"/>
    </row>
    <row r="676" spans="2:13" x14ac:dyDescent="0.25">
      <c r="B676">
        <f t="shared" si="32"/>
        <v>1342</v>
      </c>
      <c r="C676" s="1">
        <v>6.03</v>
      </c>
      <c r="D676" s="6">
        <f t="shared" si="30"/>
        <v>6.0372293330278479</v>
      </c>
      <c r="E676" s="6">
        <f t="shared" si="31"/>
        <v>5.2263256027529206E-5</v>
      </c>
      <c r="F676" s="4"/>
      <c r="G676" s="6"/>
      <c r="H676" s="6"/>
      <c r="I676" s="6"/>
      <c r="J676" s="6"/>
      <c r="K676" s="5"/>
      <c r="L676" s="5"/>
      <c r="M676" s="5"/>
    </row>
    <row r="677" spans="2:13" x14ac:dyDescent="0.25">
      <c r="B677">
        <f t="shared" si="32"/>
        <v>1344</v>
      </c>
      <c r="C677" s="1">
        <v>6.03</v>
      </c>
      <c r="D677" s="6">
        <f t="shared" si="30"/>
        <v>6.0419172122214633</v>
      </c>
      <c r="E677" s="6">
        <f t="shared" si="31"/>
        <v>1.4201994713138768E-4</v>
      </c>
      <c r="F677" s="4"/>
      <c r="G677" s="6"/>
      <c r="H677" s="6"/>
      <c r="I677" s="6"/>
      <c r="J677" s="6"/>
      <c r="K677" s="5"/>
      <c r="L677" s="5"/>
      <c r="M677" s="5"/>
    </row>
    <row r="678" spans="2:13" x14ac:dyDescent="0.25">
      <c r="B678">
        <f t="shared" si="32"/>
        <v>1346</v>
      </c>
      <c r="C678" s="1">
        <v>6.03</v>
      </c>
      <c r="D678" s="6">
        <f t="shared" si="30"/>
        <v>6.0465947615264497</v>
      </c>
      <c r="E678" s="6">
        <f t="shared" si="31"/>
        <v>2.75386110119727E-4</v>
      </c>
      <c r="F678" s="4"/>
      <c r="G678" s="6"/>
      <c r="H678" s="6"/>
      <c r="I678" s="6"/>
      <c r="J678" s="6"/>
      <c r="K678" s="5"/>
      <c r="L678" s="5"/>
      <c r="M678" s="5"/>
    </row>
    <row r="679" spans="2:13" x14ac:dyDescent="0.25">
      <c r="B679">
        <f t="shared" si="32"/>
        <v>1348</v>
      </c>
      <c r="C679" s="1">
        <v>6.03</v>
      </c>
      <c r="D679" s="6">
        <f t="shared" si="30"/>
        <v>6.0512620037050384</v>
      </c>
      <c r="E679" s="6">
        <f t="shared" si="31"/>
        <v>4.5207280155305682E-4</v>
      </c>
      <c r="F679" s="4"/>
      <c r="G679" s="6"/>
      <c r="H679" s="6"/>
      <c r="I679" s="6"/>
      <c r="J679" s="6"/>
      <c r="K679" s="5"/>
      <c r="L679" s="5"/>
      <c r="M679" s="5"/>
    </row>
    <row r="680" spans="2:13" x14ac:dyDescent="0.25">
      <c r="B680">
        <f t="shared" si="32"/>
        <v>1350</v>
      </c>
      <c r="C680" s="1">
        <v>6.04</v>
      </c>
      <c r="D680" s="6">
        <f t="shared" si="30"/>
        <v>6.055918961469307</v>
      </c>
      <c r="E680" s="6">
        <f t="shared" si="31"/>
        <v>2.5341333426127883E-4</v>
      </c>
      <c r="F680" s="4"/>
      <c r="G680" s="6"/>
      <c r="H680" s="6"/>
      <c r="I680" s="6"/>
      <c r="J680" s="6"/>
      <c r="K680" s="5"/>
      <c r="L680" s="5"/>
      <c r="M680" s="5"/>
    </row>
    <row r="681" spans="2:13" x14ac:dyDescent="0.25">
      <c r="B681">
        <f t="shared" si="32"/>
        <v>1352</v>
      </c>
      <c r="C681" s="1">
        <v>6.04</v>
      </c>
      <c r="D681" s="6">
        <f t="shared" si="30"/>
        <v>6.0605656574812823</v>
      </c>
      <c r="E681" s="6">
        <f t="shared" si="31"/>
        <v>4.2294626763742063E-4</v>
      </c>
      <c r="F681" s="4"/>
      <c r="G681" s="6"/>
      <c r="H681" s="6"/>
      <c r="I681" s="6"/>
      <c r="J681" s="6"/>
      <c r="K681" s="5"/>
      <c r="L681" s="5"/>
      <c r="M681" s="5"/>
    </row>
    <row r="682" spans="2:13" x14ac:dyDescent="0.25">
      <c r="B682">
        <f t="shared" si="32"/>
        <v>1354</v>
      </c>
      <c r="C682" s="1">
        <v>6.04</v>
      </c>
      <c r="D682" s="6">
        <f t="shared" si="30"/>
        <v>6.0652021143530588</v>
      </c>
      <c r="E682" s="6">
        <f t="shared" si="31"/>
        <v>6.3514656786464968E-4</v>
      </c>
      <c r="F682" s="4"/>
      <c r="G682" s="6"/>
      <c r="H682" s="6"/>
      <c r="I682" s="6"/>
      <c r="J682" s="6"/>
      <c r="K682" s="5"/>
      <c r="L682" s="5"/>
      <c r="M682" s="5"/>
    </row>
    <row r="683" spans="2:13" x14ac:dyDescent="0.25">
      <c r="B683">
        <f t="shared" si="32"/>
        <v>1356</v>
      </c>
      <c r="C683" s="1">
        <v>6.06</v>
      </c>
      <c r="D683" s="6">
        <f t="shared" si="30"/>
        <v>6.0698283546469023</v>
      </c>
      <c r="E683" s="6">
        <f t="shared" si="31"/>
        <v>9.6596555065293541E-5</v>
      </c>
      <c r="F683" s="4"/>
      <c r="G683" s="6"/>
      <c r="H683" s="6"/>
      <c r="I683" s="6"/>
      <c r="J683" s="6"/>
      <c r="K683" s="5"/>
      <c r="L683" s="5"/>
      <c r="M683" s="5"/>
    </row>
    <row r="684" spans="2:13" x14ac:dyDescent="0.25">
      <c r="B684">
        <f t="shared" si="32"/>
        <v>1358</v>
      </c>
      <c r="C684" s="1">
        <v>6.06</v>
      </c>
      <c r="D684" s="6">
        <f t="shared" si="30"/>
        <v>6.0744444008753611</v>
      </c>
      <c r="E684" s="6">
        <f t="shared" si="31"/>
        <v>2.0864071664814332E-4</v>
      </c>
      <c r="F684" s="4"/>
      <c r="G684" s="6"/>
      <c r="H684" s="6"/>
      <c r="I684" s="6"/>
      <c r="J684" s="6"/>
      <c r="K684" s="5"/>
      <c r="L684" s="5"/>
      <c r="M684" s="5"/>
    </row>
    <row r="685" spans="2:13" x14ac:dyDescent="0.25">
      <c r="B685">
        <f t="shared" si="32"/>
        <v>1360</v>
      </c>
      <c r="C685" s="1">
        <v>6.1</v>
      </c>
      <c r="D685" s="6">
        <f t="shared" si="30"/>
        <v>6.0790502755013787</v>
      </c>
      <c r="E685" s="6">
        <f t="shared" si="31"/>
        <v>4.3889095656812012E-4</v>
      </c>
      <c r="F685" s="4"/>
      <c r="G685" s="6"/>
      <c r="H685" s="6"/>
      <c r="I685" s="6"/>
      <c r="J685" s="6"/>
      <c r="K685" s="5"/>
      <c r="L685" s="5"/>
      <c r="M685" s="5"/>
    </row>
    <row r="686" spans="2:13" x14ac:dyDescent="0.25">
      <c r="B686">
        <f t="shared" si="32"/>
        <v>1362</v>
      </c>
      <c r="C686" s="1">
        <v>6.1</v>
      </c>
      <c r="D686" s="6">
        <f t="shared" si="30"/>
        <v>6.0836460009383995</v>
      </c>
      <c r="E686" s="6">
        <f t="shared" si="31"/>
        <v>2.6745328530681947E-4</v>
      </c>
      <c r="F686" s="4"/>
      <c r="G686" s="6"/>
      <c r="H686" s="6"/>
      <c r="I686" s="6"/>
      <c r="J686" s="6"/>
      <c r="K686" s="5"/>
      <c r="L686" s="5"/>
      <c r="M686" s="5"/>
    </row>
    <row r="687" spans="2:13" x14ac:dyDescent="0.25">
      <c r="B687">
        <f t="shared" si="32"/>
        <v>1364</v>
      </c>
      <c r="C687" s="1">
        <v>6.1</v>
      </c>
      <c r="D687" s="6">
        <f t="shared" si="30"/>
        <v>6.0882315995504781</v>
      </c>
      <c r="E687" s="6">
        <f t="shared" si="31"/>
        <v>1.3849524914029887E-4</v>
      </c>
      <c r="F687" s="4"/>
      <c r="G687" s="6"/>
      <c r="H687" s="6"/>
      <c r="I687" s="6"/>
      <c r="J687" s="6"/>
      <c r="K687" s="5"/>
      <c r="L687" s="5"/>
      <c r="M687" s="5"/>
    </row>
    <row r="688" spans="2:13" x14ac:dyDescent="0.25">
      <c r="B688">
        <f t="shared" si="32"/>
        <v>1366</v>
      </c>
      <c r="C688" s="1">
        <v>6.08</v>
      </c>
      <c r="D688" s="6">
        <f t="shared" si="30"/>
        <v>6.092807093652393</v>
      </c>
      <c r="E688" s="6">
        <f t="shared" si="31"/>
        <v>1.6402164782116418E-4</v>
      </c>
      <c r="F688" s="4"/>
      <c r="G688" s="6"/>
      <c r="H688" s="6"/>
      <c r="I688" s="6"/>
      <c r="J688" s="6"/>
      <c r="K688" s="5"/>
      <c r="L688" s="5"/>
      <c r="M688" s="5"/>
    </row>
    <row r="689" spans="2:13" x14ac:dyDescent="0.25">
      <c r="B689">
        <f t="shared" si="32"/>
        <v>1368</v>
      </c>
      <c r="C689" s="1">
        <v>6.08</v>
      </c>
      <c r="D689" s="6">
        <f t="shared" si="30"/>
        <v>6.097372505509747</v>
      </c>
      <c r="E689" s="6">
        <f t="shared" si="31"/>
        <v>3.0180394768618621E-4</v>
      </c>
      <c r="F689" s="4"/>
      <c r="G689" s="6"/>
      <c r="H689" s="6"/>
      <c r="I689" s="6"/>
      <c r="J689" s="6"/>
      <c r="K689" s="5"/>
      <c r="L689" s="5"/>
      <c r="M689" s="5"/>
    </row>
    <row r="690" spans="2:13" x14ac:dyDescent="0.25">
      <c r="B690">
        <f t="shared" si="32"/>
        <v>1370</v>
      </c>
      <c r="C690" s="1">
        <v>6.12</v>
      </c>
      <c r="D690" s="6">
        <f t="shared" si="30"/>
        <v>6.1019278573390805</v>
      </c>
      <c r="E690" s="6">
        <f t="shared" si="31"/>
        <v>3.2660234035663052E-4</v>
      </c>
      <c r="F690" s="4"/>
      <c r="G690" s="6"/>
      <c r="H690" s="6"/>
      <c r="I690" s="6"/>
      <c r="J690" s="6"/>
      <c r="K690" s="5"/>
      <c r="L690" s="5"/>
      <c r="M690" s="5"/>
    </row>
    <row r="691" spans="2:13" x14ac:dyDescent="0.25">
      <c r="B691">
        <f t="shared" si="32"/>
        <v>1372</v>
      </c>
      <c r="C691" s="1">
        <v>6.12</v>
      </c>
      <c r="D691" s="6">
        <f t="shared" si="30"/>
        <v>6.1064731713079841</v>
      </c>
      <c r="E691" s="6">
        <f t="shared" si="31"/>
        <v>1.8297509446314856E-4</v>
      </c>
      <c r="F691" s="4"/>
      <c r="G691" s="6"/>
      <c r="H691" s="6"/>
      <c r="I691" s="6"/>
      <c r="J691" s="6"/>
      <c r="K691" s="5"/>
      <c r="L691" s="5"/>
      <c r="M691" s="5"/>
    </row>
    <row r="692" spans="2:13" x14ac:dyDescent="0.25">
      <c r="B692">
        <f t="shared" si="32"/>
        <v>1374</v>
      </c>
      <c r="C692" s="1">
        <v>6.12</v>
      </c>
      <c r="D692" s="6">
        <f t="shared" si="30"/>
        <v>6.1110084695351947</v>
      </c>
      <c r="E692" s="6">
        <f t="shared" si="31"/>
        <v>8.0847620099523359E-5</v>
      </c>
      <c r="F692" s="4"/>
      <c r="G692" s="6"/>
      <c r="H692" s="6"/>
      <c r="I692" s="6"/>
      <c r="J692" s="6"/>
      <c r="K692" s="5"/>
      <c r="L692" s="5"/>
      <c r="M692" s="5"/>
    </row>
    <row r="693" spans="2:13" x14ac:dyDescent="0.25">
      <c r="B693">
        <f t="shared" si="32"/>
        <v>1376</v>
      </c>
      <c r="C693" s="1">
        <v>6.14</v>
      </c>
      <c r="D693" s="6">
        <f t="shared" si="30"/>
        <v>6.1155337740907134</v>
      </c>
      <c r="E693" s="6">
        <f t="shared" si="31"/>
        <v>5.9859621024423051E-4</v>
      </c>
      <c r="F693" s="4"/>
      <c r="G693" s="6"/>
      <c r="H693" s="6"/>
      <c r="I693" s="6"/>
      <c r="J693" s="6"/>
      <c r="K693" s="5"/>
      <c r="L693" s="5"/>
      <c r="M693" s="5"/>
    </row>
    <row r="694" spans="2:13" x14ac:dyDescent="0.25">
      <c r="B694">
        <f t="shared" si="32"/>
        <v>1378</v>
      </c>
      <c r="C694" s="1">
        <v>6.14</v>
      </c>
      <c r="D694" s="6">
        <f t="shared" si="30"/>
        <v>6.1200491069959089</v>
      </c>
      <c r="E694" s="6">
        <f t="shared" si="31"/>
        <v>3.9803813166067956E-4</v>
      </c>
      <c r="F694" s="4"/>
      <c r="G694" s="6"/>
      <c r="H694" s="6"/>
      <c r="I694" s="6"/>
      <c r="J694" s="6"/>
      <c r="K694" s="5"/>
      <c r="L694" s="5"/>
      <c r="M694" s="5"/>
    </row>
    <row r="695" spans="2:13" x14ac:dyDescent="0.25">
      <c r="B695">
        <f t="shared" si="32"/>
        <v>1380</v>
      </c>
      <c r="C695" s="1">
        <v>6.15</v>
      </c>
      <c r="D695" s="6">
        <f t="shared" si="30"/>
        <v>6.124554490223626</v>
      </c>
      <c r="E695" s="6">
        <f t="shared" si="31"/>
        <v>6.4747396777956447E-4</v>
      </c>
      <c r="F695" s="4"/>
      <c r="G695" s="6"/>
      <c r="H695" s="6"/>
      <c r="I695" s="6"/>
      <c r="J695" s="6"/>
      <c r="K695" s="5"/>
      <c r="L695" s="5"/>
      <c r="M695" s="5"/>
    </row>
    <row r="696" spans="2:13" x14ac:dyDescent="0.25">
      <c r="B696">
        <f t="shared" si="32"/>
        <v>1382</v>
      </c>
      <c r="C696" s="1">
        <v>6.15</v>
      </c>
      <c r="D696" s="6">
        <f t="shared" si="30"/>
        <v>6.1290499456982888</v>
      </c>
      <c r="E696" s="6">
        <f t="shared" si="31"/>
        <v>4.3890477524466452E-4</v>
      </c>
      <c r="F696" s="4"/>
      <c r="G696" s="6"/>
      <c r="H696" s="6"/>
      <c r="I696" s="6"/>
      <c r="J696" s="6"/>
      <c r="K696" s="5"/>
      <c r="L696" s="5"/>
      <c r="M696" s="5"/>
    </row>
    <row r="697" spans="2:13" x14ac:dyDescent="0.25">
      <c r="B697">
        <f t="shared" si="32"/>
        <v>1384</v>
      </c>
      <c r="C697" s="1">
        <v>6.13</v>
      </c>
      <c r="D697" s="6">
        <f t="shared" si="30"/>
        <v>6.1335354952960124</v>
      </c>
      <c r="E697" s="6">
        <f t="shared" si="31"/>
        <v>1.2499726988126457E-5</v>
      </c>
      <c r="F697" s="4"/>
      <c r="G697" s="6"/>
      <c r="H697" s="6"/>
      <c r="I697" s="6"/>
      <c r="J697" s="6"/>
      <c r="K697" s="5"/>
      <c r="L697" s="5"/>
      <c r="M697" s="5"/>
    </row>
    <row r="698" spans="2:13" x14ac:dyDescent="0.25">
      <c r="B698">
        <f t="shared" si="32"/>
        <v>1386</v>
      </c>
      <c r="C698" s="1">
        <v>6.13</v>
      </c>
      <c r="D698" s="6">
        <f t="shared" si="30"/>
        <v>6.1380111608447088</v>
      </c>
      <c r="E698" s="6">
        <f t="shared" si="31"/>
        <v>6.4178698079796627E-5</v>
      </c>
      <c r="F698" s="4"/>
      <c r="G698" s="6"/>
      <c r="H698" s="6"/>
      <c r="I698" s="6"/>
      <c r="J698" s="6"/>
      <c r="K698" s="5"/>
      <c r="L698" s="5"/>
      <c r="M698" s="5"/>
    </row>
    <row r="699" spans="2:13" x14ac:dyDescent="0.25">
      <c r="B699">
        <f t="shared" si="32"/>
        <v>1388</v>
      </c>
      <c r="C699" s="1">
        <v>6.17</v>
      </c>
      <c r="D699" s="6">
        <f t="shared" si="30"/>
        <v>6.142476964124187</v>
      </c>
      <c r="E699" s="6">
        <f t="shared" si="31"/>
        <v>7.5751750382128675E-4</v>
      </c>
      <c r="F699" s="4"/>
      <c r="G699" s="6"/>
      <c r="H699" s="6"/>
      <c r="I699" s="6"/>
      <c r="J699" s="6"/>
      <c r="K699" s="5"/>
      <c r="L699" s="5"/>
      <c r="M699" s="5"/>
    </row>
    <row r="700" spans="2:13" x14ac:dyDescent="0.25">
      <c r="B700">
        <f t="shared" si="32"/>
        <v>1390</v>
      </c>
      <c r="C700" s="1">
        <v>6.17</v>
      </c>
      <c r="D700" s="6">
        <f t="shared" si="30"/>
        <v>6.1469329268662687</v>
      </c>
      <c r="E700" s="6">
        <f t="shared" si="31"/>
        <v>5.3208986295690561E-4</v>
      </c>
      <c r="F700" s="4"/>
      <c r="G700" s="6"/>
      <c r="H700" s="6"/>
      <c r="I700" s="6"/>
      <c r="J700" s="6"/>
      <c r="K700" s="5"/>
      <c r="L700" s="5"/>
      <c r="M700" s="5"/>
    </row>
    <row r="701" spans="2:13" x14ac:dyDescent="0.25">
      <c r="B701">
        <f t="shared" si="32"/>
        <v>1392</v>
      </c>
      <c r="C701" s="1">
        <v>6.17</v>
      </c>
      <c r="D701" s="6">
        <f t="shared" si="30"/>
        <v>6.151379070754885</v>
      </c>
      <c r="E701" s="6">
        <f t="shared" si="31"/>
        <v>3.4673900595157673E-4</v>
      </c>
      <c r="F701" s="4"/>
      <c r="G701" s="6"/>
      <c r="H701" s="6"/>
      <c r="I701" s="6"/>
      <c r="J701" s="6"/>
      <c r="K701" s="5"/>
      <c r="L701" s="5"/>
      <c r="M701" s="5"/>
    </row>
    <row r="702" spans="2:13" x14ac:dyDescent="0.25">
      <c r="B702">
        <f t="shared" si="32"/>
        <v>1394</v>
      </c>
      <c r="C702" s="1">
        <v>6.16</v>
      </c>
      <c r="D702" s="6">
        <f t="shared" si="30"/>
        <v>6.1558154174261857</v>
      </c>
      <c r="E702" s="6">
        <f t="shared" si="31"/>
        <v>1.7510731317071886E-5</v>
      </c>
      <c r="F702" s="4"/>
      <c r="G702" s="6"/>
      <c r="H702" s="6"/>
      <c r="I702" s="6"/>
      <c r="J702" s="6"/>
      <c r="K702" s="5"/>
      <c r="L702" s="5"/>
      <c r="M702" s="5"/>
    </row>
    <row r="703" spans="2:13" x14ac:dyDescent="0.25">
      <c r="B703">
        <f t="shared" si="32"/>
        <v>1396</v>
      </c>
      <c r="C703" s="1">
        <v>6.16</v>
      </c>
      <c r="D703" s="6">
        <f t="shared" si="30"/>
        <v>6.1602419884686492</v>
      </c>
      <c r="E703" s="6">
        <f t="shared" si="31"/>
        <v>5.8558418959131757E-8</v>
      </c>
      <c r="F703" s="4"/>
      <c r="G703" s="6"/>
      <c r="H703" s="6"/>
      <c r="I703" s="6"/>
      <c r="J703" s="6"/>
      <c r="K703" s="5"/>
      <c r="L703" s="5"/>
      <c r="M703" s="5"/>
    </row>
    <row r="704" spans="2:13" x14ac:dyDescent="0.25">
      <c r="B704">
        <f t="shared" si="32"/>
        <v>1398</v>
      </c>
      <c r="C704" s="1">
        <v>6.15</v>
      </c>
      <c r="D704" s="6">
        <f t="shared" si="30"/>
        <v>6.1646588054231772</v>
      </c>
      <c r="E704" s="6">
        <f t="shared" si="31"/>
        <v>2.1488057643455989E-4</v>
      </c>
      <c r="F704" s="4"/>
      <c r="G704" s="6"/>
      <c r="H704" s="6"/>
      <c r="I704" s="6"/>
      <c r="J704" s="6"/>
      <c r="K704" s="5"/>
      <c r="L704" s="5"/>
      <c r="M704" s="5"/>
    </row>
    <row r="705" spans="2:13" x14ac:dyDescent="0.25">
      <c r="B705">
        <f t="shared" si="32"/>
        <v>1400</v>
      </c>
      <c r="C705" s="1">
        <v>6.15</v>
      </c>
      <c r="D705" s="6">
        <f t="shared" si="30"/>
        <v>6.1690658897832087</v>
      </c>
      <c r="E705" s="6">
        <f t="shared" si="31"/>
        <v>3.6350815322544792E-4</v>
      </c>
      <c r="F705" s="4"/>
      <c r="G705" s="6"/>
      <c r="H705" s="6"/>
      <c r="I705" s="6"/>
      <c r="J705" s="6"/>
      <c r="K705" s="5"/>
      <c r="L705" s="5"/>
      <c r="M705" s="5"/>
    </row>
    <row r="706" spans="2:13" x14ac:dyDescent="0.25">
      <c r="B706">
        <f t="shared" si="32"/>
        <v>1402</v>
      </c>
      <c r="C706" s="1">
        <v>6.19</v>
      </c>
      <c r="D706" s="6">
        <f t="shared" si="30"/>
        <v>6.1734632629948196</v>
      </c>
      <c r="E706" s="6">
        <f t="shared" si="31"/>
        <v>2.7346367077851503E-4</v>
      </c>
      <c r="F706" s="4"/>
      <c r="G706" s="6"/>
      <c r="H706" s="6"/>
      <c r="I706" s="6"/>
      <c r="J706" s="6"/>
      <c r="K706" s="5"/>
      <c r="L706" s="5"/>
      <c r="M706" s="5"/>
    </row>
    <row r="707" spans="2:13" x14ac:dyDescent="0.25">
      <c r="B707">
        <f t="shared" si="32"/>
        <v>1404</v>
      </c>
      <c r="C707" s="1">
        <v>6.19</v>
      </c>
      <c r="D707" s="6">
        <f t="shared" si="30"/>
        <v>6.1778509464568314</v>
      </c>
      <c r="E707" s="6">
        <f t="shared" si="31"/>
        <v>1.4759950199478663E-4</v>
      </c>
      <c r="F707" s="4"/>
      <c r="G707" s="6"/>
      <c r="H707" s="6"/>
      <c r="I707" s="6"/>
      <c r="J707" s="6"/>
      <c r="K707" s="5"/>
      <c r="L707" s="5"/>
      <c r="M707" s="5"/>
    </row>
    <row r="708" spans="2:13" x14ac:dyDescent="0.25">
      <c r="B708">
        <f t="shared" si="32"/>
        <v>1406</v>
      </c>
      <c r="C708" s="1">
        <v>6.19</v>
      </c>
      <c r="D708" s="6">
        <f t="shared" si="30"/>
        <v>6.1822289615209103</v>
      </c>
      <c r="E708" s="6">
        <f t="shared" si="31"/>
        <v>6.0389039043499113E-5</v>
      </c>
      <c r="F708" s="4"/>
      <c r="G708" s="6"/>
      <c r="H708" s="6"/>
      <c r="I708" s="6"/>
      <c r="J708" s="6"/>
      <c r="K708" s="5"/>
      <c r="L708" s="5"/>
      <c r="M708" s="5"/>
    </row>
    <row r="709" spans="2:13" x14ac:dyDescent="0.25">
      <c r="B709">
        <f t="shared" si="32"/>
        <v>1408</v>
      </c>
      <c r="C709" s="1">
        <v>6.18</v>
      </c>
      <c r="D709" s="6">
        <f t="shared" ref="D709:D772" si="33">MAX(0,Cstar*(1 - EXP(-kLa*(B709-to))))</f>
        <v>6.1865973294916738</v>
      </c>
      <c r="E709" s="6">
        <f t="shared" si="31"/>
        <v>4.3524756421713249E-5</v>
      </c>
      <c r="F709" s="4"/>
      <c r="G709" s="6"/>
      <c r="H709" s="6"/>
      <c r="I709" s="6"/>
      <c r="J709" s="6"/>
      <c r="K709" s="5"/>
      <c r="L709" s="5"/>
      <c r="M709" s="5"/>
    </row>
    <row r="710" spans="2:13" x14ac:dyDescent="0.25">
      <c r="B710">
        <f t="shared" si="32"/>
        <v>1410</v>
      </c>
      <c r="C710" s="1">
        <v>6.18</v>
      </c>
      <c r="D710" s="6">
        <f t="shared" si="33"/>
        <v>6.1909560716267933</v>
      </c>
      <c r="E710" s="6">
        <f t="shared" ref="E710:E773" si="34">(D710-C710)^2</f>
        <v>1.2003550549143117E-4</v>
      </c>
      <c r="F710" s="4"/>
      <c r="G710" s="6"/>
      <c r="H710" s="6"/>
      <c r="I710" s="6"/>
      <c r="J710" s="6"/>
      <c r="K710" s="5"/>
      <c r="L710" s="5"/>
      <c r="M710" s="5"/>
    </row>
    <row r="711" spans="2:13" x14ac:dyDescent="0.25">
      <c r="B711">
        <f t="shared" ref="B711:B774" si="35">B710+2</f>
        <v>1412</v>
      </c>
      <c r="C711" s="1">
        <v>6.21</v>
      </c>
      <c r="D711" s="6">
        <f t="shared" si="33"/>
        <v>6.1953052091371008</v>
      </c>
      <c r="E711" s="6">
        <f t="shared" si="34"/>
        <v>2.1593687850434448E-4</v>
      </c>
      <c r="F711" s="4"/>
      <c r="G711" s="6"/>
      <c r="H711" s="6"/>
      <c r="I711" s="6"/>
      <c r="J711" s="6"/>
      <c r="K711" s="5"/>
      <c r="L711" s="5"/>
      <c r="M711" s="5"/>
    </row>
    <row r="712" spans="2:13" x14ac:dyDescent="0.25">
      <c r="B712">
        <f t="shared" si="35"/>
        <v>1414</v>
      </c>
      <c r="C712" s="1">
        <v>6.22</v>
      </c>
      <c r="D712" s="6">
        <f t="shared" si="33"/>
        <v>6.1996447631866856</v>
      </c>
      <c r="E712" s="6">
        <f t="shared" si="34"/>
        <v>4.143356657261013E-4</v>
      </c>
      <c r="F712" s="4"/>
      <c r="G712" s="6"/>
      <c r="H712" s="6"/>
      <c r="I712" s="6"/>
      <c r="J712" s="6"/>
      <c r="K712" s="5"/>
      <c r="L712" s="5"/>
      <c r="M712" s="5"/>
    </row>
    <row r="713" spans="2:13" x14ac:dyDescent="0.25">
      <c r="B713">
        <f t="shared" si="35"/>
        <v>1416</v>
      </c>
      <c r="C713" s="1">
        <v>6.22</v>
      </c>
      <c r="D713" s="6">
        <f t="shared" si="33"/>
        <v>6.2039747548930055</v>
      </c>
      <c r="E713" s="6">
        <f t="shared" si="34"/>
        <v>2.5680848073924195E-4</v>
      </c>
      <c r="F713" s="4"/>
      <c r="G713" s="6"/>
      <c r="H713" s="6"/>
      <c r="I713" s="6"/>
      <c r="J713" s="6"/>
      <c r="K713" s="5"/>
      <c r="L713" s="5"/>
      <c r="M713" s="5"/>
    </row>
    <row r="714" spans="2:13" x14ac:dyDescent="0.25">
      <c r="B714">
        <f t="shared" si="35"/>
        <v>1418</v>
      </c>
      <c r="C714" s="1">
        <v>6.22</v>
      </c>
      <c r="D714" s="6">
        <f t="shared" si="33"/>
        <v>6.2082952053269835</v>
      </c>
      <c r="E714" s="6">
        <f t="shared" si="34"/>
        <v>1.3700221833746879E-4</v>
      </c>
      <c r="F714" s="4"/>
      <c r="G714" s="6"/>
      <c r="H714" s="6"/>
      <c r="I714" s="6"/>
      <c r="J714" s="6"/>
      <c r="K714" s="5"/>
      <c r="L714" s="5"/>
      <c r="M714" s="5"/>
    </row>
    <row r="715" spans="2:13" x14ac:dyDescent="0.25">
      <c r="B715">
        <f t="shared" si="35"/>
        <v>1420</v>
      </c>
      <c r="C715" s="1">
        <v>6.23</v>
      </c>
      <c r="D715" s="6">
        <f t="shared" si="33"/>
        <v>6.212606135513111</v>
      </c>
      <c r="E715" s="6">
        <f t="shared" si="34"/>
        <v>3.025465217882722E-4</v>
      </c>
      <c r="F715" s="4"/>
      <c r="G715" s="6"/>
      <c r="H715" s="6"/>
      <c r="I715" s="6"/>
      <c r="J715" s="6"/>
      <c r="K715" s="5"/>
      <c r="L715" s="5"/>
      <c r="M715" s="5"/>
    </row>
    <row r="716" spans="2:13" x14ac:dyDescent="0.25">
      <c r="B716">
        <f t="shared" si="35"/>
        <v>1422</v>
      </c>
      <c r="C716" s="1">
        <v>6.23</v>
      </c>
      <c r="D716" s="6">
        <f t="shared" si="33"/>
        <v>6.2169075664295521</v>
      </c>
      <c r="E716" s="6">
        <f t="shared" si="34"/>
        <v>1.7141181679660198E-4</v>
      </c>
      <c r="F716" s="4"/>
      <c r="G716" s="6"/>
      <c r="H716" s="6"/>
      <c r="I716" s="6"/>
      <c r="J716" s="6"/>
      <c r="K716" s="5"/>
      <c r="L716" s="5"/>
      <c r="M716" s="5"/>
    </row>
    <row r="717" spans="2:13" x14ac:dyDescent="0.25">
      <c r="B717">
        <f t="shared" si="35"/>
        <v>1424</v>
      </c>
      <c r="C717" s="1">
        <v>6.2</v>
      </c>
      <c r="D717" s="6">
        <f t="shared" si="33"/>
        <v>6.2211995190082456</v>
      </c>
      <c r="E717" s="6">
        <f t="shared" si="34"/>
        <v>4.4941960618096057E-4</v>
      </c>
      <c r="F717" s="4"/>
      <c r="G717" s="6"/>
      <c r="H717" s="6"/>
      <c r="I717" s="6"/>
      <c r="J717" s="6"/>
      <c r="K717" s="5"/>
      <c r="L717" s="5"/>
      <c r="M717" s="5"/>
    </row>
    <row r="718" spans="2:13" x14ac:dyDescent="0.25">
      <c r="B718">
        <f t="shared" si="35"/>
        <v>1426</v>
      </c>
      <c r="C718" s="1">
        <v>6.2</v>
      </c>
      <c r="D718" s="6">
        <f t="shared" si="33"/>
        <v>6.2254820141350056</v>
      </c>
      <c r="E718" s="6">
        <f t="shared" si="34"/>
        <v>6.4933304437661467E-4</v>
      </c>
      <c r="F718" s="4"/>
      <c r="G718" s="6"/>
      <c r="H718" s="6"/>
      <c r="I718" s="6"/>
      <c r="J718" s="6"/>
      <c r="K718" s="5"/>
      <c r="L718" s="5"/>
      <c r="M718" s="5"/>
    </row>
    <row r="719" spans="2:13" x14ac:dyDescent="0.25">
      <c r="B719">
        <f t="shared" si="35"/>
        <v>1428</v>
      </c>
      <c r="C719" s="1">
        <v>6.26</v>
      </c>
      <c r="D719" s="6">
        <f t="shared" si="33"/>
        <v>6.229755072649624</v>
      </c>
      <c r="E719" s="6">
        <f t="shared" si="34"/>
        <v>9.147556304295077E-4</v>
      </c>
      <c r="F719" s="4"/>
      <c r="G719" s="6"/>
      <c r="H719" s="6"/>
      <c r="I719" s="6"/>
      <c r="J719" s="6"/>
      <c r="K719" s="5"/>
      <c r="L719" s="5"/>
      <c r="M719" s="5"/>
    </row>
    <row r="720" spans="2:13" x14ac:dyDescent="0.25">
      <c r="B720">
        <f t="shared" si="35"/>
        <v>1430</v>
      </c>
      <c r="C720" s="1">
        <v>6.26</v>
      </c>
      <c r="D720" s="6">
        <f t="shared" si="33"/>
        <v>6.2340187153459707</v>
      </c>
      <c r="E720" s="6">
        <f t="shared" si="34"/>
        <v>6.7502715227368522E-4</v>
      </c>
      <c r="F720" s="4"/>
      <c r="G720" s="6"/>
      <c r="H720" s="6"/>
      <c r="I720" s="6"/>
      <c r="J720" s="6"/>
      <c r="K720" s="5"/>
      <c r="L720" s="5"/>
      <c r="M720" s="5"/>
    </row>
    <row r="721" spans="2:13" x14ac:dyDescent="0.25">
      <c r="B721">
        <f t="shared" si="35"/>
        <v>1432</v>
      </c>
      <c r="C721" s="1">
        <v>6.26</v>
      </c>
      <c r="D721" s="6">
        <f t="shared" si="33"/>
        <v>6.238272962972097</v>
      </c>
      <c r="E721" s="6">
        <f t="shared" si="34"/>
        <v>4.7206413801185917E-4</v>
      </c>
      <c r="F721" s="4"/>
      <c r="G721" s="6"/>
      <c r="H721" s="6"/>
      <c r="I721" s="6"/>
      <c r="J721" s="6"/>
      <c r="K721" s="5"/>
      <c r="L721" s="5"/>
      <c r="M721" s="5"/>
    </row>
    <row r="722" spans="2:13" x14ac:dyDescent="0.25">
      <c r="B722">
        <f t="shared" si="35"/>
        <v>1434</v>
      </c>
      <c r="C722" s="1">
        <v>6.23</v>
      </c>
      <c r="D722" s="6">
        <f t="shared" si="33"/>
        <v>6.2425178362303324</v>
      </c>
      <c r="E722" s="6">
        <f t="shared" si="34"/>
        <v>1.5669622388941195E-4</v>
      </c>
      <c r="F722" s="4"/>
      <c r="G722" s="6"/>
      <c r="H722" s="6"/>
      <c r="I722" s="6"/>
      <c r="J722" s="6"/>
      <c r="K722" s="5"/>
      <c r="L722" s="5"/>
      <c r="M722" s="5"/>
    </row>
    <row r="723" spans="2:13" x14ac:dyDescent="0.25">
      <c r="B723">
        <f t="shared" si="35"/>
        <v>1436</v>
      </c>
      <c r="C723" s="1">
        <v>6.23</v>
      </c>
      <c r="D723" s="6">
        <f t="shared" si="33"/>
        <v>6.2467533557773933</v>
      </c>
      <c r="E723" s="6">
        <f t="shared" si="34"/>
        <v>2.8067492980390397E-4</v>
      </c>
      <c r="F723" s="4"/>
      <c r="G723" s="6"/>
      <c r="H723" s="6"/>
      <c r="I723" s="6"/>
      <c r="J723" s="6"/>
      <c r="K723" s="5"/>
      <c r="L723" s="5"/>
      <c r="M723" s="5"/>
    </row>
    <row r="724" spans="2:13" x14ac:dyDescent="0.25">
      <c r="B724">
        <f t="shared" si="35"/>
        <v>1438</v>
      </c>
      <c r="C724" s="1">
        <v>6.23</v>
      </c>
      <c r="D724" s="6">
        <f t="shared" si="33"/>
        <v>6.2509795422244725</v>
      </c>
      <c r="E724" s="6">
        <f t="shared" si="34"/>
        <v>4.4014119194840646E-4</v>
      </c>
      <c r="F724" s="4"/>
      <c r="G724" s="6"/>
      <c r="H724" s="6"/>
      <c r="I724" s="6"/>
      <c r="J724" s="6"/>
      <c r="K724" s="5"/>
      <c r="L724" s="5"/>
      <c r="M724" s="5"/>
    </row>
    <row r="725" spans="2:13" x14ac:dyDescent="0.25">
      <c r="B725">
        <f t="shared" si="35"/>
        <v>1440</v>
      </c>
      <c r="C725" s="1">
        <v>6.26</v>
      </c>
      <c r="D725" s="6">
        <f t="shared" si="33"/>
        <v>6.2551964161373492</v>
      </c>
      <c r="E725" s="6">
        <f t="shared" si="34"/>
        <v>2.3074417925516896E-5</v>
      </c>
      <c r="F725" s="4"/>
      <c r="G725" s="6"/>
      <c r="H725" s="6"/>
      <c r="I725" s="6"/>
      <c r="J725" s="6"/>
      <c r="K725" s="5"/>
      <c r="L725" s="5"/>
      <c r="M725" s="5"/>
    </row>
    <row r="726" spans="2:13" x14ac:dyDescent="0.25">
      <c r="B726">
        <f t="shared" si="35"/>
        <v>1442</v>
      </c>
      <c r="C726" s="1">
        <v>6.26</v>
      </c>
      <c r="D726" s="6">
        <f t="shared" si="33"/>
        <v>6.2594039980364844</v>
      </c>
      <c r="E726" s="6">
        <f t="shared" si="34"/>
        <v>3.5521834051420177E-7</v>
      </c>
      <c r="F726" s="4"/>
      <c r="G726" s="6"/>
      <c r="H726" s="6"/>
      <c r="I726" s="6"/>
      <c r="J726" s="6"/>
      <c r="K726" s="5"/>
      <c r="L726" s="5"/>
      <c r="M726" s="5"/>
    </row>
    <row r="727" spans="2:13" x14ac:dyDescent="0.25">
      <c r="B727">
        <f t="shared" si="35"/>
        <v>1444</v>
      </c>
      <c r="C727" s="1">
        <v>6.27</v>
      </c>
      <c r="D727" s="6">
        <f t="shared" si="33"/>
        <v>6.2636023083971191</v>
      </c>
      <c r="E727" s="6">
        <f t="shared" si="34"/>
        <v>4.0930457845567742E-5</v>
      </c>
      <c r="F727" s="4"/>
      <c r="G727" s="6"/>
      <c r="H727" s="6"/>
      <c r="I727" s="6"/>
      <c r="J727" s="6"/>
      <c r="K727" s="5"/>
      <c r="L727" s="5"/>
      <c r="M727" s="5"/>
    </row>
    <row r="728" spans="2:13" x14ac:dyDescent="0.25">
      <c r="B728">
        <f t="shared" si="35"/>
        <v>1446</v>
      </c>
      <c r="C728" s="1">
        <v>6.27</v>
      </c>
      <c r="D728" s="6">
        <f t="shared" si="33"/>
        <v>6.2677913676493828</v>
      </c>
      <c r="E728" s="6">
        <f t="shared" si="34"/>
        <v>4.8780568601908532E-6</v>
      </c>
      <c r="F728" s="4"/>
      <c r="G728" s="6"/>
      <c r="H728" s="6"/>
      <c r="I728" s="6"/>
      <c r="J728" s="6"/>
      <c r="K728" s="5"/>
      <c r="L728" s="5"/>
      <c r="M728" s="5"/>
    </row>
    <row r="729" spans="2:13" x14ac:dyDescent="0.25">
      <c r="B729">
        <f t="shared" si="35"/>
        <v>1448</v>
      </c>
      <c r="C729" s="1">
        <v>6.27</v>
      </c>
      <c r="D729" s="6">
        <f t="shared" si="33"/>
        <v>6.2719711961783799</v>
      </c>
      <c r="E729" s="6">
        <f t="shared" si="34"/>
        <v>3.885614373661393E-6</v>
      </c>
      <c r="F729" s="4"/>
      <c r="G729" s="6"/>
      <c r="H729" s="6"/>
      <c r="I729" s="6"/>
      <c r="J729" s="6"/>
      <c r="K729" s="5"/>
      <c r="L729" s="5"/>
      <c r="M729" s="5"/>
    </row>
    <row r="730" spans="2:13" x14ac:dyDescent="0.25">
      <c r="B730">
        <f t="shared" si="35"/>
        <v>1450</v>
      </c>
      <c r="C730" s="1">
        <v>6.27</v>
      </c>
      <c r="D730" s="6">
        <f t="shared" si="33"/>
        <v>6.2761418143242986</v>
      </c>
      <c r="E730" s="6">
        <f t="shared" si="34"/>
        <v>3.772188319416506E-5</v>
      </c>
      <c r="F730" s="4"/>
      <c r="G730" s="6"/>
      <c r="H730" s="6"/>
      <c r="I730" s="6"/>
      <c r="J730" s="6"/>
      <c r="K730" s="5"/>
      <c r="L730" s="5"/>
      <c r="M730" s="5"/>
    </row>
    <row r="731" spans="2:13" x14ac:dyDescent="0.25">
      <c r="B731">
        <f t="shared" si="35"/>
        <v>1452</v>
      </c>
      <c r="C731" s="1">
        <v>6.27</v>
      </c>
      <c r="D731" s="6">
        <f t="shared" si="33"/>
        <v>6.2803032423825069</v>
      </c>
      <c r="E731" s="6">
        <f t="shared" si="34"/>
        <v>1.0615680359269573E-4</v>
      </c>
      <c r="F731" s="4"/>
      <c r="G731" s="6"/>
      <c r="H731" s="6"/>
      <c r="I731" s="6"/>
      <c r="J731" s="6"/>
      <c r="K731" s="5"/>
      <c r="L731" s="5"/>
      <c r="M731" s="5"/>
    </row>
    <row r="732" spans="2:13" x14ac:dyDescent="0.25">
      <c r="B732">
        <f t="shared" si="35"/>
        <v>1454</v>
      </c>
      <c r="C732" s="1">
        <v>6.29</v>
      </c>
      <c r="D732" s="6">
        <f t="shared" si="33"/>
        <v>6.2844555006036513</v>
      </c>
      <c r="E732" s="6">
        <f t="shared" si="34"/>
        <v>3.0741473556111231E-5</v>
      </c>
      <c r="F732" s="4"/>
      <c r="G732" s="6"/>
      <c r="H732" s="6"/>
      <c r="I732" s="6"/>
      <c r="J732" s="6"/>
      <c r="K732" s="5"/>
      <c r="L732" s="5"/>
      <c r="M732" s="5"/>
    </row>
    <row r="733" spans="2:13" x14ac:dyDescent="0.25">
      <c r="B733">
        <f t="shared" si="35"/>
        <v>1456</v>
      </c>
      <c r="C733" s="1">
        <v>6.29</v>
      </c>
      <c r="D733" s="6">
        <f t="shared" si="33"/>
        <v>6.2885986091937536</v>
      </c>
      <c r="E733" s="6">
        <f t="shared" si="34"/>
        <v>1.9638961918321055E-6</v>
      </c>
      <c r="F733" s="4"/>
      <c r="G733" s="6"/>
      <c r="H733" s="6"/>
      <c r="I733" s="6"/>
      <c r="J733" s="6"/>
      <c r="K733" s="5"/>
      <c r="L733" s="5"/>
      <c r="M733" s="5"/>
    </row>
    <row r="734" spans="2:13" x14ac:dyDescent="0.25">
      <c r="B734">
        <f t="shared" si="35"/>
        <v>1458</v>
      </c>
      <c r="C734" s="1">
        <v>6.31</v>
      </c>
      <c r="D734" s="6">
        <f t="shared" si="33"/>
        <v>6.2927325883143137</v>
      </c>
      <c r="E734" s="6">
        <f t="shared" si="34"/>
        <v>2.9816350632296223E-4</v>
      </c>
      <c r="F734" s="4"/>
      <c r="G734" s="6"/>
      <c r="H734" s="6"/>
      <c r="I734" s="6"/>
      <c r="J734" s="6"/>
      <c r="K734" s="5"/>
      <c r="L734" s="5"/>
      <c r="M734" s="5"/>
    </row>
    <row r="735" spans="2:13" x14ac:dyDescent="0.25">
      <c r="B735">
        <f t="shared" si="35"/>
        <v>1460</v>
      </c>
      <c r="C735" s="1">
        <v>6.31</v>
      </c>
      <c r="D735" s="6">
        <f t="shared" si="33"/>
        <v>6.2968574580824024</v>
      </c>
      <c r="E735" s="6">
        <f t="shared" si="34"/>
        <v>1.7272640805580022E-4</v>
      </c>
      <c r="F735" s="4"/>
      <c r="G735" s="6"/>
      <c r="H735" s="6"/>
      <c r="I735" s="6"/>
      <c r="J735" s="6"/>
      <c r="K735" s="5"/>
      <c r="L735" s="5"/>
      <c r="M735" s="5"/>
    </row>
    <row r="736" spans="2:13" x14ac:dyDescent="0.25">
      <c r="B736">
        <f t="shared" si="35"/>
        <v>1462</v>
      </c>
      <c r="C736" s="1">
        <v>6.29</v>
      </c>
      <c r="D736" s="6">
        <f t="shared" si="33"/>
        <v>6.300973238570764</v>
      </c>
      <c r="E736" s="6">
        <f t="shared" si="34"/>
        <v>1.2041196473090127E-4</v>
      </c>
      <c r="F736" s="4"/>
      <c r="G736" s="6"/>
      <c r="H736" s="6"/>
      <c r="I736" s="6"/>
      <c r="J736" s="6"/>
      <c r="K736" s="5"/>
      <c r="L736" s="5"/>
      <c r="M736" s="5"/>
    </row>
    <row r="737" spans="2:13" x14ac:dyDescent="0.25">
      <c r="B737">
        <f t="shared" si="35"/>
        <v>1464</v>
      </c>
      <c r="C737" s="1">
        <v>6.29</v>
      </c>
      <c r="D737" s="6">
        <f t="shared" si="33"/>
        <v>6.3050799498079106</v>
      </c>
      <c r="E737" s="6">
        <f t="shared" si="34"/>
        <v>2.2740488620910321E-4</v>
      </c>
      <c r="F737" s="4"/>
      <c r="G737" s="6"/>
      <c r="H737" s="6"/>
      <c r="I737" s="6"/>
      <c r="J737" s="6"/>
      <c r="K737" s="5"/>
      <c r="L737" s="5"/>
      <c r="M737" s="5"/>
    </row>
    <row r="738" spans="2:13" x14ac:dyDescent="0.25">
      <c r="B738">
        <f t="shared" si="35"/>
        <v>1466</v>
      </c>
      <c r="C738" s="1">
        <v>6.34</v>
      </c>
      <c r="D738" s="6">
        <f t="shared" si="33"/>
        <v>6.3091776117782237</v>
      </c>
      <c r="E738" s="6">
        <f t="shared" si="34"/>
        <v>9.5001961569388745E-4</v>
      </c>
      <c r="F738" s="4"/>
      <c r="G738" s="6"/>
      <c r="H738" s="6"/>
      <c r="I738" s="6"/>
      <c r="J738" s="6"/>
      <c r="K738" s="5"/>
      <c r="L738" s="5"/>
      <c r="M738" s="5"/>
    </row>
    <row r="739" spans="2:13" x14ac:dyDescent="0.25">
      <c r="B739">
        <f t="shared" si="35"/>
        <v>1468</v>
      </c>
      <c r="C739" s="1">
        <v>6.34</v>
      </c>
      <c r="D739" s="6">
        <f t="shared" si="33"/>
        <v>6.3132662444220422</v>
      </c>
      <c r="E739" s="6">
        <f t="shared" si="34"/>
        <v>7.146936873019819E-4</v>
      </c>
      <c r="F739" s="4"/>
      <c r="G739" s="6"/>
      <c r="H739" s="6"/>
      <c r="I739" s="6"/>
      <c r="J739" s="6"/>
      <c r="K739" s="5"/>
      <c r="L739" s="5"/>
      <c r="M739" s="5"/>
    </row>
    <row r="740" spans="2:13" x14ac:dyDescent="0.25">
      <c r="B740">
        <f t="shared" si="35"/>
        <v>1470</v>
      </c>
      <c r="C740" s="1">
        <v>6.34</v>
      </c>
      <c r="D740" s="6">
        <f t="shared" si="33"/>
        <v>6.3173458676357725</v>
      </c>
      <c r="E740" s="6">
        <f t="shared" si="34"/>
        <v>5.1320971317593122E-4</v>
      </c>
      <c r="F740" s="4"/>
      <c r="G740" s="6"/>
      <c r="H740" s="6"/>
      <c r="I740" s="6"/>
      <c r="J740" s="6"/>
      <c r="K740" s="5"/>
      <c r="L740" s="5"/>
      <c r="M740" s="5"/>
    </row>
    <row r="741" spans="2:13" x14ac:dyDescent="0.25">
      <c r="B741">
        <f t="shared" si="35"/>
        <v>1472</v>
      </c>
      <c r="C741" s="1">
        <v>6.32</v>
      </c>
      <c r="D741" s="6">
        <f t="shared" si="33"/>
        <v>6.3214165012719752</v>
      </c>
      <c r="E741" s="6">
        <f t="shared" si="34"/>
        <v>2.006475853506514E-6</v>
      </c>
      <c r="F741" s="4"/>
      <c r="G741" s="6"/>
      <c r="H741" s="6"/>
      <c r="I741" s="6"/>
      <c r="J741" s="6"/>
      <c r="K741" s="5"/>
      <c r="L741" s="5"/>
      <c r="M741" s="5"/>
    </row>
    <row r="742" spans="2:13" x14ac:dyDescent="0.25">
      <c r="B742">
        <f t="shared" si="35"/>
        <v>1474</v>
      </c>
      <c r="C742" s="1">
        <v>6.32</v>
      </c>
      <c r="D742" s="6">
        <f t="shared" si="33"/>
        <v>6.325478165139466</v>
      </c>
      <c r="E742" s="6">
        <f t="shared" si="34"/>
        <v>3.0010293295257817E-5</v>
      </c>
      <c r="F742" s="4"/>
      <c r="G742" s="6"/>
      <c r="H742" s="6"/>
      <c r="I742" s="6"/>
      <c r="J742" s="6"/>
      <c r="K742" s="5"/>
      <c r="L742" s="5"/>
      <c r="M742" s="5"/>
    </row>
    <row r="743" spans="2:13" x14ac:dyDescent="0.25">
      <c r="B743">
        <f t="shared" si="35"/>
        <v>1476</v>
      </c>
      <c r="C743" s="1">
        <v>6.32</v>
      </c>
      <c r="D743" s="6">
        <f t="shared" si="33"/>
        <v>6.3295308790034115</v>
      </c>
      <c r="E743" s="6">
        <f t="shared" si="34"/>
        <v>9.0837654577664625E-5</v>
      </c>
      <c r="F743" s="4"/>
      <c r="G743" s="6"/>
      <c r="H743" s="6"/>
      <c r="I743" s="6"/>
      <c r="J743" s="6"/>
      <c r="K743" s="5"/>
      <c r="L743" s="5"/>
      <c r="M743" s="5"/>
    </row>
    <row r="744" spans="2:13" x14ac:dyDescent="0.25">
      <c r="B744">
        <f t="shared" si="35"/>
        <v>1478</v>
      </c>
      <c r="C744" s="1">
        <v>6.32</v>
      </c>
      <c r="D744" s="6">
        <f t="shared" si="33"/>
        <v>6.3335746625854252</v>
      </c>
      <c r="E744" s="6">
        <f t="shared" si="34"/>
        <v>1.8427146430813587E-4</v>
      </c>
      <c r="F744" s="4"/>
      <c r="G744" s="6"/>
      <c r="H744" s="6"/>
      <c r="I744" s="6"/>
      <c r="J744" s="6"/>
      <c r="K744" s="5"/>
      <c r="L744" s="5"/>
      <c r="M744" s="5"/>
    </row>
    <row r="745" spans="2:13" x14ac:dyDescent="0.25">
      <c r="B745">
        <f t="shared" si="35"/>
        <v>1480</v>
      </c>
      <c r="C745" s="1">
        <v>6.32</v>
      </c>
      <c r="D745" s="6">
        <f t="shared" si="33"/>
        <v>6.3376095355636606</v>
      </c>
      <c r="E745" s="6">
        <f t="shared" si="34"/>
        <v>3.1009574276781669E-4</v>
      </c>
      <c r="F745" s="4"/>
      <c r="G745" s="6"/>
      <c r="H745" s="6"/>
      <c r="I745" s="6"/>
      <c r="J745" s="6"/>
      <c r="K745" s="5"/>
      <c r="L745" s="5"/>
      <c r="M745" s="5"/>
    </row>
    <row r="746" spans="2:13" x14ac:dyDescent="0.25">
      <c r="B746">
        <f t="shared" si="35"/>
        <v>1482</v>
      </c>
      <c r="C746" s="1">
        <v>6.34</v>
      </c>
      <c r="D746" s="6">
        <f t="shared" si="33"/>
        <v>6.3416355175729153</v>
      </c>
      <c r="E746" s="6">
        <f t="shared" si="34"/>
        <v>2.6749177313153034E-6</v>
      </c>
      <c r="F746" s="4"/>
      <c r="G746" s="6"/>
      <c r="H746" s="6"/>
      <c r="I746" s="6"/>
      <c r="J746" s="6"/>
      <c r="K746" s="5"/>
      <c r="L746" s="5"/>
      <c r="M746" s="5"/>
    </row>
    <row r="747" spans="2:13" x14ac:dyDescent="0.25">
      <c r="B747">
        <f t="shared" si="35"/>
        <v>1484</v>
      </c>
      <c r="C747" s="1">
        <v>6.34</v>
      </c>
      <c r="D747" s="6">
        <f t="shared" si="33"/>
        <v>6.3456526282047161</v>
      </c>
      <c r="E747" s="6">
        <f t="shared" si="34"/>
        <v>3.1952205620753505E-5</v>
      </c>
      <c r="F747" s="4"/>
      <c r="G747" s="6"/>
      <c r="H747" s="6"/>
      <c r="I747" s="6"/>
      <c r="J747" s="6"/>
      <c r="K747" s="5"/>
      <c r="L747" s="5"/>
      <c r="M747" s="5"/>
    </row>
    <row r="748" spans="2:13" x14ac:dyDescent="0.25">
      <c r="B748">
        <f t="shared" si="35"/>
        <v>1486</v>
      </c>
      <c r="C748" s="1">
        <v>6.34</v>
      </c>
      <c r="D748" s="6">
        <f t="shared" si="33"/>
        <v>6.3496608870074214</v>
      </c>
      <c r="E748" s="6">
        <f t="shared" si="34"/>
        <v>9.3332737770165835E-5</v>
      </c>
      <c r="F748" s="4"/>
      <c r="G748" s="6"/>
      <c r="H748" s="6"/>
      <c r="I748" s="6"/>
      <c r="J748" s="6"/>
      <c r="K748" s="5"/>
      <c r="L748" s="5"/>
      <c r="M748" s="5"/>
    </row>
    <row r="749" spans="2:13" x14ac:dyDescent="0.25">
      <c r="B749">
        <f t="shared" si="35"/>
        <v>1488</v>
      </c>
      <c r="C749" s="1">
        <v>6.34</v>
      </c>
      <c r="D749" s="6">
        <f t="shared" si="33"/>
        <v>6.3536603134863148</v>
      </c>
      <c r="E749" s="6">
        <f t="shared" si="34"/>
        <v>1.8660416454439706E-4</v>
      </c>
      <c r="F749" s="4"/>
      <c r="G749" s="6"/>
      <c r="H749" s="6"/>
      <c r="I749" s="6"/>
      <c r="J749" s="6"/>
      <c r="K749" s="5"/>
      <c r="L749" s="5"/>
      <c r="M749" s="5"/>
    </row>
    <row r="750" spans="2:13" x14ac:dyDescent="0.25">
      <c r="B750">
        <f t="shared" si="35"/>
        <v>1490</v>
      </c>
      <c r="C750" s="1">
        <v>6.34</v>
      </c>
      <c r="D750" s="6">
        <f t="shared" si="33"/>
        <v>6.3576509271036974</v>
      </c>
      <c r="E750" s="6">
        <f t="shared" si="34"/>
        <v>3.1155522762004421E-4</v>
      </c>
      <c r="F750" s="4"/>
      <c r="G750" s="6"/>
      <c r="H750" s="6"/>
      <c r="I750" s="6"/>
      <c r="J750" s="6"/>
      <c r="K750" s="5"/>
      <c r="L750" s="5"/>
      <c r="M750" s="5"/>
    </row>
    <row r="751" spans="2:13" x14ac:dyDescent="0.25">
      <c r="B751">
        <f t="shared" si="35"/>
        <v>1492</v>
      </c>
      <c r="C751" s="1">
        <v>6.38</v>
      </c>
      <c r="D751" s="6">
        <f t="shared" si="33"/>
        <v>6.3616327472789864</v>
      </c>
      <c r="E751" s="6">
        <f t="shared" si="34"/>
        <v>3.3735597251757679E-4</v>
      </c>
      <c r="F751" s="4"/>
      <c r="G751" s="6"/>
      <c r="H751" s="6"/>
      <c r="I751" s="6"/>
      <c r="J751" s="6"/>
      <c r="K751" s="5"/>
      <c r="L751" s="5"/>
      <c r="M751" s="5"/>
    </row>
    <row r="752" spans="2:13" x14ac:dyDescent="0.25">
      <c r="B752">
        <f t="shared" si="35"/>
        <v>1494</v>
      </c>
      <c r="C752" s="1">
        <v>6.38</v>
      </c>
      <c r="D752" s="6">
        <f t="shared" si="33"/>
        <v>6.3656057933888057</v>
      </c>
      <c r="E752" s="6">
        <f t="shared" si="34"/>
        <v>2.0719318396574598E-4</v>
      </c>
      <c r="F752" s="4"/>
      <c r="G752" s="6"/>
      <c r="H752" s="6"/>
      <c r="I752" s="6"/>
      <c r="J752" s="6"/>
      <c r="K752" s="5"/>
      <c r="L752" s="5"/>
      <c r="M752" s="5"/>
    </row>
    <row r="753" spans="2:13" x14ac:dyDescent="0.25">
      <c r="B753">
        <f t="shared" si="35"/>
        <v>1496</v>
      </c>
      <c r="C753" s="1">
        <v>6.38</v>
      </c>
      <c r="D753" s="6">
        <f t="shared" si="33"/>
        <v>6.3695700847670844</v>
      </c>
      <c r="E753" s="6">
        <f t="shared" si="34"/>
        <v>1.0878313176580229E-4</v>
      </c>
      <c r="F753" s="4"/>
      <c r="G753" s="6"/>
      <c r="H753" s="6"/>
      <c r="I753" s="6"/>
      <c r="J753" s="6"/>
      <c r="K753" s="5"/>
      <c r="L753" s="5"/>
      <c r="M753" s="5"/>
    </row>
    <row r="754" spans="2:13" x14ac:dyDescent="0.25">
      <c r="B754">
        <f t="shared" si="35"/>
        <v>1498</v>
      </c>
      <c r="C754" s="1">
        <v>6.38</v>
      </c>
      <c r="D754" s="6">
        <f t="shared" si="33"/>
        <v>6.3735256407051466</v>
      </c>
      <c r="E754" s="6">
        <f t="shared" si="34"/>
        <v>4.1917328278853237E-5</v>
      </c>
      <c r="F754" s="4"/>
      <c r="G754" s="6"/>
      <c r="H754" s="6"/>
      <c r="I754" s="6"/>
      <c r="J754" s="6"/>
      <c r="K754" s="5"/>
      <c r="L754" s="5"/>
      <c r="M754" s="5"/>
    </row>
    <row r="755" spans="2:13" x14ac:dyDescent="0.25">
      <c r="B755">
        <f t="shared" si="35"/>
        <v>1500</v>
      </c>
      <c r="C755" s="1">
        <v>6.34</v>
      </c>
      <c r="D755" s="6">
        <f t="shared" si="33"/>
        <v>6.377472480451809</v>
      </c>
      <c r="E755" s="6">
        <f t="shared" si="34"/>
        <v>1.4041867912112209E-3</v>
      </c>
      <c r="F755" s="4"/>
      <c r="G755" s="6"/>
      <c r="H755" s="6"/>
      <c r="I755" s="6"/>
      <c r="J755" s="6"/>
      <c r="K755" s="5"/>
      <c r="L755" s="5"/>
      <c r="M755" s="5"/>
    </row>
    <row r="756" spans="2:13" x14ac:dyDescent="0.25">
      <c r="B756">
        <f t="shared" si="35"/>
        <v>1502</v>
      </c>
      <c r="C756" s="1">
        <v>6.34</v>
      </c>
      <c r="D756" s="6">
        <f t="shared" si="33"/>
        <v>6.3814106232134726</v>
      </c>
      <c r="E756" s="6">
        <f t="shared" si="34"/>
        <v>1.7148397149282103E-3</v>
      </c>
      <c r="F756" s="4"/>
      <c r="G756" s="6"/>
      <c r="H756" s="6"/>
      <c r="I756" s="6"/>
      <c r="J756" s="6"/>
      <c r="K756" s="5"/>
      <c r="L756" s="5"/>
      <c r="M756" s="5"/>
    </row>
    <row r="757" spans="2:13" x14ac:dyDescent="0.25">
      <c r="B757">
        <f t="shared" si="35"/>
        <v>1504</v>
      </c>
      <c r="C757" s="1">
        <v>6.37</v>
      </c>
      <c r="D757" s="6">
        <f t="shared" si="33"/>
        <v>6.3853400881542166</v>
      </c>
      <c r="E757" s="6">
        <f t="shared" si="34"/>
        <v>2.3531830457913347E-4</v>
      </c>
      <c r="F757" s="4"/>
      <c r="G757" s="6"/>
      <c r="H757" s="6"/>
      <c r="I757" s="6"/>
      <c r="J757" s="6"/>
      <c r="K757" s="5"/>
      <c r="L757" s="5"/>
      <c r="M757" s="5"/>
    </row>
    <row r="758" spans="2:13" x14ac:dyDescent="0.25">
      <c r="B758">
        <f t="shared" si="35"/>
        <v>1506</v>
      </c>
      <c r="C758" s="1">
        <v>6.37</v>
      </c>
      <c r="D758" s="6">
        <f t="shared" si="33"/>
        <v>6.3892608943958908</v>
      </c>
      <c r="E758" s="6">
        <f t="shared" si="34"/>
        <v>3.7098205292965524E-4</v>
      </c>
      <c r="F758" s="4"/>
      <c r="G758" s="6"/>
      <c r="H758" s="6"/>
      <c r="I758" s="6"/>
      <c r="J758" s="6"/>
      <c r="K758" s="5"/>
      <c r="L758" s="5"/>
      <c r="M758" s="5"/>
    </row>
    <row r="759" spans="2:13" x14ac:dyDescent="0.25">
      <c r="B759">
        <f t="shared" si="35"/>
        <v>1508</v>
      </c>
      <c r="C759" s="1">
        <v>6.39</v>
      </c>
      <c r="D759" s="6">
        <f t="shared" si="33"/>
        <v>6.3931730610182091</v>
      </c>
      <c r="E759" s="6">
        <f t="shared" si="34"/>
        <v>1.0068316225280496E-5</v>
      </c>
      <c r="F759" s="4"/>
      <c r="G759" s="6"/>
      <c r="H759" s="6"/>
      <c r="I759" s="6"/>
      <c r="J759" s="6"/>
      <c r="K759" s="5"/>
      <c r="L759" s="5"/>
      <c r="M759" s="5"/>
    </row>
    <row r="760" spans="2:13" x14ac:dyDescent="0.25">
      <c r="B760">
        <f t="shared" si="35"/>
        <v>1510</v>
      </c>
      <c r="C760" s="1">
        <v>6.39</v>
      </c>
      <c r="D760" s="6">
        <f t="shared" si="33"/>
        <v>6.3970766070588434</v>
      </c>
      <c r="E760" s="6">
        <f t="shared" si="34"/>
        <v>5.0078367465276771E-5</v>
      </c>
      <c r="F760" s="4"/>
      <c r="G760" s="6"/>
      <c r="H760" s="6"/>
      <c r="I760" s="6"/>
      <c r="J760" s="6"/>
      <c r="K760" s="5"/>
      <c r="L760" s="5"/>
      <c r="M760" s="5"/>
    </row>
    <row r="761" spans="2:13" x14ac:dyDescent="0.25">
      <c r="B761">
        <f t="shared" si="35"/>
        <v>1512</v>
      </c>
      <c r="C761" s="1">
        <v>6.39</v>
      </c>
      <c r="D761" s="6">
        <f t="shared" si="33"/>
        <v>6.4009715515135168</v>
      </c>
      <c r="E761" s="6">
        <f t="shared" si="34"/>
        <v>1.2037494261376028E-4</v>
      </c>
      <c r="F761" s="4"/>
      <c r="G761" s="6"/>
      <c r="H761" s="6"/>
      <c r="I761" s="6"/>
      <c r="J761" s="6"/>
      <c r="K761" s="5"/>
      <c r="L761" s="5"/>
      <c r="M761" s="5"/>
    </row>
    <row r="762" spans="2:13" x14ac:dyDescent="0.25">
      <c r="B762">
        <f t="shared" si="35"/>
        <v>1514</v>
      </c>
      <c r="C762" s="1">
        <v>6.4</v>
      </c>
      <c r="D762" s="6">
        <f t="shared" si="33"/>
        <v>6.4048579133360928</v>
      </c>
      <c r="E762" s="6">
        <f t="shared" si="34"/>
        <v>2.3599321980984615E-5</v>
      </c>
      <c r="F762" s="4"/>
      <c r="G762" s="6"/>
      <c r="H762" s="6"/>
      <c r="I762" s="6"/>
      <c r="J762" s="6"/>
      <c r="K762" s="5"/>
      <c r="L762" s="5"/>
      <c r="M762" s="5"/>
    </row>
    <row r="763" spans="2:13" x14ac:dyDescent="0.25">
      <c r="B763">
        <f t="shared" si="35"/>
        <v>1516</v>
      </c>
      <c r="C763" s="1">
        <v>6.4</v>
      </c>
      <c r="D763" s="6">
        <f t="shared" si="33"/>
        <v>6.4087357114386689</v>
      </c>
      <c r="E763" s="6">
        <f t="shared" si="34"/>
        <v>7.631265433968508E-5</v>
      </c>
      <c r="F763" s="4"/>
      <c r="G763" s="6"/>
      <c r="H763" s="6"/>
      <c r="I763" s="6"/>
      <c r="J763" s="6"/>
      <c r="K763" s="5"/>
      <c r="L763" s="5"/>
      <c r="M763" s="5"/>
    </row>
    <row r="764" spans="2:13" x14ac:dyDescent="0.25">
      <c r="B764">
        <f t="shared" si="35"/>
        <v>1518</v>
      </c>
      <c r="C764" s="1">
        <v>6.4</v>
      </c>
      <c r="D764" s="6">
        <f t="shared" si="33"/>
        <v>6.4126049646916714</v>
      </c>
      <c r="E764" s="6">
        <f t="shared" si="34"/>
        <v>1.5888513487827385E-4</v>
      </c>
      <c r="F764" s="4"/>
      <c r="G764" s="6"/>
      <c r="H764" s="6"/>
      <c r="I764" s="6"/>
      <c r="J764" s="6"/>
      <c r="K764" s="5"/>
      <c r="L764" s="5"/>
      <c r="M764" s="5"/>
    </row>
    <row r="765" spans="2:13" x14ac:dyDescent="0.25">
      <c r="B765">
        <f t="shared" si="35"/>
        <v>1520</v>
      </c>
      <c r="C765" s="1">
        <v>6.41</v>
      </c>
      <c r="D765" s="6">
        <f t="shared" si="33"/>
        <v>6.4164656919239436</v>
      </c>
      <c r="E765" s="6">
        <f t="shared" si="34"/>
        <v>4.1805172055347133E-5</v>
      </c>
      <c r="F765" s="4"/>
      <c r="G765" s="6"/>
      <c r="H765" s="6"/>
      <c r="I765" s="6"/>
      <c r="J765" s="6"/>
      <c r="K765" s="5"/>
      <c r="L765" s="5"/>
      <c r="M765" s="5"/>
    </row>
    <row r="766" spans="2:13" x14ac:dyDescent="0.25">
      <c r="B766">
        <f t="shared" si="35"/>
        <v>1522</v>
      </c>
      <c r="C766" s="1">
        <v>6.41</v>
      </c>
      <c r="D766" s="6">
        <f t="shared" si="33"/>
        <v>6.4203179119228402</v>
      </c>
      <c r="E766" s="6">
        <f t="shared" si="34"/>
        <v>1.0645930644748465E-4</v>
      </c>
      <c r="F766" s="4"/>
      <c r="G766" s="6"/>
      <c r="H766" s="6"/>
      <c r="I766" s="6"/>
      <c r="J766" s="6"/>
      <c r="K766" s="5"/>
      <c r="L766" s="5"/>
      <c r="M766" s="5"/>
    </row>
    <row r="767" spans="2:13" x14ac:dyDescent="0.25">
      <c r="B767">
        <f t="shared" si="35"/>
        <v>1524</v>
      </c>
      <c r="C767" s="1">
        <v>6.42</v>
      </c>
      <c r="D767" s="6">
        <f t="shared" si="33"/>
        <v>6.4241616434343145</v>
      </c>
      <c r="E767" s="6">
        <f t="shared" si="34"/>
        <v>1.7319276074373626E-5</v>
      </c>
      <c r="F767" s="4"/>
      <c r="G767" s="6"/>
      <c r="H767" s="6"/>
      <c r="I767" s="6"/>
      <c r="J767" s="6"/>
      <c r="K767" s="5"/>
      <c r="L767" s="5"/>
      <c r="M767" s="5"/>
    </row>
    <row r="768" spans="2:13" x14ac:dyDescent="0.25">
      <c r="B768">
        <f t="shared" si="35"/>
        <v>1526</v>
      </c>
      <c r="C768" s="1">
        <v>6.42</v>
      </c>
      <c r="D768" s="6">
        <f t="shared" si="33"/>
        <v>6.4279969051630168</v>
      </c>
      <c r="E768" s="6">
        <f t="shared" si="34"/>
        <v>6.3950492186285972E-5</v>
      </c>
      <c r="F768" s="4"/>
      <c r="G768" s="6"/>
      <c r="H768" s="6"/>
      <c r="I768" s="6"/>
      <c r="J768" s="6"/>
      <c r="K768" s="5"/>
      <c r="L768" s="5"/>
      <c r="M768" s="5"/>
    </row>
    <row r="769" spans="2:13" x14ac:dyDescent="0.25">
      <c r="B769">
        <f t="shared" si="35"/>
        <v>1528</v>
      </c>
      <c r="C769" s="1">
        <v>6.45</v>
      </c>
      <c r="D769" s="6">
        <f t="shared" si="33"/>
        <v>6.4318237157723761</v>
      </c>
      <c r="E769" s="6">
        <f t="shared" si="34"/>
        <v>3.3037730832337565E-4</v>
      </c>
      <c r="F769" s="4"/>
      <c r="G769" s="6"/>
      <c r="H769" s="6"/>
      <c r="I769" s="6"/>
      <c r="J769" s="6"/>
      <c r="K769" s="5"/>
      <c r="L769" s="5"/>
      <c r="M769" s="5"/>
    </row>
    <row r="770" spans="2:13" x14ac:dyDescent="0.25">
      <c r="B770">
        <f t="shared" si="35"/>
        <v>1530</v>
      </c>
      <c r="C770" s="1">
        <v>6.45</v>
      </c>
      <c r="D770" s="6">
        <f t="shared" si="33"/>
        <v>6.4356420938847005</v>
      </c>
      <c r="E770" s="6">
        <f t="shared" si="34"/>
        <v>2.0614946801575864E-4</v>
      </c>
      <c r="F770" s="4"/>
      <c r="G770" s="6"/>
      <c r="H770" s="6"/>
      <c r="I770" s="6"/>
      <c r="J770" s="6"/>
      <c r="K770" s="5"/>
      <c r="L770" s="5"/>
      <c r="M770" s="5"/>
    </row>
    <row r="771" spans="2:13" x14ac:dyDescent="0.25">
      <c r="B771">
        <f t="shared" si="35"/>
        <v>1532</v>
      </c>
      <c r="C771" s="1">
        <v>6.44</v>
      </c>
      <c r="D771" s="6">
        <f t="shared" si="33"/>
        <v>6.4394520580812609</v>
      </c>
      <c r="E771" s="6">
        <f t="shared" si="34"/>
        <v>3.0024034631195237E-7</v>
      </c>
      <c r="F771" s="4"/>
      <c r="G771" s="6"/>
      <c r="H771" s="6"/>
      <c r="I771" s="6"/>
      <c r="J771" s="6"/>
      <c r="K771" s="5"/>
      <c r="L771" s="5"/>
      <c r="M771" s="5"/>
    </row>
    <row r="772" spans="2:13" x14ac:dyDescent="0.25">
      <c r="B772">
        <f t="shared" si="35"/>
        <v>1534</v>
      </c>
      <c r="C772" s="1">
        <v>6.44</v>
      </c>
      <c r="D772" s="6">
        <f t="shared" si="33"/>
        <v>6.4432536269023837</v>
      </c>
      <c r="E772" s="6">
        <f t="shared" si="34"/>
        <v>1.0586088019912275E-5</v>
      </c>
      <c r="F772" s="4"/>
      <c r="G772" s="6"/>
      <c r="H772" s="6"/>
      <c r="I772" s="6"/>
      <c r="J772" s="6"/>
      <c r="K772" s="5"/>
      <c r="L772" s="5"/>
      <c r="M772" s="5"/>
    </row>
    <row r="773" spans="2:13" x14ac:dyDescent="0.25">
      <c r="B773">
        <f t="shared" si="35"/>
        <v>1536</v>
      </c>
      <c r="C773" s="1">
        <v>6.44</v>
      </c>
      <c r="D773" s="6">
        <f t="shared" ref="D773:D836" si="36">MAX(0,Cstar*(1 - EXP(-kLa*(B773-to))))</f>
        <v>6.4470468188475412</v>
      </c>
      <c r="E773" s="6">
        <f t="shared" si="34"/>
        <v>4.9657655870055825E-5</v>
      </c>
      <c r="F773" s="4"/>
      <c r="G773" s="6"/>
      <c r="H773" s="6"/>
      <c r="I773" s="6"/>
      <c r="J773" s="6"/>
      <c r="K773" s="5"/>
      <c r="L773" s="5"/>
      <c r="M773" s="5"/>
    </row>
    <row r="774" spans="2:13" x14ac:dyDescent="0.25">
      <c r="B774">
        <f t="shared" si="35"/>
        <v>1538</v>
      </c>
      <c r="C774" s="1">
        <v>6.46</v>
      </c>
      <c r="D774" s="6">
        <f t="shared" si="36"/>
        <v>6.4508316523754434</v>
      </c>
      <c r="E774" s="6">
        <f t="shared" ref="E774:E837" si="37">(D774-C774)^2</f>
        <v>8.405859816471153E-5</v>
      </c>
      <c r="F774" s="4"/>
      <c r="G774" s="6"/>
      <c r="H774" s="6"/>
      <c r="I774" s="6"/>
      <c r="J774" s="6"/>
      <c r="K774" s="5"/>
      <c r="L774" s="5"/>
      <c r="M774" s="5"/>
    </row>
    <row r="775" spans="2:13" x14ac:dyDescent="0.25">
      <c r="B775">
        <f t="shared" ref="B775:B838" si="38">B774+2</f>
        <v>1540</v>
      </c>
      <c r="C775" s="1">
        <v>6.46</v>
      </c>
      <c r="D775" s="6">
        <f t="shared" si="36"/>
        <v>6.4546081459041247</v>
      </c>
      <c r="E775" s="6">
        <f t="shared" si="37"/>
        <v>2.9072090591207047E-5</v>
      </c>
      <c r="F775" s="4"/>
      <c r="G775" s="6"/>
      <c r="H775" s="6"/>
      <c r="I775" s="6"/>
      <c r="J775" s="6"/>
      <c r="K775" s="5"/>
      <c r="L775" s="5"/>
      <c r="M775" s="5"/>
    </row>
    <row r="776" spans="2:13" x14ac:dyDescent="0.25">
      <c r="B776">
        <f t="shared" si="38"/>
        <v>1542</v>
      </c>
      <c r="C776" s="1">
        <v>6.47</v>
      </c>
      <c r="D776" s="6">
        <f t="shared" si="36"/>
        <v>6.4583763178110321</v>
      </c>
      <c r="E776" s="6">
        <f t="shared" si="37"/>
        <v>1.3510998763012491E-4</v>
      </c>
      <c r="F776" s="4"/>
      <c r="G776" s="6"/>
      <c r="H776" s="6"/>
      <c r="I776" s="6"/>
      <c r="J776" s="6"/>
      <c r="K776" s="5"/>
      <c r="L776" s="5"/>
      <c r="M776" s="5"/>
    </row>
    <row r="777" spans="2:13" x14ac:dyDescent="0.25">
      <c r="B777">
        <f t="shared" si="38"/>
        <v>1544</v>
      </c>
      <c r="C777" s="1">
        <v>6.47</v>
      </c>
      <c r="D777" s="6">
        <f t="shared" si="36"/>
        <v>6.4621361864331215</v>
      </c>
      <c r="E777" s="6">
        <f t="shared" si="37"/>
        <v>6.1839563814618638E-5</v>
      </c>
      <c r="F777" s="4"/>
      <c r="G777" s="6"/>
      <c r="H777" s="6"/>
      <c r="I777" s="6"/>
      <c r="J777" s="6"/>
      <c r="K777" s="5"/>
      <c r="L777" s="5"/>
      <c r="M777" s="5"/>
    </row>
    <row r="778" spans="2:13" x14ac:dyDescent="0.25">
      <c r="B778">
        <f t="shared" si="38"/>
        <v>1546</v>
      </c>
      <c r="C778" s="1">
        <v>6.48</v>
      </c>
      <c r="D778" s="6">
        <f t="shared" si="36"/>
        <v>6.4658877700669422</v>
      </c>
      <c r="E778" s="6">
        <f t="shared" si="37"/>
        <v>1.9915503368350592E-4</v>
      </c>
      <c r="F778" s="4"/>
      <c r="G778" s="6"/>
      <c r="H778" s="6"/>
      <c r="I778" s="6"/>
      <c r="J778" s="6"/>
      <c r="K778" s="5"/>
      <c r="L778" s="5"/>
      <c r="M778" s="5"/>
    </row>
    <row r="779" spans="2:13" x14ac:dyDescent="0.25">
      <c r="B779">
        <f t="shared" si="38"/>
        <v>1548</v>
      </c>
      <c r="C779" s="1">
        <v>6.48</v>
      </c>
      <c r="D779" s="6">
        <f t="shared" si="36"/>
        <v>6.4696310869687226</v>
      </c>
      <c r="E779" s="6">
        <f t="shared" si="37"/>
        <v>1.0751435745020359E-4</v>
      </c>
      <c r="F779" s="4"/>
      <c r="G779" s="6"/>
      <c r="H779" s="6"/>
      <c r="I779" s="6"/>
      <c r="J779" s="6"/>
      <c r="K779" s="5"/>
      <c r="L779" s="5"/>
      <c r="M779" s="5"/>
    </row>
    <row r="780" spans="2:13" x14ac:dyDescent="0.25">
      <c r="B780">
        <f t="shared" si="38"/>
        <v>1550</v>
      </c>
      <c r="C780" s="1">
        <v>6.48</v>
      </c>
      <c r="D780" s="6">
        <f t="shared" si="36"/>
        <v>6.4733661553544684</v>
      </c>
      <c r="E780" s="6">
        <f t="shared" si="37"/>
        <v>4.4007894781054542E-5</v>
      </c>
      <c r="F780" s="4"/>
      <c r="G780" s="6"/>
      <c r="H780" s="6"/>
      <c r="I780" s="6"/>
      <c r="J780" s="6"/>
      <c r="K780" s="5"/>
      <c r="L780" s="5"/>
      <c r="M780" s="5"/>
    </row>
    <row r="781" spans="2:13" x14ac:dyDescent="0.25">
      <c r="B781">
        <f t="shared" si="38"/>
        <v>1552</v>
      </c>
      <c r="C781" s="1">
        <v>6.49</v>
      </c>
      <c r="D781" s="6">
        <f t="shared" si="36"/>
        <v>6.4770929934000412</v>
      </c>
      <c r="E781" s="6">
        <f t="shared" si="37"/>
        <v>1.6659081937138583E-4</v>
      </c>
      <c r="F781" s="4"/>
      <c r="G781" s="6"/>
      <c r="H781" s="6"/>
      <c r="I781" s="6"/>
      <c r="J781" s="6"/>
      <c r="K781" s="5"/>
      <c r="L781" s="5"/>
      <c r="M781" s="5"/>
    </row>
    <row r="782" spans="2:13" x14ac:dyDescent="0.25">
      <c r="B782">
        <f t="shared" si="38"/>
        <v>1554</v>
      </c>
      <c r="C782" s="1">
        <v>6.49</v>
      </c>
      <c r="D782" s="6">
        <f t="shared" si="36"/>
        <v>6.4808116192412539</v>
      </c>
      <c r="E782" s="6">
        <f t="shared" si="37"/>
        <v>8.4426340967698934E-5</v>
      </c>
      <c r="F782" s="4"/>
      <c r="G782" s="6"/>
      <c r="H782" s="6"/>
      <c r="I782" s="6"/>
      <c r="J782" s="6"/>
      <c r="K782" s="5"/>
      <c r="L782" s="5"/>
      <c r="M782" s="5"/>
    </row>
    <row r="783" spans="2:13" x14ac:dyDescent="0.25">
      <c r="B783">
        <f t="shared" si="38"/>
        <v>1556</v>
      </c>
      <c r="C783" s="1">
        <v>6.46</v>
      </c>
      <c r="D783" s="6">
        <f t="shared" si="36"/>
        <v>6.4845220509739567</v>
      </c>
      <c r="E783" s="6">
        <f t="shared" si="37"/>
        <v>6.0133098396933393E-4</v>
      </c>
      <c r="F783" s="4"/>
      <c r="G783" s="6"/>
      <c r="H783" s="6"/>
      <c r="I783" s="6"/>
      <c r="J783" s="6"/>
      <c r="K783" s="5"/>
      <c r="L783" s="5"/>
      <c r="M783" s="5"/>
    </row>
    <row r="784" spans="2:13" x14ac:dyDescent="0.25">
      <c r="B784">
        <f t="shared" si="38"/>
        <v>1558</v>
      </c>
      <c r="C784" s="1">
        <v>6.46</v>
      </c>
      <c r="D784" s="6">
        <f t="shared" si="36"/>
        <v>6.4882243066541232</v>
      </c>
      <c r="E784" s="6">
        <f t="shared" si="37"/>
        <v>7.9661148610598502E-4</v>
      </c>
      <c r="F784" s="4"/>
      <c r="G784" s="6"/>
      <c r="H784" s="6"/>
      <c r="I784" s="6"/>
      <c r="J784" s="6"/>
      <c r="K784" s="5"/>
      <c r="L784" s="5"/>
      <c r="M784" s="5"/>
    </row>
    <row r="785" spans="2:13" x14ac:dyDescent="0.25">
      <c r="B785">
        <f t="shared" si="38"/>
        <v>1560</v>
      </c>
      <c r="C785" s="1">
        <v>6.5</v>
      </c>
      <c r="D785" s="6">
        <f t="shared" si="36"/>
        <v>6.4919184042979419</v>
      </c>
      <c r="E785" s="6">
        <f t="shared" si="37"/>
        <v>6.5312189091524449E-5</v>
      </c>
      <c r="F785" s="4"/>
      <c r="G785" s="6"/>
      <c r="H785" s="6"/>
      <c r="I785" s="6"/>
      <c r="J785" s="6"/>
      <c r="K785" s="5"/>
      <c r="L785" s="5"/>
      <c r="M785" s="5"/>
    </row>
    <row r="786" spans="2:13" x14ac:dyDescent="0.25">
      <c r="B786">
        <f t="shared" si="38"/>
        <v>1562</v>
      </c>
      <c r="C786" s="1">
        <v>6.5</v>
      </c>
      <c r="D786" s="6">
        <f t="shared" si="36"/>
        <v>6.4956043618819006</v>
      </c>
      <c r="E786" s="6">
        <f t="shared" si="37"/>
        <v>1.9321634465288423E-5</v>
      </c>
      <c r="F786" s="4"/>
      <c r="G786" s="6"/>
      <c r="H786" s="6"/>
      <c r="I786" s="6"/>
      <c r="J786" s="6"/>
      <c r="K786" s="5"/>
      <c r="L786" s="5"/>
      <c r="M786" s="5"/>
    </row>
    <row r="787" spans="2:13" x14ac:dyDescent="0.25">
      <c r="B787">
        <f t="shared" si="38"/>
        <v>1564</v>
      </c>
      <c r="C787" s="1">
        <v>6.5</v>
      </c>
      <c r="D787" s="6">
        <f t="shared" si="36"/>
        <v>6.499282197342878</v>
      </c>
      <c r="E787" s="6">
        <f t="shared" si="37"/>
        <v>5.1524065457134261E-7</v>
      </c>
      <c r="F787" s="4"/>
      <c r="G787" s="6"/>
      <c r="H787" s="6"/>
      <c r="I787" s="6"/>
      <c r="J787" s="6"/>
      <c r="K787" s="5"/>
      <c r="L787" s="5"/>
      <c r="M787" s="5"/>
    </row>
    <row r="788" spans="2:13" x14ac:dyDescent="0.25">
      <c r="B788">
        <f t="shared" si="38"/>
        <v>1566</v>
      </c>
      <c r="C788" s="1">
        <v>6.5</v>
      </c>
      <c r="D788" s="6">
        <f t="shared" si="36"/>
        <v>6.5029519285782236</v>
      </c>
      <c r="E788" s="6">
        <f t="shared" si="37"/>
        <v>8.7138823309330438E-6</v>
      </c>
      <c r="F788" s="4"/>
      <c r="G788" s="6"/>
      <c r="H788" s="6"/>
      <c r="I788" s="6"/>
      <c r="J788" s="6"/>
      <c r="K788" s="5"/>
      <c r="L788" s="5"/>
      <c r="M788" s="5"/>
    </row>
    <row r="789" spans="2:13" x14ac:dyDescent="0.25">
      <c r="B789">
        <f t="shared" si="38"/>
        <v>1568</v>
      </c>
      <c r="C789" s="1">
        <v>6.5</v>
      </c>
      <c r="D789" s="6">
        <f t="shared" si="36"/>
        <v>6.5066135734458559</v>
      </c>
      <c r="E789" s="6">
        <f t="shared" si="37"/>
        <v>4.3739353723730173E-5</v>
      </c>
      <c r="F789" s="4"/>
      <c r="G789" s="6"/>
      <c r="H789" s="6"/>
      <c r="I789" s="6"/>
      <c r="J789" s="6"/>
      <c r="K789" s="5"/>
      <c r="L789" s="5"/>
      <c r="M789" s="5"/>
    </row>
    <row r="790" spans="2:13" x14ac:dyDescent="0.25">
      <c r="B790">
        <f t="shared" si="38"/>
        <v>1570</v>
      </c>
      <c r="C790" s="1">
        <v>6.51</v>
      </c>
      <c r="D790" s="6">
        <f t="shared" si="36"/>
        <v>6.5102671497643367</v>
      </c>
      <c r="E790" s="6">
        <f t="shared" si="37"/>
        <v>7.1368996585287465E-8</v>
      </c>
      <c r="F790" s="4"/>
      <c r="G790" s="6"/>
      <c r="H790" s="6"/>
      <c r="I790" s="6"/>
      <c r="J790" s="6"/>
      <c r="K790" s="5"/>
      <c r="L790" s="5"/>
      <c r="M790" s="5"/>
    </row>
    <row r="791" spans="2:13" x14ac:dyDescent="0.25">
      <c r="B791">
        <f t="shared" si="38"/>
        <v>1572</v>
      </c>
      <c r="C791" s="1">
        <v>6.51</v>
      </c>
      <c r="D791" s="6">
        <f t="shared" si="36"/>
        <v>6.5139126753129677</v>
      </c>
      <c r="E791" s="6">
        <f t="shared" si="37"/>
        <v>1.53090281047085E-5</v>
      </c>
      <c r="F791" s="4"/>
      <c r="G791" s="6"/>
      <c r="H791" s="6"/>
      <c r="I791" s="6"/>
      <c r="J791" s="6"/>
      <c r="K791" s="5"/>
      <c r="L791" s="5"/>
      <c r="M791" s="5"/>
    </row>
    <row r="792" spans="2:13" x14ac:dyDescent="0.25">
      <c r="B792">
        <f t="shared" si="38"/>
        <v>1574</v>
      </c>
      <c r="C792" s="1">
        <v>6.53</v>
      </c>
      <c r="D792" s="6">
        <f t="shared" si="36"/>
        <v>6.5175501678318728</v>
      </c>
      <c r="E792" s="6">
        <f t="shared" si="37"/>
        <v>1.5499832101454106E-4</v>
      </c>
      <c r="F792" s="4"/>
      <c r="G792" s="6"/>
      <c r="H792" s="6"/>
      <c r="I792" s="6"/>
      <c r="J792" s="6"/>
      <c r="K792" s="5"/>
      <c r="L792" s="5"/>
      <c r="M792" s="5"/>
    </row>
    <row r="793" spans="2:13" x14ac:dyDescent="0.25">
      <c r="B793">
        <f t="shared" si="38"/>
        <v>1576</v>
      </c>
      <c r="C793" s="1">
        <v>6.53</v>
      </c>
      <c r="D793" s="6">
        <f t="shared" si="36"/>
        <v>6.5211796450220838</v>
      </c>
      <c r="E793" s="6">
        <f t="shared" si="37"/>
        <v>7.7798661936455413E-5</v>
      </c>
      <c r="F793" s="4"/>
      <c r="G793" s="6"/>
      <c r="H793" s="6"/>
      <c r="I793" s="6"/>
      <c r="J793" s="6"/>
      <c r="K793" s="5"/>
      <c r="L793" s="5"/>
      <c r="M793" s="5"/>
    </row>
    <row r="794" spans="2:13" x14ac:dyDescent="0.25">
      <c r="B794">
        <f t="shared" si="38"/>
        <v>1578</v>
      </c>
      <c r="C794" s="1">
        <v>6.54</v>
      </c>
      <c r="D794" s="6">
        <f t="shared" si="36"/>
        <v>6.5248011245456299</v>
      </c>
      <c r="E794" s="6">
        <f t="shared" si="37"/>
        <v>2.3100581507745554E-4</v>
      </c>
      <c r="F794" s="4"/>
      <c r="G794" s="6"/>
      <c r="H794" s="6"/>
      <c r="I794" s="6"/>
      <c r="J794" s="6"/>
      <c r="K794" s="5"/>
      <c r="L794" s="5"/>
      <c r="M794" s="5"/>
    </row>
    <row r="795" spans="2:13" x14ac:dyDescent="0.25">
      <c r="B795">
        <f t="shared" si="38"/>
        <v>1580</v>
      </c>
      <c r="C795" s="1">
        <v>6.54</v>
      </c>
      <c r="D795" s="6">
        <f t="shared" si="36"/>
        <v>6.5284146240256185</v>
      </c>
      <c r="E795" s="6">
        <f t="shared" si="37"/>
        <v>1.3422093646777805E-4</v>
      </c>
      <c r="F795" s="4"/>
      <c r="G795" s="6"/>
      <c r="H795" s="6"/>
      <c r="I795" s="6"/>
      <c r="J795" s="6"/>
      <c r="K795" s="5"/>
      <c r="L795" s="5"/>
      <c r="M795" s="5"/>
    </row>
    <row r="796" spans="2:13" x14ac:dyDescent="0.25">
      <c r="B796">
        <f t="shared" si="38"/>
        <v>1582</v>
      </c>
      <c r="C796" s="1">
        <v>6.54</v>
      </c>
      <c r="D796" s="6">
        <f t="shared" si="36"/>
        <v>6.5320201610463258</v>
      </c>
      <c r="E796" s="6">
        <f t="shared" si="37"/>
        <v>6.3677829726577234E-5</v>
      </c>
      <c r="F796" s="4"/>
      <c r="G796" s="6"/>
      <c r="H796" s="6"/>
      <c r="I796" s="6"/>
      <c r="J796" s="6"/>
      <c r="K796" s="5"/>
      <c r="L796" s="5"/>
      <c r="M796" s="5"/>
    </row>
    <row r="797" spans="2:13" x14ac:dyDescent="0.25">
      <c r="B797">
        <f t="shared" si="38"/>
        <v>1584</v>
      </c>
      <c r="C797" s="1">
        <v>6.53</v>
      </c>
      <c r="D797" s="6">
        <f t="shared" si="36"/>
        <v>6.5356177531532813</v>
      </c>
      <c r="E797" s="6">
        <f t="shared" si="37"/>
        <v>3.1559150491199269E-5</v>
      </c>
      <c r="F797" s="4"/>
      <c r="G797" s="6"/>
      <c r="H797" s="6"/>
      <c r="I797" s="6"/>
      <c r="J797" s="6"/>
      <c r="K797" s="5"/>
      <c r="L797" s="5"/>
      <c r="M797" s="5"/>
    </row>
    <row r="798" spans="2:13" x14ac:dyDescent="0.25">
      <c r="B798">
        <f t="shared" si="38"/>
        <v>1586</v>
      </c>
      <c r="C798" s="1">
        <v>6.53</v>
      </c>
      <c r="D798" s="6">
        <f t="shared" si="36"/>
        <v>6.5392074178533495</v>
      </c>
      <c r="E798" s="6">
        <f t="shared" si="37"/>
        <v>8.4776543526173955E-5</v>
      </c>
      <c r="F798" s="4"/>
      <c r="G798" s="6"/>
      <c r="H798" s="6"/>
      <c r="I798" s="6"/>
      <c r="J798" s="6"/>
      <c r="K798" s="5"/>
      <c r="L798" s="5"/>
      <c r="M798" s="5"/>
    </row>
    <row r="799" spans="2:13" x14ac:dyDescent="0.25">
      <c r="B799">
        <f t="shared" si="38"/>
        <v>1588</v>
      </c>
      <c r="C799" s="1">
        <v>6.53</v>
      </c>
      <c r="D799" s="6">
        <f t="shared" si="36"/>
        <v>6.5427891726148211</v>
      </c>
      <c r="E799" s="6">
        <f t="shared" si="37"/>
        <v>1.6356293617168284E-4</v>
      </c>
      <c r="F799" s="4"/>
      <c r="G799" s="6"/>
      <c r="H799" s="6"/>
      <c r="I799" s="6"/>
      <c r="J799" s="6"/>
      <c r="K799" s="5"/>
      <c r="L799" s="5"/>
      <c r="M799" s="5"/>
    </row>
    <row r="800" spans="2:13" x14ac:dyDescent="0.25">
      <c r="B800">
        <f t="shared" si="38"/>
        <v>1590</v>
      </c>
      <c r="C800" s="1">
        <v>6.53</v>
      </c>
      <c r="D800" s="6">
        <f t="shared" si="36"/>
        <v>6.5463630348674942</v>
      </c>
      <c r="E800" s="6">
        <f t="shared" si="37"/>
        <v>2.6774891007482138E-4</v>
      </c>
      <c r="F800" s="4"/>
      <c r="G800" s="6"/>
      <c r="H800" s="6"/>
      <c r="I800" s="6"/>
      <c r="J800" s="6"/>
      <c r="K800" s="5"/>
      <c r="L800" s="5"/>
      <c r="M800" s="5"/>
    </row>
    <row r="801" spans="2:13" x14ac:dyDescent="0.25">
      <c r="B801">
        <f t="shared" si="38"/>
        <v>1592</v>
      </c>
      <c r="C801" s="1">
        <v>6.58</v>
      </c>
      <c r="D801" s="6">
        <f t="shared" si="36"/>
        <v>6.5499290220027566</v>
      </c>
      <c r="E801" s="6">
        <f t="shared" si="37"/>
        <v>9.0426371771069988E-4</v>
      </c>
      <c r="F801" s="4"/>
      <c r="G801" s="6"/>
      <c r="H801" s="6"/>
      <c r="I801" s="6"/>
      <c r="J801" s="6"/>
      <c r="K801" s="5"/>
      <c r="L801" s="5"/>
      <c r="M801" s="5"/>
    </row>
    <row r="802" spans="2:13" x14ac:dyDescent="0.25">
      <c r="B802">
        <f t="shared" si="38"/>
        <v>1594</v>
      </c>
      <c r="C802" s="1">
        <v>6.58</v>
      </c>
      <c r="D802" s="6">
        <f t="shared" si="36"/>
        <v>6.5534871513736794</v>
      </c>
      <c r="E802" s="6">
        <f t="shared" si="37"/>
        <v>7.0293114228219228E-4</v>
      </c>
      <c r="F802" s="4"/>
      <c r="G802" s="6"/>
      <c r="H802" s="6"/>
      <c r="I802" s="6"/>
      <c r="J802" s="6"/>
      <c r="K802" s="5"/>
      <c r="L802" s="5"/>
      <c r="M802" s="5"/>
    </row>
    <row r="803" spans="2:13" x14ac:dyDescent="0.25">
      <c r="B803">
        <f t="shared" si="38"/>
        <v>1596</v>
      </c>
      <c r="C803" s="1">
        <v>6.57</v>
      </c>
      <c r="D803" s="6">
        <f t="shared" si="36"/>
        <v>6.5570374402950904</v>
      </c>
      <c r="E803" s="6">
        <f t="shared" si="37"/>
        <v>1.6802795410335365E-4</v>
      </c>
      <c r="F803" s="4"/>
      <c r="G803" s="6"/>
      <c r="H803" s="6"/>
      <c r="I803" s="6"/>
      <c r="J803" s="6"/>
      <c r="K803" s="5"/>
      <c r="L803" s="5"/>
      <c r="M803" s="5"/>
    </row>
    <row r="804" spans="2:13" x14ac:dyDescent="0.25">
      <c r="B804">
        <f t="shared" si="38"/>
        <v>1598</v>
      </c>
      <c r="C804" s="1">
        <v>6.57</v>
      </c>
      <c r="D804" s="6">
        <f t="shared" si="36"/>
        <v>6.5605799060436656</v>
      </c>
      <c r="E804" s="6">
        <f t="shared" si="37"/>
        <v>8.8738170146173467E-5</v>
      </c>
      <c r="F804" s="4"/>
      <c r="G804" s="6"/>
      <c r="H804" s="6"/>
      <c r="I804" s="6"/>
      <c r="J804" s="6"/>
      <c r="K804" s="5"/>
      <c r="L804" s="5"/>
      <c r="M804" s="5"/>
    </row>
    <row r="805" spans="2:13" x14ac:dyDescent="0.25">
      <c r="B805">
        <f t="shared" si="38"/>
        <v>1600</v>
      </c>
      <c r="C805" s="1">
        <v>6.56</v>
      </c>
      <c r="D805" s="6">
        <f t="shared" si="36"/>
        <v>6.564114565858012</v>
      </c>
      <c r="E805" s="6">
        <f t="shared" si="37"/>
        <v>1.6929652199921301E-5</v>
      </c>
      <c r="F805" s="4"/>
      <c r="G805" s="6"/>
      <c r="H805" s="6"/>
      <c r="I805" s="6"/>
      <c r="J805" s="6"/>
      <c r="K805" s="5"/>
      <c r="L805" s="5"/>
      <c r="M805" s="5"/>
    </row>
    <row r="806" spans="2:13" x14ac:dyDescent="0.25">
      <c r="B806">
        <f t="shared" si="38"/>
        <v>1602</v>
      </c>
      <c r="C806" s="1">
        <v>6.56</v>
      </c>
      <c r="D806" s="6">
        <f t="shared" si="36"/>
        <v>6.5676414369387492</v>
      </c>
      <c r="E806" s="6">
        <f t="shared" si="37"/>
        <v>5.839155848888739E-5</v>
      </c>
      <c r="F806" s="4"/>
      <c r="G806" s="6"/>
      <c r="H806" s="6"/>
      <c r="I806" s="6"/>
      <c r="J806" s="6"/>
      <c r="K806" s="5"/>
      <c r="L806" s="5"/>
      <c r="M806" s="5"/>
    </row>
    <row r="807" spans="2:13" x14ac:dyDescent="0.25">
      <c r="B807">
        <f t="shared" si="38"/>
        <v>1604</v>
      </c>
      <c r="C807" s="1">
        <v>6.56</v>
      </c>
      <c r="D807" s="6">
        <f t="shared" si="36"/>
        <v>6.5711605364485974</v>
      </c>
      <c r="E807" s="6">
        <f t="shared" si="37"/>
        <v>1.2455757382048055E-4</v>
      </c>
      <c r="F807" s="4"/>
      <c r="G807" s="6"/>
      <c r="H807" s="6"/>
      <c r="I807" s="6"/>
      <c r="J807" s="6"/>
      <c r="K807" s="5"/>
      <c r="L807" s="5"/>
      <c r="M807" s="5"/>
    </row>
    <row r="808" spans="2:13" x14ac:dyDescent="0.25">
      <c r="B808">
        <f t="shared" si="38"/>
        <v>1606</v>
      </c>
      <c r="C808" s="1">
        <v>6.57</v>
      </c>
      <c r="D808" s="6">
        <f t="shared" si="36"/>
        <v>6.5746718815124554</v>
      </c>
      <c r="E808" s="6">
        <f t="shared" si="37"/>
        <v>2.1826476866419966E-5</v>
      </c>
      <c r="F808" s="4"/>
      <c r="G808" s="6"/>
      <c r="H808" s="6"/>
      <c r="I808" s="6"/>
      <c r="J808" s="6"/>
      <c r="K808" s="5"/>
      <c r="L808" s="5"/>
      <c r="M808" s="5"/>
    </row>
    <row r="809" spans="2:13" x14ac:dyDescent="0.25">
      <c r="B809">
        <f t="shared" si="38"/>
        <v>1608</v>
      </c>
      <c r="C809" s="1">
        <v>6.57</v>
      </c>
      <c r="D809" s="6">
        <f t="shared" si="36"/>
        <v>6.5781754892174877</v>
      </c>
      <c r="E809" s="6">
        <f t="shared" si="37"/>
        <v>6.6838623945253604E-5</v>
      </c>
      <c r="F809" s="4"/>
      <c r="G809" s="6"/>
      <c r="H809" s="6"/>
      <c r="I809" s="6"/>
      <c r="J809" s="6"/>
      <c r="K809" s="5"/>
      <c r="L809" s="5"/>
      <c r="M809" s="5"/>
    </row>
    <row r="810" spans="2:13" x14ac:dyDescent="0.25">
      <c r="B810">
        <f t="shared" si="38"/>
        <v>1610</v>
      </c>
      <c r="C810" s="1">
        <v>6.57</v>
      </c>
      <c r="D810" s="6">
        <f t="shared" si="36"/>
        <v>6.5816713766132073</v>
      </c>
      <c r="E810" s="6">
        <f t="shared" si="37"/>
        <v>1.362210320473165E-4</v>
      </c>
      <c r="F810" s="4"/>
      <c r="G810" s="6"/>
      <c r="H810" s="6"/>
      <c r="I810" s="6"/>
      <c r="J810" s="6"/>
      <c r="K810" s="5"/>
      <c r="L810" s="5"/>
      <c r="M810" s="5"/>
    </row>
    <row r="811" spans="2:13" x14ac:dyDescent="0.25">
      <c r="B811">
        <f t="shared" si="38"/>
        <v>1612</v>
      </c>
      <c r="C811" s="1">
        <v>6.54</v>
      </c>
      <c r="D811" s="6">
        <f t="shared" si="36"/>
        <v>6.5851595607115581</v>
      </c>
      <c r="E811" s="6">
        <f t="shared" si="37"/>
        <v>2.0393859236608951E-3</v>
      </c>
      <c r="F811" s="4"/>
      <c r="G811" s="6"/>
      <c r="H811" s="6"/>
      <c r="I811" s="6"/>
      <c r="J811" s="6"/>
      <c r="K811" s="5"/>
      <c r="L811" s="5"/>
      <c r="M811" s="5"/>
    </row>
    <row r="812" spans="2:13" x14ac:dyDescent="0.25">
      <c r="B812">
        <f t="shared" si="38"/>
        <v>1614</v>
      </c>
      <c r="C812" s="1">
        <v>6.54</v>
      </c>
      <c r="D812" s="6">
        <f t="shared" si="36"/>
        <v>6.5886400584869946</v>
      </c>
      <c r="E812" s="6">
        <f t="shared" si="37"/>
        <v>2.3658552896182552E-3</v>
      </c>
      <c r="F812" s="4"/>
      <c r="G812" s="6"/>
      <c r="H812" s="6"/>
      <c r="I812" s="6"/>
      <c r="J812" s="6"/>
      <c r="K812" s="5"/>
      <c r="L812" s="5"/>
      <c r="M812" s="5"/>
    </row>
    <row r="813" spans="2:13" x14ac:dyDescent="0.25">
      <c r="B813">
        <f t="shared" si="38"/>
        <v>1616</v>
      </c>
      <c r="C813" s="1">
        <v>6.58</v>
      </c>
      <c r="D813" s="6">
        <f t="shared" si="36"/>
        <v>6.5921128868765724</v>
      </c>
      <c r="E813" s="6">
        <f t="shared" si="37"/>
        <v>1.4672202848463754E-4</v>
      </c>
      <c r="F813" s="4"/>
      <c r="G813" s="6"/>
      <c r="H813" s="6"/>
      <c r="I813" s="6"/>
      <c r="J813" s="6"/>
      <c r="K813" s="5"/>
      <c r="L813" s="5"/>
      <c r="M813" s="5"/>
    </row>
    <row r="814" spans="2:13" x14ac:dyDescent="0.25">
      <c r="B814">
        <f t="shared" si="38"/>
        <v>1618</v>
      </c>
      <c r="C814" s="1">
        <v>6.58</v>
      </c>
      <c r="D814" s="6">
        <f t="shared" si="36"/>
        <v>6.5955780627800236</v>
      </c>
      <c r="E814" s="6">
        <f t="shared" si="37"/>
        <v>2.426760399783533E-4</v>
      </c>
      <c r="F814" s="4"/>
      <c r="G814" s="6"/>
      <c r="H814" s="6"/>
      <c r="I814" s="6"/>
      <c r="J814" s="6"/>
      <c r="K814" s="5"/>
      <c r="L814" s="5"/>
      <c r="M814" s="5"/>
    </row>
    <row r="815" spans="2:13" x14ac:dyDescent="0.25">
      <c r="B815">
        <f t="shared" si="38"/>
        <v>1620</v>
      </c>
      <c r="C815" s="1">
        <v>6.6</v>
      </c>
      <c r="D815" s="6">
        <f t="shared" si="36"/>
        <v>6.5990356030598392</v>
      </c>
      <c r="E815" s="6">
        <f t="shared" si="37"/>
        <v>9.3006145819090317E-7</v>
      </c>
      <c r="F815" s="4"/>
      <c r="G815" s="6"/>
      <c r="H815" s="6"/>
      <c r="I815" s="6"/>
      <c r="J815" s="6"/>
      <c r="K815" s="5"/>
      <c r="L815" s="5"/>
      <c r="M815" s="5"/>
    </row>
    <row r="816" spans="2:13" x14ac:dyDescent="0.25">
      <c r="B816">
        <f t="shared" si="38"/>
        <v>1622</v>
      </c>
      <c r="C816" s="1">
        <v>6.6</v>
      </c>
      <c r="D816" s="6">
        <f t="shared" si="36"/>
        <v>6.6024855245413576</v>
      </c>
      <c r="E816" s="6">
        <f t="shared" si="37"/>
        <v>6.1778322456927725E-6</v>
      </c>
      <c r="F816" s="4"/>
      <c r="G816" s="6"/>
      <c r="H816" s="6"/>
      <c r="I816" s="6"/>
      <c r="J816" s="6"/>
      <c r="K816" s="5"/>
      <c r="L816" s="5"/>
      <c r="M816" s="5"/>
    </row>
    <row r="817" spans="2:13" x14ac:dyDescent="0.25">
      <c r="B817">
        <f t="shared" si="38"/>
        <v>1624</v>
      </c>
      <c r="C817" s="1">
        <v>6.59</v>
      </c>
      <c r="D817" s="6">
        <f t="shared" si="36"/>
        <v>6.6059278440128377</v>
      </c>
      <c r="E817" s="6">
        <f t="shared" si="37"/>
        <v>2.5369621489729509E-4</v>
      </c>
      <c r="F817" s="4"/>
      <c r="G817" s="6"/>
      <c r="H817" s="6"/>
      <c r="I817" s="6"/>
      <c r="J817" s="6"/>
      <c r="K817" s="5"/>
      <c r="L817" s="5"/>
      <c r="M817" s="5"/>
    </row>
    <row r="818" spans="2:13" x14ac:dyDescent="0.25">
      <c r="B818">
        <f t="shared" si="38"/>
        <v>1626</v>
      </c>
      <c r="C818" s="1">
        <v>6.59</v>
      </c>
      <c r="D818" s="6">
        <f t="shared" si="36"/>
        <v>6.6093625782255456</v>
      </c>
      <c r="E818" s="6">
        <f t="shared" si="37"/>
        <v>3.7490943554037908E-4</v>
      </c>
      <c r="F818" s="4"/>
      <c r="G818" s="6"/>
      <c r="H818" s="6"/>
      <c r="I818" s="6"/>
      <c r="J818" s="6"/>
      <c r="K818" s="5"/>
      <c r="L818" s="5"/>
      <c r="M818" s="5"/>
    </row>
    <row r="819" spans="2:13" x14ac:dyDescent="0.25">
      <c r="B819">
        <f t="shared" si="38"/>
        <v>1628</v>
      </c>
      <c r="C819" s="1">
        <v>6.62</v>
      </c>
      <c r="D819" s="6">
        <f t="shared" si="36"/>
        <v>6.6127897438938392</v>
      </c>
      <c r="E819" s="6">
        <f t="shared" si="37"/>
        <v>5.1987793116430308E-5</v>
      </c>
      <c r="F819" s="4"/>
      <c r="G819" s="6"/>
      <c r="H819" s="6"/>
      <c r="I819" s="6"/>
      <c r="J819" s="6"/>
      <c r="K819" s="5"/>
      <c r="L819" s="5"/>
      <c r="M819" s="5"/>
    </row>
    <row r="820" spans="2:13" x14ac:dyDescent="0.25">
      <c r="B820">
        <f t="shared" si="38"/>
        <v>1630</v>
      </c>
      <c r="C820" s="1">
        <v>6.62</v>
      </c>
      <c r="D820" s="6">
        <f t="shared" si="36"/>
        <v>6.6162093576952419</v>
      </c>
      <c r="E820" s="6">
        <f t="shared" si="37"/>
        <v>1.4368969082622781E-5</v>
      </c>
      <c r="F820" s="4"/>
      <c r="G820" s="6"/>
      <c r="H820" s="6"/>
      <c r="I820" s="6"/>
      <c r="J820" s="6"/>
      <c r="K820" s="5"/>
      <c r="L820" s="5"/>
      <c r="M820" s="5"/>
    </row>
    <row r="821" spans="2:13" x14ac:dyDescent="0.25">
      <c r="B821">
        <f t="shared" si="38"/>
        <v>1632</v>
      </c>
      <c r="C821" s="1">
        <v>6.64</v>
      </c>
      <c r="D821" s="6">
        <f t="shared" si="36"/>
        <v>6.6196214362705286</v>
      </c>
      <c r="E821" s="6">
        <f t="shared" si="37"/>
        <v>4.152858596761155E-4</v>
      </c>
      <c r="F821" s="4"/>
      <c r="G821" s="6"/>
      <c r="H821" s="6"/>
      <c r="I821" s="6"/>
      <c r="J821" s="6"/>
      <c r="K821" s="5"/>
      <c r="L821" s="5"/>
      <c r="M821" s="5"/>
    </row>
    <row r="822" spans="2:13" x14ac:dyDescent="0.25">
      <c r="B822">
        <f t="shared" si="38"/>
        <v>1634</v>
      </c>
      <c r="C822" s="1">
        <v>6.62</v>
      </c>
      <c r="D822" s="6">
        <f t="shared" si="36"/>
        <v>6.6230259962238067</v>
      </c>
      <c r="E822" s="6">
        <f t="shared" si="37"/>
        <v>9.1566531464918949E-6</v>
      </c>
      <c r="F822" s="4"/>
      <c r="G822" s="6"/>
      <c r="H822" s="6"/>
      <c r="I822" s="6"/>
      <c r="J822" s="6"/>
      <c r="K822" s="5"/>
      <c r="L822" s="5"/>
      <c r="M822" s="5"/>
    </row>
    <row r="823" spans="2:13" x14ac:dyDescent="0.25">
      <c r="B823">
        <f t="shared" si="38"/>
        <v>1636</v>
      </c>
      <c r="C823" s="1">
        <v>6.62</v>
      </c>
      <c r="D823" s="6">
        <f t="shared" si="36"/>
        <v>6.6264230541225952</v>
      </c>
      <c r="E823" s="6">
        <f t="shared" si="37"/>
        <v>4.1255624261786419E-5</v>
      </c>
      <c r="F823" s="4"/>
      <c r="G823" s="6"/>
      <c r="H823" s="6"/>
      <c r="I823" s="6"/>
      <c r="J823" s="6"/>
      <c r="K823" s="5"/>
      <c r="L823" s="5"/>
      <c r="M823" s="5"/>
    </row>
    <row r="824" spans="2:13" x14ac:dyDescent="0.25">
      <c r="B824">
        <f t="shared" si="38"/>
        <v>1638</v>
      </c>
      <c r="C824" s="1">
        <v>6.62</v>
      </c>
      <c r="D824" s="6">
        <f t="shared" si="36"/>
        <v>6.6298126264979054</v>
      </c>
      <c r="E824" s="6">
        <f t="shared" si="37"/>
        <v>9.6287638787392511E-5</v>
      </c>
      <c r="F824" s="4"/>
      <c r="G824" s="6"/>
      <c r="H824" s="6"/>
      <c r="I824" s="6"/>
      <c r="J824" s="6"/>
      <c r="K824" s="5"/>
      <c r="L824" s="5"/>
      <c r="M824" s="5"/>
    </row>
    <row r="825" spans="2:13" x14ac:dyDescent="0.25">
      <c r="B825">
        <f t="shared" si="38"/>
        <v>1640</v>
      </c>
      <c r="C825" s="1">
        <v>6.62</v>
      </c>
      <c r="D825" s="6">
        <f t="shared" si="36"/>
        <v>6.6331947298443241</v>
      </c>
      <c r="E825" s="6">
        <f t="shared" si="37"/>
        <v>1.7410089566469487E-4</v>
      </c>
      <c r="F825" s="4"/>
      <c r="G825" s="6"/>
      <c r="H825" s="6"/>
      <c r="I825" s="6"/>
      <c r="J825" s="6"/>
      <c r="K825" s="5"/>
      <c r="L825" s="5"/>
      <c r="M825" s="5"/>
    </row>
    <row r="826" spans="2:13" x14ac:dyDescent="0.25">
      <c r="B826">
        <f t="shared" si="38"/>
        <v>1642</v>
      </c>
      <c r="C826" s="1">
        <v>6.63</v>
      </c>
      <c r="D826" s="6">
        <f t="shared" si="36"/>
        <v>6.6365693806200889</v>
      </c>
      <c r="E826" s="6">
        <f t="shared" si="37"/>
        <v>4.3156761731601581E-5</v>
      </c>
      <c r="F826" s="4"/>
      <c r="G826" s="6"/>
      <c r="H826" s="6"/>
      <c r="I826" s="6"/>
      <c r="J826" s="6"/>
      <c r="K826" s="5"/>
      <c r="L826" s="5"/>
      <c r="M826" s="5"/>
    </row>
    <row r="827" spans="2:13" x14ac:dyDescent="0.25">
      <c r="B827">
        <f t="shared" si="38"/>
        <v>1644</v>
      </c>
      <c r="C827" s="1">
        <v>6.63</v>
      </c>
      <c r="D827" s="6">
        <f t="shared" si="36"/>
        <v>6.6399365952471747</v>
      </c>
      <c r="E827" s="6">
        <f t="shared" si="37"/>
        <v>9.8735925106177395E-5</v>
      </c>
      <c r="F827" s="4"/>
      <c r="G827" s="6"/>
      <c r="H827" s="6"/>
      <c r="I827" s="6"/>
      <c r="J827" s="6"/>
      <c r="K827" s="5"/>
      <c r="L827" s="5"/>
      <c r="M827" s="5"/>
    </row>
    <row r="828" spans="2:13" x14ac:dyDescent="0.25">
      <c r="B828">
        <f t="shared" si="38"/>
        <v>1646</v>
      </c>
      <c r="C828" s="1">
        <v>6.63</v>
      </c>
      <c r="D828" s="6">
        <f t="shared" si="36"/>
        <v>6.6432963901113657</v>
      </c>
      <c r="E828" s="6">
        <f t="shared" si="37"/>
        <v>1.7679398999362762E-4</v>
      </c>
      <c r="F828" s="4"/>
      <c r="G828" s="6"/>
      <c r="H828" s="6"/>
      <c r="I828" s="6"/>
      <c r="J828" s="6"/>
      <c r="K828" s="5"/>
      <c r="L828" s="5"/>
      <c r="M828" s="5"/>
    </row>
    <row r="829" spans="2:13" x14ac:dyDescent="0.25">
      <c r="B829">
        <f t="shared" si="38"/>
        <v>1648</v>
      </c>
      <c r="C829" s="1">
        <v>6.64</v>
      </c>
      <c r="D829" s="6">
        <f t="shared" si="36"/>
        <v>6.6466487815623427</v>
      </c>
      <c r="E829" s="6">
        <f t="shared" si="37"/>
        <v>4.4206296263752934E-5</v>
      </c>
      <c r="F829" s="4"/>
      <c r="G829" s="6"/>
      <c r="H829" s="6"/>
      <c r="I829" s="6"/>
      <c r="J829" s="6"/>
      <c r="K829" s="5"/>
      <c r="L829" s="5"/>
      <c r="M829" s="5"/>
    </row>
    <row r="830" spans="2:13" x14ac:dyDescent="0.25">
      <c r="B830">
        <f t="shared" si="38"/>
        <v>1650</v>
      </c>
      <c r="C830" s="1">
        <v>6.64</v>
      </c>
      <c r="D830" s="6">
        <f t="shared" si="36"/>
        <v>6.6499937859137583</v>
      </c>
      <c r="E830" s="6">
        <f t="shared" si="37"/>
        <v>9.987575689004096E-5</v>
      </c>
      <c r="F830" s="4"/>
      <c r="G830" s="6"/>
      <c r="H830" s="6"/>
      <c r="I830" s="6"/>
      <c r="J830" s="6"/>
      <c r="K830" s="5"/>
      <c r="L830" s="5"/>
      <c r="M830" s="5"/>
    </row>
    <row r="831" spans="2:13" x14ac:dyDescent="0.25">
      <c r="B831">
        <f t="shared" si="38"/>
        <v>1652</v>
      </c>
      <c r="C831" s="1">
        <v>6.64</v>
      </c>
      <c r="D831" s="6">
        <f t="shared" si="36"/>
        <v>6.6533314194433189</v>
      </c>
      <c r="E831" s="6">
        <f t="shared" si="37"/>
        <v>1.7772674437370841E-4</v>
      </c>
      <c r="F831" s="4"/>
      <c r="G831" s="6"/>
      <c r="H831" s="6"/>
      <c r="I831" s="6"/>
      <c r="J831" s="6"/>
      <c r="K831" s="5"/>
      <c r="L831" s="5"/>
      <c r="M831" s="5"/>
    </row>
    <row r="832" spans="2:13" x14ac:dyDescent="0.25">
      <c r="B832">
        <f t="shared" si="38"/>
        <v>1654</v>
      </c>
      <c r="C832" s="1">
        <v>6.66</v>
      </c>
      <c r="D832" s="6">
        <f t="shared" si="36"/>
        <v>6.6566616983928606</v>
      </c>
      <c r="E832" s="6">
        <f t="shared" si="37"/>
        <v>1.1144257620230494E-5</v>
      </c>
      <c r="F832" s="4"/>
      <c r="G832" s="6"/>
      <c r="H832" s="6"/>
      <c r="I832" s="6"/>
      <c r="J832" s="6"/>
      <c r="K832" s="5"/>
      <c r="L832" s="5"/>
      <c r="M832" s="5"/>
    </row>
    <row r="833" spans="2:13" x14ac:dyDescent="0.25">
      <c r="B833">
        <f t="shared" si="38"/>
        <v>1656</v>
      </c>
      <c r="C833" s="1">
        <v>6.66</v>
      </c>
      <c r="D833" s="6">
        <f t="shared" si="36"/>
        <v>6.6599846389684307</v>
      </c>
      <c r="E833" s="6">
        <f t="shared" si="37"/>
        <v>2.3596129087626534E-10</v>
      </c>
      <c r="F833" s="4"/>
      <c r="G833" s="6"/>
      <c r="H833" s="6"/>
      <c r="I833" s="6"/>
      <c r="J833" s="6"/>
      <c r="K833" s="5"/>
      <c r="L833" s="5"/>
      <c r="M833" s="5"/>
    </row>
    <row r="834" spans="2:13" x14ac:dyDescent="0.25">
      <c r="B834">
        <f t="shared" si="38"/>
        <v>1658</v>
      </c>
      <c r="C834" s="1">
        <v>6.67</v>
      </c>
      <c r="D834" s="6">
        <f t="shared" si="36"/>
        <v>6.6633002573403664</v>
      </c>
      <c r="E834" s="6">
        <f t="shared" si="37"/>
        <v>4.4886551705314019E-5</v>
      </c>
      <c r="F834" s="4"/>
      <c r="G834" s="6"/>
      <c r="H834" s="6"/>
      <c r="I834" s="6"/>
      <c r="J834" s="6"/>
      <c r="K834" s="5"/>
      <c r="L834" s="5"/>
      <c r="M834" s="5"/>
    </row>
    <row r="835" spans="2:13" x14ac:dyDescent="0.25">
      <c r="B835">
        <f t="shared" si="38"/>
        <v>1660</v>
      </c>
      <c r="C835" s="1">
        <v>6.67</v>
      </c>
      <c r="D835" s="6">
        <f t="shared" si="36"/>
        <v>6.6666085696433717</v>
      </c>
      <c r="E835" s="6">
        <f t="shared" si="37"/>
        <v>1.1501799863859656E-5</v>
      </c>
      <c r="F835" s="4"/>
      <c r="G835" s="6"/>
      <c r="H835" s="6"/>
      <c r="I835" s="6"/>
      <c r="J835" s="6"/>
      <c r="K835" s="5"/>
      <c r="L835" s="5"/>
      <c r="M835" s="5"/>
    </row>
    <row r="836" spans="2:13" x14ac:dyDescent="0.25">
      <c r="B836">
        <f t="shared" si="38"/>
        <v>1662</v>
      </c>
      <c r="C836" s="1">
        <v>6.68</v>
      </c>
      <c r="D836" s="6">
        <f t="shared" si="36"/>
        <v>6.6699095919766007</v>
      </c>
      <c r="E836" s="6">
        <f t="shared" si="37"/>
        <v>1.0181633407867492E-4</v>
      </c>
      <c r="F836" s="4"/>
      <c r="G836" s="6"/>
      <c r="H836" s="6"/>
      <c r="I836" s="6"/>
      <c r="J836" s="6"/>
      <c r="K836" s="5"/>
      <c r="L836" s="5"/>
      <c r="M836" s="5"/>
    </row>
    <row r="837" spans="2:13" x14ac:dyDescent="0.25">
      <c r="B837">
        <f t="shared" si="38"/>
        <v>1664</v>
      </c>
      <c r="C837" s="1">
        <v>6.68</v>
      </c>
      <c r="D837" s="6">
        <f t="shared" ref="D837:D900" si="39">MAX(0,Cstar*(1 - EXP(-kLa*(B837-to))))</f>
        <v>6.6732033404037274</v>
      </c>
      <c r="E837" s="6">
        <f t="shared" si="37"/>
        <v>4.6194581667600233E-5</v>
      </c>
      <c r="F837" s="4"/>
      <c r="G837" s="6"/>
      <c r="H837" s="6"/>
      <c r="I837" s="6"/>
      <c r="J837" s="6"/>
      <c r="K837" s="5"/>
      <c r="L837" s="5"/>
      <c r="M837" s="5"/>
    </row>
    <row r="838" spans="2:13" x14ac:dyDescent="0.25">
      <c r="B838">
        <f t="shared" si="38"/>
        <v>1666</v>
      </c>
      <c r="C838" s="1">
        <v>6.66</v>
      </c>
      <c r="D838" s="6">
        <f t="shared" si="39"/>
        <v>6.6764898309530327</v>
      </c>
      <c r="E838" s="6">
        <f t="shared" ref="E838:E901" si="40">(D838-C838)^2</f>
        <v>2.7191452485959139E-4</v>
      </c>
      <c r="F838" s="4"/>
      <c r="G838" s="6"/>
      <c r="H838" s="6"/>
      <c r="I838" s="6"/>
      <c r="J838" s="6"/>
      <c r="K838" s="5"/>
      <c r="L838" s="5"/>
      <c r="M838" s="5"/>
    </row>
    <row r="839" spans="2:13" x14ac:dyDescent="0.25">
      <c r="B839">
        <f t="shared" ref="B839:B902" si="41">B838+2</f>
        <v>1668</v>
      </c>
      <c r="C839" s="1">
        <v>6.66</v>
      </c>
      <c r="D839" s="6">
        <f t="shared" si="39"/>
        <v>6.6797690796174782</v>
      </c>
      <c r="E839" s="6">
        <f t="shared" si="40"/>
        <v>3.908165089221877E-4</v>
      </c>
      <c r="F839" s="4"/>
      <c r="G839" s="6"/>
      <c r="H839" s="6"/>
      <c r="I839" s="6"/>
      <c r="J839" s="6"/>
      <c r="K839" s="5"/>
      <c r="L839" s="5"/>
      <c r="M839" s="5"/>
    </row>
    <row r="840" spans="2:13" x14ac:dyDescent="0.25">
      <c r="B840">
        <f t="shared" si="41"/>
        <v>1670</v>
      </c>
      <c r="C840" s="1">
        <v>6.65</v>
      </c>
      <c r="D840" s="6">
        <f t="shared" si="39"/>
        <v>6.6830411023547835</v>
      </c>
      <c r="E840" s="6">
        <f t="shared" si="40"/>
        <v>1.0917144448192595E-3</v>
      </c>
      <c r="F840" s="4"/>
      <c r="G840" s="6"/>
      <c r="H840" s="6"/>
      <c r="I840" s="6"/>
      <c r="J840" s="6"/>
      <c r="K840" s="5"/>
      <c r="L840" s="5"/>
      <c r="M840" s="5"/>
    </row>
    <row r="841" spans="2:13" x14ac:dyDescent="0.25">
      <c r="B841">
        <f t="shared" si="41"/>
        <v>1672</v>
      </c>
      <c r="C841" s="1">
        <v>6.65</v>
      </c>
      <c r="D841" s="6">
        <f t="shared" si="39"/>
        <v>6.686305915087507</v>
      </c>
      <c r="E841" s="6">
        <f t="shared" si="40"/>
        <v>1.318119470341246E-3</v>
      </c>
      <c r="F841" s="4"/>
      <c r="G841" s="6"/>
      <c r="H841" s="6"/>
      <c r="I841" s="6"/>
      <c r="J841" s="6"/>
      <c r="K841" s="5"/>
      <c r="L841" s="5"/>
      <c r="M841" s="5"/>
    </row>
    <row r="842" spans="2:13" x14ac:dyDescent="0.25">
      <c r="B842">
        <f t="shared" si="41"/>
        <v>1674</v>
      </c>
      <c r="C842" s="1">
        <v>6.7</v>
      </c>
      <c r="D842" s="6">
        <f t="shared" si="39"/>
        <v>6.689563533703117</v>
      </c>
      <c r="E842" s="6">
        <f t="shared" si="40"/>
        <v>1.0891982876597931E-4</v>
      </c>
      <c r="F842" s="4"/>
      <c r="G842" s="6"/>
      <c r="H842" s="6"/>
      <c r="I842" s="6"/>
      <c r="J842" s="6"/>
      <c r="K842" s="5"/>
      <c r="L842" s="5"/>
      <c r="M842" s="5"/>
    </row>
    <row r="843" spans="2:13" x14ac:dyDescent="0.25">
      <c r="B843">
        <f t="shared" si="41"/>
        <v>1676</v>
      </c>
      <c r="C843" s="1">
        <v>6.7</v>
      </c>
      <c r="D843" s="6">
        <f t="shared" si="39"/>
        <v>6.6928139740540766</v>
      </c>
      <c r="E843" s="6">
        <f t="shared" si="40"/>
        <v>5.16389688954864E-5</v>
      </c>
      <c r="F843" s="4"/>
      <c r="G843" s="6"/>
      <c r="H843" s="6"/>
      <c r="I843" s="6"/>
      <c r="J843" s="6"/>
      <c r="K843" s="5"/>
      <c r="L843" s="5"/>
      <c r="M843" s="5"/>
    </row>
    <row r="844" spans="2:13" x14ac:dyDescent="0.25">
      <c r="B844">
        <f t="shared" si="41"/>
        <v>1678</v>
      </c>
      <c r="C844" s="1">
        <v>6.68</v>
      </c>
      <c r="D844" s="6">
        <f t="shared" si="39"/>
        <v>6.6960572519579182</v>
      </c>
      <c r="E844" s="6">
        <f t="shared" si="40"/>
        <v>2.5783534044007802E-4</v>
      </c>
      <c r="F844" s="4"/>
      <c r="G844" s="6"/>
      <c r="H844" s="6"/>
      <c r="I844" s="6"/>
      <c r="J844" s="6"/>
      <c r="K844" s="5"/>
      <c r="L844" s="5"/>
      <c r="M844" s="5"/>
    </row>
    <row r="845" spans="2:13" x14ac:dyDescent="0.25">
      <c r="B845">
        <f t="shared" si="41"/>
        <v>1680</v>
      </c>
      <c r="C845" s="1">
        <v>6.68</v>
      </c>
      <c r="D845" s="6">
        <f t="shared" si="39"/>
        <v>6.6992933831973174</v>
      </c>
      <c r="E845" s="6">
        <f t="shared" si="40"/>
        <v>3.7223463519853937E-4</v>
      </c>
      <c r="F845" s="4"/>
      <c r="G845" s="6"/>
      <c r="H845" s="6"/>
      <c r="I845" s="6"/>
      <c r="J845" s="6"/>
      <c r="K845" s="5"/>
      <c r="L845" s="5"/>
      <c r="M845" s="5"/>
    </row>
    <row r="846" spans="2:13" x14ac:dyDescent="0.25">
      <c r="B846">
        <f t="shared" si="41"/>
        <v>1682</v>
      </c>
      <c r="C846" s="1">
        <v>6.7</v>
      </c>
      <c r="D846" s="6">
        <f t="shared" si="39"/>
        <v>6.702522383520173</v>
      </c>
      <c r="E846" s="6">
        <f t="shared" si="40"/>
        <v>6.3624186228396598E-6</v>
      </c>
      <c r="F846" s="4"/>
      <c r="G846" s="6"/>
      <c r="H846" s="6"/>
      <c r="I846" s="6"/>
      <c r="J846" s="6"/>
      <c r="K846" s="5"/>
      <c r="L846" s="5"/>
      <c r="M846" s="5"/>
    </row>
    <row r="847" spans="2:13" x14ac:dyDescent="0.25">
      <c r="B847">
        <f t="shared" si="41"/>
        <v>1684</v>
      </c>
      <c r="C847" s="1">
        <v>6.7</v>
      </c>
      <c r="D847" s="6">
        <f t="shared" si="39"/>
        <v>6.7057442686396831</v>
      </c>
      <c r="E847" s="6">
        <f t="shared" si="40"/>
        <v>3.29966222048446E-5</v>
      </c>
      <c r="F847" s="4"/>
      <c r="G847" s="6"/>
      <c r="H847" s="6"/>
      <c r="I847" s="6"/>
      <c r="J847" s="6"/>
      <c r="K847" s="5"/>
      <c r="L847" s="5"/>
      <c r="M847" s="5"/>
    </row>
    <row r="848" spans="2:13" x14ac:dyDescent="0.25">
      <c r="B848">
        <f t="shared" si="41"/>
        <v>1686</v>
      </c>
      <c r="C848" s="1">
        <v>6.7</v>
      </c>
      <c r="D848" s="6">
        <f t="shared" si="39"/>
        <v>6.7089590542344206</v>
      </c>
      <c r="E848" s="6">
        <f t="shared" si="40"/>
        <v>8.0264652775286979E-5</v>
      </c>
      <c r="F848" s="4"/>
      <c r="G848" s="6"/>
      <c r="H848" s="6"/>
      <c r="I848" s="6"/>
      <c r="J848" s="6"/>
      <c r="K848" s="5"/>
      <c r="L848" s="5"/>
      <c r="M848" s="5"/>
    </row>
    <row r="849" spans="2:13" x14ac:dyDescent="0.25">
      <c r="B849">
        <f t="shared" si="41"/>
        <v>1688</v>
      </c>
      <c r="C849" s="1">
        <v>6.71</v>
      </c>
      <c r="D849" s="6">
        <f t="shared" si="39"/>
        <v>6.7121667559484113</v>
      </c>
      <c r="E849" s="6">
        <f t="shared" si="40"/>
        <v>4.6948313399758131E-6</v>
      </c>
      <c r="F849" s="4"/>
      <c r="G849" s="6"/>
      <c r="H849" s="6"/>
      <c r="I849" s="6"/>
      <c r="J849" s="6"/>
      <c r="K849" s="5"/>
      <c r="L849" s="5"/>
      <c r="M849" s="5"/>
    </row>
    <row r="850" spans="2:13" x14ac:dyDescent="0.25">
      <c r="B850">
        <f t="shared" si="41"/>
        <v>1690</v>
      </c>
      <c r="C850" s="1">
        <v>6.71</v>
      </c>
      <c r="D850" s="6">
        <f t="shared" si="39"/>
        <v>6.7153673893912096</v>
      </c>
      <c r="E850" s="6">
        <f t="shared" si="40"/>
        <v>2.8808868876869582E-5</v>
      </c>
      <c r="F850" s="4"/>
      <c r="G850" s="6"/>
      <c r="H850" s="6"/>
      <c r="I850" s="6"/>
      <c r="J850" s="6"/>
      <c r="K850" s="5"/>
      <c r="L850" s="5"/>
      <c r="M850" s="5"/>
    </row>
    <row r="851" spans="2:13" x14ac:dyDescent="0.25">
      <c r="B851">
        <f t="shared" si="41"/>
        <v>1692</v>
      </c>
      <c r="C851" s="1">
        <v>6.71</v>
      </c>
      <c r="D851" s="6">
        <f t="shared" si="39"/>
        <v>6.71856097013797</v>
      </c>
      <c r="E851" s="6">
        <f t="shared" si="40"/>
        <v>7.329020970321547E-5</v>
      </c>
      <c r="F851" s="4"/>
      <c r="G851" s="6"/>
      <c r="H851" s="6"/>
      <c r="I851" s="6"/>
      <c r="J851" s="6"/>
      <c r="K851" s="5"/>
      <c r="L851" s="5"/>
      <c r="M851" s="5"/>
    </row>
    <row r="852" spans="2:13" x14ac:dyDescent="0.25">
      <c r="B852">
        <f t="shared" si="41"/>
        <v>1694</v>
      </c>
      <c r="C852" s="1">
        <v>6.71</v>
      </c>
      <c r="D852" s="6">
        <f t="shared" si="39"/>
        <v>6.7217475137295306</v>
      </c>
      <c r="E852" s="6">
        <f t="shared" si="40"/>
        <v>1.3800407882551101E-4</v>
      </c>
      <c r="F852" s="4"/>
      <c r="G852" s="6"/>
      <c r="H852" s="6"/>
      <c r="I852" s="6"/>
      <c r="J852" s="6"/>
      <c r="K852" s="5"/>
      <c r="L852" s="5"/>
      <c r="M852" s="5"/>
    </row>
    <row r="853" spans="2:13" x14ac:dyDescent="0.25">
      <c r="B853">
        <f t="shared" si="41"/>
        <v>1696</v>
      </c>
      <c r="C853" s="1">
        <v>6.71</v>
      </c>
      <c r="D853" s="6">
        <f t="shared" si="39"/>
        <v>6.724927035672482</v>
      </c>
      <c r="E853" s="6">
        <f t="shared" si="40"/>
        <v>2.2281639396754991E-4</v>
      </c>
      <c r="F853" s="4"/>
      <c r="G853" s="6"/>
      <c r="H853" s="6"/>
      <c r="I853" s="6"/>
      <c r="J853" s="6"/>
      <c r="K853" s="5"/>
      <c r="L853" s="5"/>
      <c r="M853" s="5"/>
    </row>
    <row r="854" spans="2:13" x14ac:dyDescent="0.25">
      <c r="B854">
        <f t="shared" si="41"/>
        <v>1698</v>
      </c>
      <c r="C854" s="1">
        <v>6.71</v>
      </c>
      <c r="D854" s="6">
        <f t="shared" si="39"/>
        <v>6.7280995514392483</v>
      </c>
      <c r="E854" s="6">
        <f t="shared" si="40"/>
        <v>3.2759376230199707E-4</v>
      </c>
      <c r="F854" s="4"/>
      <c r="G854" s="6"/>
      <c r="H854" s="6"/>
      <c r="I854" s="6"/>
      <c r="J854" s="6"/>
      <c r="K854" s="5"/>
      <c r="L854" s="5"/>
      <c r="M854" s="5"/>
    </row>
    <row r="855" spans="2:13" x14ac:dyDescent="0.25">
      <c r="B855">
        <f t="shared" si="41"/>
        <v>1700</v>
      </c>
      <c r="C855" s="1">
        <v>6.7</v>
      </c>
      <c r="D855" s="6">
        <f t="shared" si="39"/>
        <v>6.7312650764681567</v>
      </c>
      <c r="E855" s="6">
        <f t="shared" si="40"/>
        <v>9.7750500655967775E-4</v>
      </c>
      <c r="F855" s="4"/>
      <c r="G855" s="6"/>
      <c r="H855" s="6"/>
      <c r="I855" s="6"/>
      <c r="J855" s="6"/>
      <c r="K855" s="5"/>
      <c r="L855" s="5"/>
      <c r="M855" s="5"/>
    </row>
    <row r="856" spans="2:13" x14ac:dyDescent="0.25">
      <c r="B856">
        <f t="shared" si="41"/>
        <v>1702</v>
      </c>
      <c r="C856" s="1">
        <v>6.7</v>
      </c>
      <c r="D856" s="6">
        <f t="shared" si="39"/>
        <v>6.7344236261635189</v>
      </c>
      <c r="E856" s="6">
        <f t="shared" si="40"/>
        <v>1.1849860382456879E-3</v>
      </c>
      <c r="F856" s="4"/>
      <c r="G856" s="6"/>
      <c r="H856" s="6"/>
      <c r="I856" s="6"/>
      <c r="J856" s="6"/>
      <c r="K856" s="5"/>
      <c r="L856" s="5"/>
      <c r="M856" s="5"/>
    </row>
    <row r="857" spans="2:13" x14ac:dyDescent="0.25">
      <c r="B857">
        <f t="shared" si="41"/>
        <v>1704</v>
      </c>
      <c r="C857" s="1">
        <v>6.73</v>
      </c>
      <c r="D857" s="6">
        <f t="shared" si="39"/>
        <v>6.737575215895701</v>
      </c>
      <c r="E857" s="6">
        <f t="shared" si="40"/>
        <v>5.7383895866474099E-5</v>
      </c>
      <c r="F857" s="4"/>
      <c r="G857" s="6"/>
      <c r="H857" s="6"/>
      <c r="I857" s="6"/>
      <c r="J857" s="6"/>
      <c r="K857" s="5"/>
      <c r="L857" s="5"/>
      <c r="M857" s="5"/>
    </row>
    <row r="858" spans="2:13" x14ac:dyDescent="0.25">
      <c r="B858">
        <f t="shared" si="41"/>
        <v>1706</v>
      </c>
      <c r="C858" s="1">
        <v>6.73</v>
      </c>
      <c r="D858" s="6">
        <f t="shared" si="39"/>
        <v>6.740719861001196</v>
      </c>
      <c r="E858" s="6">
        <f t="shared" si="40"/>
        <v>1.1491541988495426E-4</v>
      </c>
      <c r="F858" s="4"/>
      <c r="G858" s="6"/>
      <c r="H858" s="6"/>
      <c r="I858" s="6"/>
      <c r="J858" s="6"/>
      <c r="K858" s="5"/>
      <c r="L858" s="5"/>
      <c r="M858" s="5"/>
    </row>
    <row r="859" spans="2:13" x14ac:dyDescent="0.25">
      <c r="B859">
        <f t="shared" si="41"/>
        <v>1708</v>
      </c>
      <c r="C859" s="1">
        <v>6.72</v>
      </c>
      <c r="D859" s="6">
        <f t="shared" si="39"/>
        <v>6.7438575767827107</v>
      </c>
      <c r="E859" s="6">
        <f t="shared" si="40"/>
        <v>5.6918396994294824E-4</v>
      </c>
      <c r="F859" s="4"/>
      <c r="G859" s="6"/>
      <c r="H859" s="6"/>
      <c r="I859" s="6"/>
      <c r="J859" s="6"/>
      <c r="K859" s="5"/>
      <c r="L859" s="5"/>
      <c r="M859" s="5"/>
    </row>
    <row r="860" spans="2:13" x14ac:dyDescent="0.25">
      <c r="B860">
        <f t="shared" si="41"/>
        <v>1710</v>
      </c>
      <c r="C860" s="1">
        <v>6.72</v>
      </c>
      <c r="D860" s="6">
        <f t="shared" si="39"/>
        <v>6.7469883785092257</v>
      </c>
      <c r="E860" s="6">
        <f t="shared" si="40"/>
        <v>7.2837257455725044E-4</v>
      </c>
      <c r="F860" s="4"/>
      <c r="G860" s="6"/>
      <c r="H860" s="6"/>
      <c r="I860" s="6"/>
      <c r="J860" s="6"/>
      <c r="K860" s="5"/>
      <c r="L860" s="5"/>
      <c r="M860" s="5"/>
    </row>
    <row r="861" spans="2:13" x14ac:dyDescent="0.25">
      <c r="B861">
        <f t="shared" si="41"/>
        <v>1712</v>
      </c>
      <c r="C861" s="1">
        <v>6.73</v>
      </c>
      <c r="D861" s="6">
        <f t="shared" si="39"/>
        <v>6.7501122814160777</v>
      </c>
      <c r="E861" s="6">
        <f t="shared" si="40"/>
        <v>4.0450386375948582E-4</v>
      </c>
      <c r="F861" s="4"/>
      <c r="G861" s="6"/>
      <c r="H861" s="6"/>
      <c r="I861" s="6"/>
      <c r="J861" s="6"/>
      <c r="K861" s="5"/>
      <c r="L861" s="5"/>
      <c r="M861" s="5"/>
    </row>
    <row r="862" spans="2:13" x14ac:dyDescent="0.25">
      <c r="B862">
        <f t="shared" si="41"/>
        <v>1714</v>
      </c>
      <c r="C862" s="1">
        <v>6.73</v>
      </c>
      <c r="D862" s="6">
        <f t="shared" si="39"/>
        <v>6.7532293007050326</v>
      </c>
      <c r="E862" s="6">
        <f t="shared" si="40"/>
        <v>5.3960041124480719E-4</v>
      </c>
      <c r="F862" s="4"/>
      <c r="G862" s="6"/>
      <c r="H862" s="6"/>
      <c r="I862" s="6"/>
      <c r="J862" s="6"/>
      <c r="K862" s="5"/>
      <c r="L862" s="5"/>
      <c r="M862" s="5"/>
    </row>
    <row r="863" spans="2:13" x14ac:dyDescent="0.25">
      <c r="B863">
        <f t="shared" si="41"/>
        <v>1716</v>
      </c>
      <c r="C863" s="1">
        <v>6.73</v>
      </c>
      <c r="D863" s="6">
        <f t="shared" si="39"/>
        <v>6.7563394515443571</v>
      </c>
      <c r="E863" s="6">
        <f t="shared" si="40"/>
        <v>6.9376670765751371E-4</v>
      </c>
      <c r="F863" s="4"/>
      <c r="G863" s="6"/>
      <c r="H863" s="6"/>
      <c r="I863" s="6"/>
      <c r="J863" s="6"/>
      <c r="K863" s="5"/>
      <c r="L863" s="5"/>
      <c r="M863" s="5"/>
    </row>
    <row r="864" spans="2:13" x14ac:dyDescent="0.25">
      <c r="B864">
        <f t="shared" si="41"/>
        <v>1718</v>
      </c>
      <c r="C864" s="1">
        <v>6.74</v>
      </c>
      <c r="D864" s="6">
        <f t="shared" si="39"/>
        <v>6.7594427490688958</v>
      </c>
      <c r="E864" s="6">
        <f t="shared" si="40"/>
        <v>3.7802049135603828E-4</v>
      </c>
      <c r="F864" s="4"/>
      <c r="G864" s="6"/>
      <c r="H864" s="6"/>
      <c r="I864" s="6"/>
      <c r="J864" s="6"/>
      <c r="K864" s="5"/>
      <c r="L864" s="5"/>
      <c r="M864" s="5"/>
    </row>
    <row r="865" spans="2:13" x14ac:dyDescent="0.25">
      <c r="B865">
        <f t="shared" si="41"/>
        <v>1720</v>
      </c>
      <c r="C865" s="1">
        <v>6.74</v>
      </c>
      <c r="D865" s="6">
        <f t="shared" si="39"/>
        <v>6.762539208380141</v>
      </c>
      <c r="E865" s="6">
        <f t="shared" si="40"/>
        <v>5.0801591440340858E-4</v>
      </c>
      <c r="F865" s="4"/>
      <c r="G865" s="6"/>
      <c r="H865" s="6"/>
      <c r="I865" s="6"/>
      <c r="J865" s="6"/>
      <c r="K865" s="5"/>
      <c r="L865" s="5"/>
      <c r="M865" s="5"/>
    </row>
    <row r="866" spans="2:13" x14ac:dyDescent="0.25">
      <c r="B866">
        <f t="shared" si="41"/>
        <v>1722</v>
      </c>
      <c r="C866" s="1">
        <v>6.72</v>
      </c>
      <c r="D866" s="6">
        <f t="shared" si="39"/>
        <v>6.7656288445463124</v>
      </c>
      <c r="E866" s="6">
        <f t="shared" si="40"/>
        <v>2.0819914546315668E-3</v>
      </c>
      <c r="F866" s="4"/>
      <c r="G866" s="6"/>
      <c r="H866" s="6"/>
      <c r="I866" s="6"/>
      <c r="J866" s="6"/>
      <c r="K866" s="5"/>
      <c r="L866" s="5"/>
      <c r="M866" s="5"/>
    </row>
    <row r="867" spans="2:13" x14ac:dyDescent="0.25">
      <c r="B867">
        <f t="shared" si="41"/>
        <v>1724</v>
      </c>
      <c r="C867" s="1">
        <v>6.72</v>
      </c>
      <c r="D867" s="6">
        <f t="shared" si="39"/>
        <v>6.7687116726024223</v>
      </c>
      <c r="E867" s="6">
        <f t="shared" si="40"/>
        <v>2.3728270477256083E-3</v>
      </c>
      <c r="F867" s="4"/>
      <c r="G867" s="6"/>
      <c r="H867" s="6"/>
      <c r="I867" s="6"/>
      <c r="J867" s="6"/>
      <c r="K867" s="5"/>
      <c r="L867" s="5"/>
      <c r="M867" s="5"/>
    </row>
    <row r="868" spans="2:13" x14ac:dyDescent="0.25">
      <c r="B868">
        <f t="shared" si="41"/>
        <v>1726</v>
      </c>
      <c r="C868" s="1">
        <v>6.77</v>
      </c>
      <c r="D868" s="6">
        <f t="shared" si="39"/>
        <v>6.7717877075503541</v>
      </c>
      <c r="E868" s="6">
        <f t="shared" si="40"/>
        <v>3.195898285594528E-6</v>
      </c>
      <c r="F868" s="4"/>
      <c r="G868" s="6"/>
      <c r="H868" s="6"/>
      <c r="I868" s="6"/>
      <c r="J868" s="6"/>
      <c r="K868" s="5"/>
      <c r="L868" s="5"/>
      <c r="M868" s="5"/>
    </row>
    <row r="869" spans="2:13" x14ac:dyDescent="0.25">
      <c r="B869">
        <f t="shared" si="41"/>
        <v>1728</v>
      </c>
      <c r="C869" s="1">
        <v>6.77</v>
      </c>
      <c r="D869" s="6">
        <f t="shared" si="39"/>
        <v>6.7748569643589347</v>
      </c>
      <c r="E869" s="6">
        <f t="shared" si="40"/>
        <v>2.3590102783966071E-5</v>
      </c>
      <c r="F869" s="4"/>
      <c r="G869" s="6"/>
      <c r="H869" s="6"/>
      <c r="I869" s="6"/>
      <c r="J869" s="6"/>
      <c r="K869" s="5"/>
      <c r="L869" s="5"/>
      <c r="M869" s="5"/>
    </row>
    <row r="870" spans="2:13" x14ac:dyDescent="0.25">
      <c r="B870">
        <f t="shared" si="41"/>
        <v>1730</v>
      </c>
      <c r="C870" s="1">
        <v>6.76</v>
      </c>
      <c r="D870" s="6">
        <f t="shared" si="39"/>
        <v>6.7779194579640087</v>
      </c>
      <c r="E870" s="6">
        <f t="shared" si="40"/>
        <v>3.2110697372388401E-4</v>
      </c>
      <c r="F870" s="4"/>
      <c r="G870" s="6"/>
      <c r="H870" s="6"/>
      <c r="I870" s="6"/>
      <c r="J870" s="6"/>
      <c r="K870" s="5"/>
      <c r="L870" s="5"/>
      <c r="M870" s="5"/>
    </row>
    <row r="871" spans="2:13" x14ac:dyDescent="0.25">
      <c r="B871">
        <f t="shared" si="41"/>
        <v>1732</v>
      </c>
      <c r="C871" s="1">
        <v>6.76</v>
      </c>
      <c r="D871" s="6">
        <f t="shared" si="39"/>
        <v>6.7809752032685031</v>
      </c>
      <c r="E871" s="6">
        <f t="shared" si="40"/>
        <v>4.3995915215503273E-4</v>
      </c>
      <c r="F871" s="4"/>
      <c r="G871" s="6"/>
      <c r="H871" s="6"/>
      <c r="I871" s="6"/>
      <c r="J871" s="6"/>
      <c r="K871" s="5"/>
      <c r="L871" s="5"/>
      <c r="M871" s="5"/>
    </row>
    <row r="872" spans="2:13" x14ac:dyDescent="0.25">
      <c r="B872">
        <f t="shared" si="41"/>
        <v>1734</v>
      </c>
      <c r="C872" s="1">
        <v>6.74</v>
      </c>
      <c r="D872" s="6">
        <f t="shared" si="39"/>
        <v>6.7840242151425123</v>
      </c>
      <c r="E872" s="6">
        <f t="shared" si="40"/>
        <v>1.938131518914191E-3</v>
      </c>
      <c r="F872" s="4"/>
      <c r="G872" s="6"/>
      <c r="H872" s="6"/>
      <c r="I872" s="6"/>
      <c r="J872" s="6"/>
      <c r="K872" s="5"/>
      <c r="L872" s="5"/>
      <c r="M872" s="5"/>
    </row>
    <row r="873" spans="2:13" x14ac:dyDescent="0.25">
      <c r="B873">
        <f t="shared" si="41"/>
        <v>1736</v>
      </c>
      <c r="C873" s="1">
        <v>6.74</v>
      </c>
      <c r="D873" s="6">
        <f t="shared" si="39"/>
        <v>6.7870665084233597</v>
      </c>
      <c r="E873" s="6">
        <f t="shared" si="40"/>
        <v>2.2152562151661675E-3</v>
      </c>
      <c r="F873" s="4"/>
      <c r="G873" s="6"/>
      <c r="H873" s="6"/>
      <c r="I873" s="6"/>
      <c r="J873" s="6"/>
      <c r="K873" s="5"/>
      <c r="L873" s="5"/>
      <c r="M873" s="5"/>
    </row>
    <row r="874" spans="2:13" x14ac:dyDescent="0.25">
      <c r="B874">
        <f t="shared" si="41"/>
        <v>1738</v>
      </c>
      <c r="C874" s="1">
        <v>6.75</v>
      </c>
      <c r="D874" s="6">
        <f t="shared" si="39"/>
        <v>6.7901020979156774</v>
      </c>
      <c r="E874" s="6">
        <f t="shared" si="40"/>
        <v>1.6081782572385797E-3</v>
      </c>
      <c r="F874" s="4"/>
      <c r="G874" s="6"/>
      <c r="H874" s="6"/>
      <c r="I874" s="6"/>
      <c r="J874" s="6"/>
      <c r="K874" s="5"/>
      <c r="L874" s="5"/>
      <c r="M874" s="5"/>
    </row>
    <row r="875" spans="2:13" x14ac:dyDescent="0.25">
      <c r="B875">
        <f t="shared" si="41"/>
        <v>1740</v>
      </c>
      <c r="C875" s="1">
        <v>6.75</v>
      </c>
      <c r="D875" s="6">
        <f t="shared" si="39"/>
        <v>6.7931309983914714</v>
      </c>
      <c r="E875" s="6">
        <f t="shared" si="40"/>
        <v>1.8602830222451074E-3</v>
      </c>
      <c r="F875" s="4"/>
      <c r="G875" s="6"/>
      <c r="H875" s="6"/>
      <c r="I875" s="6"/>
      <c r="J875" s="6"/>
      <c r="K875" s="5"/>
      <c r="L875" s="5"/>
      <c r="M875" s="5"/>
    </row>
    <row r="876" spans="2:13" x14ac:dyDescent="0.25">
      <c r="B876">
        <f t="shared" si="41"/>
        <v>1742</v>
      </c>
      <c r="C876" s="1">
        <v>6.77</v>
      </c>
      <c r="D876" s="6">
        <f t="shared" si="39"/>
        <v>6.796153224590201</v>
      </c>
      <c r="E876" s="6">
        <f t="shared" si="40"/>
        <v>6.8399115646551611E-4</v>
      </c>
      <c r="F876" s="4"/>
      <c r="G876" s="6"/>
      <c r="H876" s="6"/>
      <c r="I876" s="6"/>
      <c r="J876" s="6"/>
      <c r="K876" s="5"/>
      <c r="L876" s="5"/>
      <c r="M876" s="5"/>
    </row>
    <row r="877" spans="2:13" x14ac:dyDescent="0.25">
      <c r="B877">
        <f t="shared" si="41"/>
        <v>1744</v>
      </c>
      <c r="C877" s="1">
        <v>6.77</v>
      </c>
      <c r="D877" s="6">
        <f t="shared" si="39"/>
        <v>6.7991687912188432</v>
      </c>
      <c r="E877" s="6">
        <f t="shared" si="40"/>
        <v>8.5081838116848971E-4</v>
      </c>
      <c r="F877" s="4"/>
      <c r="G877" s="6"/>
      <c r="H877" s="6"/>
      <c r="I877" s="6"/>
      <c r="J877" s="6"/>
      <c r="K877" s="5"/>
      <c r="L877" s="5"/>
      <c r="M877" s="5"/>
    </row>
    <row r="878" spans="2:13" x14ac:dyDescent="0.25">
      <c r="B878">
        <f t="shared" si="41"/>
        <v>1746</v>
      </c>
      <c r="C878" s="1">
        <v>6.79</v>
      </c>
      <c r="D878" s="6">
        <f t="shared" si="39"/>
        <v>6.8021777129519698</v>
      </c>
      <c r="E878" s="6">
        <f t="shared" si="40"/>
        <v>1.4829669274057271E-4</v>
      </c>
      <c r="F878" s="4"/>
      <c r="G878" s="6"/>
      <c r="H878" s="6"/>
      <c r="I878" s="6"/>
      <c r="J878" s="6"/>
      <c r="K878" s="5"/>
      <c r="L878" s="5"/>
      <c r="M878" s="5"/>
    </row>
    <row r="879" spans="2:13" x14ac:dyDescent="0.25">
      <c r="B879">
        <f t="shared" si="41"/>
        <v>1748</v>
      </c>
      <c r="C879" s="1">
        <v>6.79</v>
      </c>
      <c r="D879" s="6">
        <f t="shared" si="39"/>
        <v>6.8051800044318176</v>
      </c>
      <c r="E879" s="6">
        <f t="shared" si="40"/>
        <v>2.3043253455000049E-4</v>
      </c>
      <c r="F879" s="4"/>
      <c r="G879" s="6"/>
      <c r="H879" s="6"/>
      <c r="I879" s="6"/>
      <c r="J879" s="6"/>
      <c r="K879" s="5"/>
      <c r="L879" s="5"/>
      <c r="M879" s="5"/>
    </row>
    <row r="880" spans="2:13" x14ac:dyDescent="0.25">
      <c r="B880">
        <f t="shared" si="41"/>
        <v>1750</v>
      </c>
      <c r="C880" s="1">
        <v>6.79</v>
      </c>
      <c r="D880" s="6">
        <f t="shared" si="39"/>
        <v>6.8081756802683557</v>
      </c>
      <c r="E880" s="6">
        <f t="shared" si="40"/>
        <v>3.3035535321749465E-4</v>
      </c>
      <c r="F880" s="4"/>
      <c r="G880" s="6"/>
      <c r="H880" s="6"/>
      <c r="I880" s="6"/>
      <c r="J880" s="6"/>
      <c r="K880" s="5"/>
      <c r="L880" s="5"/>
      <c r="M880" s="5"/>
    </row>
    <row r="881" spans="2:13" x14ac:dyDescent="0.25">
      <c r="B881">
        <f t="shared" si="41"/>
        <v>1752</v>
      </c>
      <c r="C881" s="1">
        <v>6.79</v>
      </c>
      <c r="D881" s="6">
        <f t="shared" si="39"/>
        <v>6.8111647550393606</v>
      </c>
      <c r="E881" s="6">
        <f t="shared" si="40"/>
        <v>4.4794685587613777E-4</v>
      </c>
      <c r="F881" s="4"/>
      <c r="G881" s="6"/>
      <c r="H881" s="6"/>
      <c r="I881" s="6"/>
      <c r="J881" s="6"/>
      <c r="K881" s="5"/>
      <c r="L881" s="5"/>
      <c r="M881" s="5"/>
    </row>
    <row r="882" spans="2:13" x14ac:dyDescent="0.25">
      <c r="B882">
        <f t="shared" si="41"/>
        <v>1754</v>
      </c>
      <c r="C882" s="1">
        <v>6.79</v>
      </c>
      <c r="D882" s="6">
        <f t="shared" si="39"/>
        <v>6.8141472432904893</v>
      </c>
      <c r="E882" s="6">
        <f t="shared" si="40"/>
        <v>5.8308935853007711E-4</v>
      </c>
      <c r="F882" s="4"/>
      <c r="G882" s="6"/>
      <c r="H882" s="6"/>
      <c r="I882" s="6"/>
      <c r="J882" s="6"/>
      <c r="K882" s="5"/>
      <c r="L882" s="5"/>
      <c r="M882" s="5"/>
    </row>
    <row r="883" spans="2:13" x14ac:dyDescent="0.25">
      <c r="B883">
        <f t="shared" si="41"/>
        <v>1756</v>
      </c>
      <c r="C883" s="1">
        <v>6.79</v>
      </c>
      <c r="D883" s="6">
        <f t="shared" si="39"/>
        <v>6.8171231595353428</v>
      </c>
      <c r="E883" s="6">
        <f t="shared" si="40"/>
        <v>7.356657831796529E-4</v>
      </c>
      <c r="F883" s="4"/>
      <c r="G883" s="6"/>
      <c r="H883" s="6"/>
      <c r="I883" s="6"/>
      <c r="J883" s="6"/>
      <c r="K883" s="5"/>
      <c r="L883" s="5"/>
      <c r="M883" s="5"/>
    </row>
    <row r="884" spans="2:13" x14ac:dyDescent="0.25">
      <c r="B884">
        <f t="shared" si="41"/>
        <v>1758</v>
      </c>
      <c r="C884" s="1">
        <v>6.79</v>
      </c>
      <c r="D884" s="6">
        <f t="shared" si="39"/>
        <v>6.8200925182555441</v>
      </c>
      <c r="E884" s="6">
        <f t="shared" si="40"/>
        <v>9.0555965496025151E-4</v>
      </c>
      <c r="F884" s="4"/>
      <c r="G884" s="6"/>
      <c r="H884" s="6"/>
      <c r="I884" s="6"/>
      <c r="J884" s="6"/>
      <c r="K884" s="5"/>
      <c r="L884" s="5"/>
      <c r="M884" s="5"/>
    </row>
    <row r="885" spans="2:13" x14ac:dyDescent="0.25">
      <c r="B885">
        <f t="shared" si="41"/>
        <v>1760</v>
      </c>
      <c r="C885" s="1">
        <v>6.81</v>
      </c>
      <c r="D885" s="6">
        <f t="shared" si="39"/>
        <v>6.8230553339008022</v>
      </c>
      <c r="E885" s="6">
        <f t="shared" si="40"/>
        <v>1.7044174326144568E-4</v>
      </c>
      <c r="F885" s="4"/>
      <c r="G885" s="6"/>
      <c r="H885" s="6"/>
      <c r="I885" s="6"/>
      <c r="J885" s="6"/>
      <c r="K885" s="5"/>
      <c r="L885" s="5"/>
      <c r="M885" s="5"/>
    </row>
    <row r="886" spans="2:13" x14ac:dyDescent="0.25">
      <c r="B886">
        <f t="shared" si="41"/>
        <v>1762</v>
      </c>
      <c r="C886" s="1">
        <v>6.81</v>
      </c>
      <c r="D886" s="6">
        <f t="shared" si="39"/>
        <v>6.8260116208889912</v>
      </c>
      <c r="E886" s="6">
        <f t="shared" si="40"/>
        <v>2.5637200349279057E-4</v>
      </c>
      <c r="F886" s="4"/>
      <c r="G886" s="6"/>
      <c r="H886" s="6"/>
      <c r="I886" s="6"/>
      <c r="J886" s="6"/>
      <c r="K886" s="5"/>
      <c r="L886" s="5"/>
      <c r="M886" s="5"/>
    </row>
    <row r="887" spans="2:13" x14ac:dyDescent="0.25">
      <c r="B887">
        <f t="shared" si="41"/>
        <v>1764</v>
      </c>
      <c r="C887" s="1">
        <v>6.81</v>
      </c>
      <c r="D887" s="6">
        <f t="shared" si="39"/>
        <v>6.8289613936062068</v>
      </c>
      <c r="E887" s="6">
        <f t="shared" si="40"/>
        <v>3.5953444748951485E-4</v>
      </c>
      <c r="F887" s="4"/>
      <c r="G887" s="6"/>
      <c r="H887" s="6"/>
      <c r="I887" s="6"/>
      <c r="J887" s="6"/>
      <c r="K887" s="5"/>
      <c r="L887" s="5"/>
      <c r="M887" s="5"/>
    </row>
    <row r="888" spans="2:13" x14ac:dyDescent="0.25">
      <c r="B888">
        <f t="shared" si="41"/>
        <v>1766</v>
      </c>
      <c r="C888" s="1">
        <v>6.81</v>
      </c>
      <c r="D888" s="6">
        <f t="shared" si="39"/>
        <v>6.831904666406853</v>
      </c>
      <c r="E888" s="6">
        <f t="shared" si="40"/>
        <v>4.7981441039553191E-4</v>
      </c>
      <c r="F888" s="4"/>
      <c r="G888" s="6"/>
      <c r="H888" s="6"/>
      <c r="I888" s="6"/>
      <c r="J888" s="6"/>
      <c r="K888" s="5"/>
      <c r="L888" s="5"/>
      <c r="M888" s="5"/>
    </row>
    <row r="889" spans="2:13" x14ac:dyDescent="0.25">
      <c r="B889">
        <f t="shared" si="41"/>
        <v>1768</v>
      </c>
      <c r="C889" s="1">
        <v>6.8</v>
      </c>
      <c r="D889" s="6">
        <f t="shared" si="39"/>
        <v>6.8348414536136977</v>
      </c>
      <c r="E889" s="6">
        <f t="shared" si="40"/>
        <v>1.2139268899154581E-3</v>
      </c>
      <c r="F889" s="4"/>
      <c r="G889" s="6"/>
      <c r="H889" s="6"/>
      <c r="I889" s="6"/>
      <c r="J889" s="6"/>
      <c r="K889" s="5"/>
      <c r="L889" s="5"/>
      <c r="M889" s="5"/>
    </row>
    <row r="890" spans="2:13" x14ac:dyDescent="0.25">
      <c r="B890">
        <f t="shared" si="41"/>
        <v>1770</v>
      </c>
      <c r="C890" s="1">
        <v>6.8</v>
      </c>
      <c r="D890" s="6">
        <f t="shared" si="39"/>
        <v>6.8377717695179498</v>
      </c>
      <c r="E890" s="6">
        <f t="shared" si="40"/>
        <v>1.4267065725171388E-3</v>
      </c>
      <c r="F890" s="4"/>
      <c r="G890" s="6"/>
      <c r="H890" s="6"/>
      <c r="I890" s="6"/>
      <c r="J890" s="6"/>
      <c r="K890" s="5"/>
      <c r="L890" s="5"/>
      <c r="M890" s="5"/>
    </row>
    <row r="891" spans="2:13" x14ac:dyDescent="0.25">
      <c r="B891">
        <f t="shared" si="41"/>
        <v>1772</v>
      </c>
      <c r="C891" s="1">
        <v>6.83</v>
      </c>
      <c r="D891" s="6">
        <f t="shared" si="39"/>
        <v>6.8406956283793283</v>
      </c>
      <c r="E891" s="6">
        <f t="shared" si="40"/>
        <v>1.1439646642869181E-4</v>
      </c>
      <c r="F891" s="4"/>
      <c r="G891" s="6"/>
      <c r="H891" s="6"/>
      <c r="I891" s="6"/>
      <c r="J891" s="6"/>
      <c r="K891" s="5"/>
      <c r="L891" s="5"/>
      <c r="M891" s="5"/>
    </row>
    <row r="892" spans="2:13" x14ac:dyDescent="0.25">
      <c r="B892">
        <f t="shared" si="41"/>
        <v>1774</v>
      </c>
      <c r="C892" s="1">
        <v>6.83</v>
      </c>
      <c r="D892" s="6">
        <f t="shared" si="39"/>
        <v>6.8436130444261289</v>
      </c>
      <c r="E892" s="6">
        <f t="shared" si="40"/>
        <v>1.8531497854775838E-4</v>
      </c>
      <c r="F892" s="4"/>
      <c r="G892" s="6"/>
      <c r="H892" s="6"/>
      <c r="I892" s="6"/>
      <c r="J892" s="6"/>
      <c r="K892" s="5"/>
      <c r="L892" s="5"/>
      <c r="M892" s="5"/>
    </row>
    <row r="893" spans="2:13" x14ac:dyDescent="0.25">
      <c r="B893">
        <f t="shared" si="41"/>
        <v>1776</v>
      </c>
      <c r="C893" s="1">
        <v>6.81</v>
      </c>
      <c r="D893" s="6">
        <f t="shared" si="39"/>
        <v>6.8465240318552949</v>
      </c>
      <c r="E893" s="6">
        <f t="shared" si="40"/>
        <v>1.3340049029666253E-3</v>
      </c>
      <c r="F893" s="4"/>
      <c r="G893" s="6"/>
      <c r="H893" s="6"/>
      <c r="I893" s="6"/>
      <c r="J893" s="6"/>
      <c r="K893" s="5"/>
      <c r="L893" s="5"/>
      <c r="M893" s="5"/>
    </row>
    <row r="894" spans="2:13" x14ac:dyDescent="0.25">
      <c r="B894">
        <f t="shared" si="41"/>
        <v>1778</v>
      </c>
      <c r="C894" s="1">
        <v>6.81</v>
      </c>
      <c r="D894" s="6">
        <f t="shared" si="39"/>
        <v>6.8494286048324868</v>
      </c>
      <c r="E894" s="6">
        <f t="shared" si="40"/>
        <v>1.554614879036435E-3</v>
      </c>
      <c r="F894" s="4"/>
      <c r="G894" s="6"/>
      <c r="H894" s="6"/>
      <c r="I894" s="6"/>
      <c r="J894" s="6"/>
      <c r="K894" s="5"/>
      <c r="L894" s="5"/>
      <c r="M894" s="5"/>
    </row>
    <row r="895" spans="2:13" x14ac:dyDescent="0.25">
      <c r="B895">
        <f t="shared" si="41"/>
        <v>1780</v>
      </c>
      <c r="C895" s="1">
        <v>6.83</v>
      </c>
      <c r="D895" s="6">
        <f t="shared" si="39"/>
        <v>6.8523267774921521</v>
      </c>
      <c r="E895" s="6">
        <f t="shared" si="40"/>
        <v>4.9848499318406786E-4</v>
      </c>
      <c r="F895" s="4"/>
      <c r="G895" s="6"/>
      <c r="H895" s="6"/>
      <c r="I895" s="6"/>
      <c r="J895" s="6"/>
      <c r="K895" s="5"/>
      <c r="L895" s="5"/>
      <c r="M895" s="5"/>
    </row>
    <row r="896" spans="2:13" x14ac:dyDescent="0.25">
      <c r="B896">
        <f t="shared" si="41"/>
        <v>1782</v>
      </c>
      <c r="C896" s="1">
        <v>6.81</v>
      </c>
      <c r="D896" s="6">
        <f t="shared" si="39"/>
        <v>6.8552185639375871</v>
      </c>
      <c r="E896" s="6">
        <f t="shared" si="40"/>
        <v>2.0447185245776886E-3</v>
      </c>
      <c r="F896" s="4"/>
      <c r="G896" s="6"/>
      <c r="H896" s="6"/>
      <c r="I896" s="6"/>
      <c r="J896" s="6"/>
      <c r="K896" s="5"/>
      <c r="L896" s="5"/>
      <c r="M896" s="5"/>
    </row>
    <row r="897" spans="2:13" x14ac:dyDescent="0.25">
      <c r="B897">
        <f t="shared" si="41"/>
        <v>1784</v>
      </c>
      <c r="C897" s="1">
        <v>6.81</v>
      </c>
      <c r="D897" s="6">
        <f t="shared" si="39"/>
        <v>6.8581039782410196</v>
      </c>
      <c r="E897" s="6">
        <f t="shared" si="40"/>
        <v>2.3139927226125232E-3</v>
      </c>
      <c r="F897" s="4"/>
      <c r="G897" s="6"/>
      <c r="H897" s="6"/>
      <c r="I897" s="6"/>
      <c r="J897" s="6"/>
      <c r="K897" s="5"/>
      <c r="L897" s="5"/>
      <c r="M897" s="5"/>
    </row>
    <row r="898" spans="2:13" x14ac:dyDescent="0.25">
      <c r="B898">
        <f t="shared" si="41"/>
        <v>1786</v>
      </c>
      <c r="C898" s="1">
        <v>6.85</v>
      </c>
      <c r="D898" s="6">
        <f t="shared" si="39"/>
        <v>6.8609830344436595</v>
      </c>
      <c r="E898" s="6">
        <f t="shared" si="40"/>
        <v>1.2062704559061949E-4</v>
      </c>
      <c r="F898" s="4"/>
      <c r="G898" s="6"/>
      <c r="H898" s="6"/>
      <c r="I898" s="6"/>
      <c r="J898" s="6"/>
      <c r="K898" s="5"/>
      <c r="L898" s="5"/>
      <c r="M898" s="5"/>
    </row>
    <row r="899" spans="2:13" x14ac:dyDescent="0.25">
      <c r="B899">
        <f t="shared" si="41"/>
        <v>1788</v>
      </c>
      <c r="C899" s="1">
        <v>6.85</v>
      </c>
      <c r="D899" s="6">
        <f t="shared" si="39"/>
        <v>6.8638557465557852</v>
      </c>
      <c r="E899" s="6">
        <f t="shared" si="40"/>
        <v>1.9198171261816413E-4</v>
      </c>
      <c r="F899" s="4"/>
      <c r="G899" s="6"/>
      <c r="H899" s="6"/>
      <c r="I899" s="6"/>
      <c r="J899" s="6"/>
      <c r="K899" s="5"/>
      <c r="L899" s="5"/>
      <c r="M899" s="5"/>
    </row>
    <row r="900" spans="2:13" x14ac:dyDescent="0.25">
      <c r="B900">
        <f t="shared" si="41"/>
        <v>1790</v>
      </c>
      <c r="C900" s="1">
        <v>6.85</v>
      </c>
      <c r="D900" s="6">
        <f t="shared" si="39"/>
        <v>6.8667221285567956</v>
      </c>
      <c r="E900" s="6">
        <f t="shared" si="40"/>
        <v>2.7962958347001231E-4</v>
      </c>
      <c r="F900" s="4"/>
      <c r="G900" s="6"/>
      <c r="H900" s="6"/>
      <c r="I900" s="6"/>
      <c r="J900" s="6"/>
      <c r="K900" s="5"/>
      <c r="L900" s="5"/>
      <c r="M900" s="5"/>
    </row>
    <row r="901" spans="2:13" x14ac:dyDescent="0.25">
      <c r="B901">
        <f t="shared" si="41"/>
        <v>1792</v>
      </c>
      <c r="C901" s="1">
        <v>6.84</v>
      </c>
      <c r="D901" s="6">
        <f t="shared" ref="D901:D964" si="42">MAX(0,Cstar*(1 - EXP(-kLa*(B901-to))))</f>
        <v>6.8695821943952904</v>
      </c>
      <c r="E901" s="6">
        <f t="shared" si="40"/>
        <v>8.751062252407584E-4</v>
      </c>
      <c r="F901" s="4"/>
      <c r="G901" s="6"/>
      <c r="H901" s="6"/>
      <c r="I901" s="6"/>
      <c r="J901" s="6"/>
      <c r="K901" s="5"/>
      <c r="L901" s="5"/>
      <c r="M901" s="5"/>
    </row>
    <row r="902" spans="2:13" x14ac:dyDescent="0.25">
      <c r="B902">
        <f t="shared" si="41"/>
        <v>1794</v>
      </c>
      <c r="C902" s="1">
        <v>6.84</v>
      </c>
      <c r="D902" s="6">
        <f t="shared" si="42"/>
        <v>6.8724359579891319</v>
      </c>
      <c r="E902" s="6">
        <f t="shared" ref="E902:E965" si="43">(D902-C902)^2</f>
        <v>1.0520913706727369E-3</v>
      </c>
      <c r="F902" s="4"/>
      <c r="G902" s="6"/>
      <c r="H902" s="6"/>
      <c r="I902" s="6"/>
      <c r="J902" s="6"/>
      <c r="K902" s="5"/>
      <c r="L902" s="5"/>
      <c r="M902" s="5"/>
    </row>
    <row r="903" spans="2:13" x14ac:dyDescent="0.25">
      <c r="B903">
        <f t="shared" ref="B903:B966" si="44">B902+2</f>
        <v>1796</v>
      </c>
      <c r="C903" s="1">
        <v>6.85</v>
      </c>
      <c r="D903" s="6">
        <f t="shared" si="42"/>
        <v>6.8752834332255128</v>
      </c>
      <c r="E903" s="6">
        <f t="shared" si="43"/>
        <v>6.3925199566898408E-4</v>
      </c>
      <c r="F903" s="4"/>
      <c r="G903" s="6"/>
      <c r="H903" s="6"/>
      <c r="I903" s="6"/>
      <c r="J903" s="6"/>
      <c r="K903" s="5"/>
      <c r="L903" s="5"/>
      <c r="M903" s="5"/>
    </row>
    <row r="904" spans="2:13" x14ac:dyDescent="0.25">
      <c r="B904">
        <f t="shared" si="44"/>
        <v>1798</v>
      </c>
      <c r="C904" s="1">
        <v>6.85</v>
      </c>
      <c r="D904" s="6">
        <f t="shared" si="42"/>
        <v>6.8781246339610247</v>
      </c>
      <c r="E904" s="6">
        <f t="shared" si="43"/>
        <v>7.9099503544164339E-4</v>
      </c>
      <c r="F904" s="4"/>
      <c r="G904" s="6"/>
      <c r="H904" s="6"/>
      <c r="I904" s="6"/>
      <c r="J904" s="6"/>
      <c r="K904" s="5"/>
      <c r="L904" s="5"/>
      <c r="M904" s="5"/>
    </row>
    <row r="905" spans="2:13" x14ac:dyDescent="0.25">
      <c r="B905">
        <f t="shared" si="44"/>
        <v>1800</v>
      </c>
      <c r="C905" s="1">
        <v>6.85</v>
      </c>
      <c r="D905" s="6">
        <f t="shared" si="42"/>
        <v>6.8809595740217295</v>
      </c>
      <c r="E905" s="6">
        <f t="shared" si="43"/>
        <v>9.5849522360697199E-4</v>
      </c>
      <c r="F905" s="4"/>
      <c r="G905" s="6"/>
      <c r="H905" s="6"/>
      <c r="I905" s="6"/>
      <c r="J905" s="6"/>
      <c r="K905" s="5"/>
      <c r="L905" s="5"/>
      <c r="M905" s="5"/>
    </row>
    <row r="906" spans="2:13" x14ac:dyDescent="0.25">
      <c r="B906">
        <f t="shared" si="44"/>
        <v>1802</v>
      </c>
      <c r="C906" s="1">
        <v>6.85</v>
      </c>
      <c r="D906" s="6">
        <f t="shared" si="42"/>
        <v>6.8837882672032178</v>
      </c>
      <c r="E906" s="6">
        <f t="shared" si="43"/>
        <v>1.141647000596067E-3</v>
      </c>
      <c r="F906" s="4"/>
      <c r="G906" s="6"/>
      <c r="H906" s="6"/>
      <c r="I906" s="6"/>
      <c r="J906" s="6"/>
      <c r="K906" s="5"/>
      <c r="L906" s="5"/>
      <c r="M906" s="5"/>
    </row>
    <row r="907" spans="2:13" x14ac:dyDescent="0.25">
      <c r="B907">
        <f t="shared" si="44"/>
        <v>1804</v>
      </c>
      <c r="C907" s="1">
        <v>6.84</v>
      </c>
      <c r="D907" s="6">
        <f t="shared" si="42"/>
        <v>6.8866107272706847</v>
      </c>
      <c r="E907" s="6">
        <f t="shared" si="43"/>
        <v>2.1725598967021623E-3</v>
      </c>
      <c r="F907" s="4"/>
      <c r="G907" s="6"/>
      <c r="H907" s="6"/>
      <c r="I907" s="6"/>
      <c r="J907" s="6"/>
      <c r="K907" s="5"/>
      <c r="L907" s="5"/>
      <c r="M907" s="5"/>
    </row>
    <row r="908" spans="2:13" x14ac:dyDescent="0.25">
      <c r="B908">
        <f t="shared" si="44"/>
        <v>1806</v>
      </c>
      <c r="C908" s="1">
        <v>6.84</v>
      </c>
      <c r="D908" s="6">
        <f t="shared" si="42"/>
        <v>6.8894269679589915</v>
      </c>
      <c r="E908" s="6">
        <f t="shared" si="43"/>
        <v>2.4430251616191817E-3</v>
      </c>
      <c r="F908" s="4"/>
      <c r="G908" s="6"/>
      <c r="H908" s="6"/>
      <c r="I908" s="6"/>
      <c r="J908" s="6"/>
      <c r="K908" s="5"/>
      <c r="L908" s="5"/>
      <c r="M908" s="5"/>
    </row>
    <row r="909" spans="2:13" x14ac:dyDescent="0.25">
      <c r="B909">
        <f t="shared" si="44"/>
        <v>1808</v>
      </c>
      <c r="C909" s="1">
        <v>6.84</v>
      </c>
      <c r="D909" s="6">
        <f t="shared" si="42"/>
        <v>6.8922370029727356</v>
      </c>
      <c r="E909" s="6">
        <f t="shared" si="43"/>
        <v>2.7287044795735985E-3</v>
      </c>
      <c r="F909" s="4"/>
      <c r="G909" s="6"/>
      <c r="H909" s="6"/>
      <c r="I909" s="6"/>
      <c r="J909" s="6"/>
      <c r="K909" s="5"/>
      <c r="L909" s="5"/>
      <c r="M909" s="5"/>
    </row>
    <row r="910" spans="2:13" x14ac:dyDescent="0.25">
      <c r="B910">
        <f t="shared" si="44"/>
        <v>1810</v>
      </c>
      <c r="C910" s="1">
        <v>6.84</v>
      </c>
      <c r="D910" s="6">
        <f t="shared" si="42"/>
        <v>6.8950408459863146</v>
      </c>
      <c r="E910" s="6">
        <f t="shared" si="43"/>
        <v>3.0294947268892213E-3</v>
      </c>
      <c r="F910" s="4"/>
      <c r="G910" s="6"/>
      <c r="H910" s="6"/>
      <c r="I910" s="6"/>
      <c r="J910" s="6"/>
      <c r="K910" s="5"/>
      <c r="L910" s="5"/>
      <c r="M910" s="5"/>
    </row>
    <row r="911" spans="2:13" x14ac:dyDescent="0.25">
      <c r="B911">
        <f t="shared" si="44"/>
        <v>1812</v>
      </c>
      <c r="C911" s="1">
        <v>6.84</v>
      </c>
      <c r="D911" s="6">
        <f t="shared" si="42"/>
        <v>6.8978385106439966</v>
      </c>
      <c r="E911" s="6">
        <f t="shared" si="43"/>
        <v>3.3452933135157195E-3</v>
      </c>
      <c r="F911" s="4"/>
      <c r="G911" s="6"/>
      <c r="H911" s="6"/>
      <c r="I911" s="6"/>
      <c r="J911" s="6"/>
      <c r="K911" s="5"/>
      <c r="L911" s="5"/>
      <c r="M911" s="5"/>
    </row>
    <row r="912" spans="2:13" x14ac:dyDescent="0.25">
      <c r="B912">
        <f t="shared" si="44"/>
        <v>1814</v>
      </c>
      <c r="C912" s="1">
        <v>6.84</v>
      </c>
      <c r="D912" s="6">
        <f t="shared" si="42"/>
        <v>6.90063001055998</v>
      </c>
      <c r="E912" s="6">
        <f t="shared" si="43"/>
        <v>3.6759981805033087E-3</v>
      </c>
      <c r="F912" s="4"/>
      <c r="G912" s="6"/>
      <c r="H912" s="6"/>
      <c r="I912" s="6"/>
      <c r="J912" s="6"/>
      <c r="K912" s="5"/>
      <c r="L912" s="5"/>
      <c r="M912" s="5"/>
    </row>
    <row r="913" spans="2:13" x14ac:dyDescent="0.25">
      <c r="B913">
        <f t="shared" si="44"/>
        <v>1816</v>
      </c>
      <c r="C913" s="1">
        <v>6.87</v>
      </c>
      <c r="D913" s="6">
        <f t="shared" si="42"/>
        <v>6.9034153593184673</v>
      </c>
      <c r="E913" s="6">
        <f t="shared" si="43"/>
        <v>1.1165862383822711E-3</v>
      </c>
      <c r="F913" s="4"/>
      <c r="G913" s="6"/>
      <c r="H913" s="6"/>
      <c r="I913" s="6"/>
      <c r="J913" s="6"/>
      <c r="K913" s="5"/>
      <c r="L913" s="5"/>
      <c r="M913" s="5"/>
    </row>
    <row r="914" spans="2:13" x14ac:dyDescent="0.25">
      <c r="B914">
        <f t="shared" si="44"/>
        <v>1818</v>
      </c>
      <c r="C914" s="1">
        <v>6.87</v>
      </c>
      <c r="D914" s="6">
        <f t="shared" si="42"/>
        <v>6.9061945704737271</v>
      </c>
      <c r="E914" s="6">
        <f t="shared" si="43"/>
        <v>1.3100469317775892E-3</v>
      </c>
      <c r="F914" s="4"/>
      <c r="G914" s="6"/>
      <c r="H914" s="6"/>
      <c r="I914" s="6"/>
      <c r="J914" s="6"/>
      <c r="K914" s="5"/>
      <c r="L914" s="5"/>
      <c r="M914" s="5"/>
    </row>
    <row r="915" spans="2:13" x14ac:dyDescent="0.25">
      <c r="B915">
        <f t="shared" si="44"/>
        <v>1820</v>
      </c>
      <c r="C915" s="1">
        <v>6.84</v>
      </c>
      <c r="D915" s="6">
        <f t="shared" si="42"/>
        <v>6.9089676575501588</v>
      </c>
      <c r="E915" s="6">
        <f t="shared" si="43"/>
        <v>4.7565377879560024E-3</v>
      </c>
      <c r="F915" s="4"/>
      <c r="G915" s="6"/>
      <c r="H915" s="6"/>
      <c r="I915" s="6"/>
      <c r="J915" s="6"/>
      <c r="K915" s="5"/>
      <c r="L915" s="5"/>
      <c r="M915" s="5"/>
    </row>
    <row r="916" spans="2:13" x14ac:dyDescent="0.25">
      <c r="B916">
        <f t="shared" si="44"/>
        <v>1822</v>
      </c>
      <c r="C916" s="1">
        <v>6.84</v>
      </c>
      <c r="D916" s="6">
        <f t="shared" si="42"/>
        <v>6.9117346340423635</v>
      </c>
      <c r="E916" s="6">
        <f t="shared" si="43"/>
        <v>5.1458577211918434E-3</v>
      </c>
      <c r="F916" s="4"/>
      <c r="G916" s="6"/>
      <c r="H916" s="6"/>
      <c r="I916" s="6"/>
      <c r="J916" s="6"/>
      <c r="K916" s="5"/>
      <c r="L916" s="5"/>
      <c r="M916" s="5"/>
    </row>
    <row r="917" spans="2:13" x14ac:dyDescent="0.25">
      <c r="B917">
        <f t="shared" si="44"/>
        <v>1824</v>
      </c>
      <c r="C917" s="1">
        <v>6.89</v>
      </c>
      <c r="D917" s="6">
        <f t="shared" si="42"/>
        <v>6.9144955134152042</v>
      </c>
      <c r="E917" s="6">
        <f t="shared" si="43"/>
        <v>6.0003017747446393E-4</v>
      </c>
      <c r="F917" s="4"/>
      <c r="G917" s="6"/>
      <c r="H917" s="6"/>
      <c r="I917" s="6"/>
      <c r="J917" s="6"/>
      <c r="K917" s="5"/>
      <c r="L917" s="5"/>
      <c r="M917" s="5"/>
    </row>
    <row r="918" spans="2:13" x14ac:dyDescent="0.25">
      <c r="B918">
        <f t="shared" si="44"/>
        <v>1826</v>
      </c>
      <c r="C918" s="1">
        <v>6.89</v>
      </c>
      <c r="D918" s="6">
        <f t="shared" si="42"/>
        <v>6.9172503091038751</v>
      </c>
      <c r="E918" s="6">
        <f t="shared" si="43"/>
        <v>7.4257934625675346E-4</v>
      </c>
      <c r="F918" s="4"/>
      <c r="G918" s="6"/>
      <c r="H918" s="6"/>
      <c r="I918" s="6"/>
      <c r="J918" s="6"/>
      <c r="K918" s="5"/>
      <c r="L918" s="5"/>
      <c r="M918" s="5"/>
    </row>
    <row r="919" spans="2:13" x14ac:dyDescent="0.25">
      <c r="B919">
        <f t="shared" si="44"/>
        <v>1828</v>
      </c>
      <c r="C919" s="1">
        <v>6.91</v>
      </c>
      <c r="D919" s="6">
        <f t="shared" si="42"/>
        <v>6.9199990345139648</v>
      </c>
      <c r="E919" s="6">
        <f t="shared" si="43"/>
        <v>9.9980691211456617E-5</v>
      </c>
      <c r="F919" s="4"/>
      <c r="G919" s="6"/>
      <c r="H919" s="6"/>
      <c r="I919" s="6"/>
      <c r="J919" s="6"/>
      <c r="K919" s="5"/>
      <c r="L919" s="5"/>
      <c r="M919" s="5"/>
    </row>
    <row r="920" spans="2:13" x14ac:dyDescent="0.25">
      <c r="B920">
        <f t="shared" si="44"/>
        <v>1830</v>
      </c>
      <c r="C920" s="1">
        <v>6.91</v>
      </c>
      <c r="D920" s="6">
        <f t="shared" si="42"/>
        <v>6.9227417030215213</v>
      </c>
      <c r="E920" s="6">
        <f t="shared" si="43"/>
        <v>1.6235099588864021E-4</v>
      </c>
      <c r="F920" s="4"/>
      <c r="G920" s="6"/>
      <c r="H920" s="6"/>
      <c r="I920" s="6"/>
      <c r="J920" s="6"/>
      <c r="K920" s="5"/>
      <c r="L920" s="5"/>
      <c r="M920" s="5"/>
    </row>
    <row r="921" spans="2:13" x14ac:dyDescent="0.25">
      <c r="B921">
        <f t="shared" si="44"/>
        <v>1832</v>
      </c>
      <c r="C921" s="1">
        <v>6.89</v>
      </c>
      <c r="D921" s="6">
        <f t="shared" si="42"/>
        <v>6.9254783279731189</v>
      </c>
      <c r="E921" s="6">
        <f t="shared" si="43"/>
        <v>1.2587117557682143E-3</v>
      </c>
      <c r="F921" s="4"/>
      <c r="G921" s="6"/>
      <c r="H921" s="6"/>
      <c r="I921" s="6"/>
      <c r="J921" s="6"/>
      <c r="K921" s="5"/>
      <c r="L921" s="5"/>
      <c r="M921" s="5"/>
    </row>
    <row r="922" spans="2:13" x14ac:dyDescent="0.25">
      <c r="B922">
        <f t="shared" si="44"/>
        <v>1834</v>
      </c>
      <c r="C922" s="1">
        <v>6.89</v>
      </c>
      <c r="D922" s="6">
        <f t="shared" si="42"/>
        <v>6.9282089226859229</v>
      </c>
      <c r="E922" s="6">
        <f t="shared" si="43"/>
        <v>1.4599217728188598E-3</v>
      </c>
      <c r="F922" s="4"/>
      <c r="G922" s="6"/>
      <c r="H922" s="6"/>
      <c r="I922" s="6"/>
      <c r="J922" s="6"/>
      <c r="K922" s="5"/>
      <c r="L922" s="5"/>
      <c r="M922" s="5"/>
    </row>
    <row r="923" spans="2:13" x14ac:dyDescent="0.25">
      <c r="B923">
        <f t="shared" si="44"/>
        <v>1836</v>
      </c>
      <c r="C923" s="1">
        <v>6.89</v>
      </c>
      <c r="D923" s="6">
        <f t="shared" si="42"/>
        <v>6.9309335004477539</v>
      </c>
      <c r="E923" s="6">
        <f t="shared" si="43"/>
        <v>1.6755514589062962E-3</v>
      </c>
      <c r="F923" s="4"/>
      <c r="G923" s="6"/>
      <c r="H923" s="6"/>
      <c r="I923" s="6"/>
      <c r="J923" s="6"/>
      <c r="K923" s="5"/>
      <c r="L923" s="5"/>
      <c r="M923" s="5"/>
    </row>
    <row r="924" spans="2:13" x14ac:dyDescent="0.25">
      <c r="B924">
        <f t="shared" si="44"/>
        <v>1838</v>
      </c>
      <c r="C924" s="1">
        <v>6.89</v>
      </c>
      <c r="D924" s="6">
        <f t="shared" si="42"/>
        <v>6.9336520745171519</v>
      </c>
      <c r="E924" s="6">
        <f t="shared" si="43"/>
        <v>1.9055036096510128E-3</v>
      </c>
      <c r="F924" s="4"/>
      <c r="G924" s="6"/>
      <c r="H924" s="6"/>
      <c r="I924" s="6"/>
      <c r="J924" s="6"/>
      <c r="K924" s="5"/>
      <c r="L924" s="5"/>
      <c r="M924" s="5"/>
    </row>
    <row r="925" spans="2:13" x14ac:dyDescent="0.25">
      <c r="B925">
        <f t="shared" si="44"/>
        <v>1840</v>
      </c>
      <c r="C925" s="1">
        <v>6.91</v>
      </c>
      <c r="D925" s="6">
        <f t="shared" si="42"/>
        <v>6.9363646581234404</v>
      </c>
      <c r="E925" s="6">
        <f t="shared" si="43"/>
        <v>6.9509519796588366E-4</v>
      </c>
      <c r="F925" s="4"/>
      <c r="G925" s="6"/>
      <c r="H925" s="6"/>
      <c r="I925" s="6"/>
      <c r="J925" s="6"/>
      <c r="K925" s="5"/>
      <c r="L925" s="5"/>
      <c r="M925" s="5"/>
    </row>
    <row r="926" spans="2:13" x14ac:dyDescent="0.25">
      <c r="B926">
        <f t="shared" si="44"/>
        <v>1842</v>
      </c>
      <c r="C926" s="1">
        <v>6.91</v>
      </c>
      <c r="D926" s="6">
        <f t="shared" si="42"/>
        <v>6.9390712644667927</v>
      </c>
      <c r="E926" s="6">
        <f t="shared" si="43"/>
        <v>8.4513841769819423E-4</v>
      </c>
      <c r="F926" s="4"/>
      <c r="G926" s="6"/>
      <c r="H926" s="6"/>
      <c r="I926" s="6"/>
      <c r="J926" s="6"/>
      <c r="K926" s="5"/>
      <c r="L926" s="5"/>
      <c r="M926" s="5"/>
    </row>
    <row r="927" spans="2:13" x14ac:dyDescent="0.25">
      <c r="B927">
        <f t="shared" si="44"/>
        <v>1844</v>
      </c>
      <c r="C927" s="1">
        <v>6.92</v>
      </c>
      <c r="D927" s="6">
        <f t="shared" si="42"/>
        <v>6.9417719067182944</v>
      </c>
      <c r="E927" s="6">
        <f t="shared" si="43"/>
        <v>4.7401592215011418E-4</v>
      </c>
      <c r="F927" s="4"/>
      <c r="G927" s="6"/>
      <c r="H927" s="6"/>
      <c r="I927" s="6"/>
      <c r="J927" s="6"/>
      <c r="K927" s="5"/>
      <c r="L927" s="5"/>
      <c r="M927" s="5"/>
    </row>
    <row r="928" spans="2:13" x14ac:dyDescent="0.25">
      <c r="B928">
        <f t="shared" si="44"/>
        <v>1846</v>
      </c>
      <c r="C928" s="1">
        <v>6.92</v>
      </c>
      <c r="D928" s="6">
        <f t="shared" si="42"/>
        <v>6.9444665980200098</v>
      </c>
      <c r="E928" s="6">
        <f t="shared" si="43"/>
        <v>5.9861441867274906E-4</v>
      </c>
      <c r="F928" s="4"/>
      <c r="G928" s="6"/>
      <c r="H928" s="6"/>
      <c r="I928" s="6"/>
      <c r="J928" s="6"/>
      <c r="K928" s="5"/>
      <c r="L928" s="5"/>
      <c r="M928" s="5"/>
    </row>
    <row r="929" spans="2:13" x14ac:dyDescent="0.25">
      <c r="B929">
        <f t="shared" si="44"/>
        <v>1848</v>
      </c>
      <c r="C929" s="1">
        <v>6.94</v>
      </c>
      <c r="D929" s="6">
        <f t="shared" si="42"/>
        <v>6.9471553514850442</v>
      </c>
      <c r="E929" s="6">
        <f t="shared" si="43"/>
        <v>5.119905487451793E-5</v>
      </c>
      <c r="F929" s="4"/>
      <c r="G929" s="6"/>
      <c r="H929" s="6"/>
      <c r="I929" s="6"/>
      <c r="J929" s="6"/>
      <c r="K929" s="5"/>
      <c r="L929" s="5"/>
      <c r="M929" s="5"/>
    </row>
    <row r="930" spans="2:13" x14ac:dyDescent="0.25">
      <c r="B930">
        <f t="shared" si="44"/>
        <v>1850</v>
      </c>
      <c r="C930" s="1">
        <v>6.94</v>
      </c>
      <c r="D930" s="6">
        <f t="shared" si="42"/>
        <v>6.9498381801976032</v>
      </c>
      <c r="E930" s="6">
        <f t="shared" si="43"/>
        <v>9.6789789600504905E-5</v>
      </c>
      <c r="F930" s="4"/>
      <c r="G930" s="6"/>
      <c r="H930" s="6"/>
      <c r="I930" s="6"/>
      <c r="J930" s="6"/>
      <c r="K930" s="5"/>
      <c r="L930" s="5"/>
      <c r="M930" s="5"/>
    </row>
    <row r="931" spans="2:13" x14ac:dyDescent="0.25">
      <c r="B931">
        <f t="shared" si="44"/>
        <v>1852</v>
      </c>
      <c r="C931" s="1">
        <v>6.94</v>
      </c>
      <c r="D931" s="6">
        <f t="shared" si="42"/>
        <v>6.9525150972130669</v>
      </c>
      <c r="E931" s="6">
        <f t="shared" si="43"/>
        <v>1.5662765825250586E-4</v>
      </c>
      <c r="F931" s="4"/>
      <c r="G931" s="6"/>
      <c r="H931" s="6"/>
      <c r="I931" s="6"/>
      <c r="J931" s="6"/>
      <c r="K931" s="5"/>
      <c r="L931" s="5"/>
      <c r="M931" s="5"/>
    </row>
    <row r="932" spans="2:13" x14ac:dyDescent="0.25">
      <c r="B932">
        <f t="shared" si="44"/>
        <v>1854</v>
      </c>
      <c r="C932" s="1">
        <v>6.93</v>
      </c>
      <c r="D932" s="6">
        <f t="shared" si="42"/>
        <v>6.9551861155580452</v>
      </c>
      <c r="E932" s="6">
        <f t="shared" si="43"/>
        <v>6.3434041690322196E-4</v>
      </c>
      <c r="F932" s="4"/>
      <c r="G932" s="6"/>
      <c r="H932" s="6"/>
      <c r="I932" s="6"/>
      <c r="J932" s="6"/>
      <c r="K932" s="5"/>
      <c r="L932" s="5"/>
      <c r="M932" s="5"/>
    </row>
    <row r="933" spans="2:13" x14ac:dyDescent="0.25">
      <c r="B933">
        <f t="shared" si="44"/>
        <v>1856</v>
      </c>
      <c r="C933" s="1">
        <v>6.93</v>
      </c>
      <c r="D933" s="6">
        <f t="shared" si="42"/>
        <v>6.9578512482304413</v>
      </c>
      <c r="E933" s="6">
        <f t="shared" si="43"/>
        <v>7.7569202799367663E-4</v>
      </c>
      <c r="F933" s="4"/>
      <c r="G933" s="6"/>
      <c r="H933" s="6"/>
      <c r="I933" s="6"/>
      <c r="J933" s="6"/>
      <c r="K933" s="5"/>
      <c r="L933" s="5"/>
      <c r="M933" s="5"/>
    </row>
    <row r="934" spans="2:13" x14ac:dyDescent="0.25">
      <c r="B934">
        <f t="shared" si="44"/>
        <v>1858</v>
      </c>
      <c r="C934" s="1">
        <v>6.94</v>
      </c>
      <c r="D934" s="6">
        <f t="shared" si="42"/>
        <v>6.9605105081995209</v>
      </c>
      <c r="E934" s="6">
        <f t="shared" si="43"/>
        <v>4.206809466025974E-4</v>
      </c>
      <c r="F934" s="4"/>
      <c r="G934" s="6"/>
      <c r="H934" s="6"/>
      <c r="I934" s="6"/>
      <c r="J934" s="6"/>
      <c r="K934" s="5"/>
      <c r="L934" s="5"/>
      <c r="M934" s="5"/>
    </row>
    <row r="935" spans="2:13" x14ac:dyDescent="0.25">
      <c r="B935">
        <f t="shared" si="44"/>
        <v>1860</v>
      </c>
      <c r="C935" s="1">
        <v>6.94</v>
      </c>
      <c r="D935" s="6">
        <f t="shared" si="42"/>
        <v>6.9631639084059698</v>
      </c>
      <c r="E935" s="6">
        <f t="shared" si="43"/>
        <v>5.3656665264013891E-4</v>
      </c>
      <c r="F935" s="4"/>
      <c r="G935" s="6"/>
      <c r="H935" s="6"/>
      <c r="I935" s="6"/>
      <c r="J935" s="6"/>
      <c r="K935" s="5"/>
      <c r="L935" s="5"/>
      <c r="M935" s="5"/>
    </row>
    <row r="936" spans="2:13" x14ac:dyDescent="0.25">
      <c r="B936">
        <f t="shared" si="44"/>
        <v>1862</v>
      </c>
      <c r="C936" s="1">
        <v>6.92</v>
      </c>
      <c r="D936" s="6">
        <f t="shared" si="42"/>
        <v>6.9658114617619571</v>
      </c>
      <c r="E936" s="6">
        <f t="shared" si="43"/>
        <v>2.0986900287672632E-3</v>
      </c>
      <c r="F936" s="4"/>
      <c r="G936" s="6"/>
      <c r="H936" s="6"/>
      <c r="I936" s="6"/>
      <c r="J936" s="6"/>
      <c r="K936" s="5"/>
      <c r="L936" s="5"/>
      <c r="M936" s="5"/>
    </row>
    <row r="937" spans="2:13" x14ac:dyDescent="0.25">
      <c r="B937">
        <f t="shared" si="44"/>
        <v>1864</v>
      </c>
      <c r="C937" s="1">
        <v>6.92</v>
      </c>
      <c r="D937" s="6">
        <f t="shared" si="42"/>
        <v>6.9684531811512018</v>
      </c>
      <c r="E937" s="6">
        <f t="shared" si="43"/>
        <v>2.3477107636711869E-3</v>
      </c>
      <c r="F937" s="4"/>
      <c r="G937" s="6"/>
      <c r="H937" s="6"/>
      <c r="I937" s="6"/>
      <c r="J937" s="6"/>
      <c r="K937" s="5"/>
      <c r="L937" s="5"/>
      <c r="M937" s="5"/>
    </row>
    <row r="938" spans="2:13" x14ac:dyDescent="0.25">
      <c r="B938">
        <f t="shared" si="44"/>
        <v>1866</v>
      </c>
      <c r="C938" s="1">
        <v>6.92</v>
      </c>
      <c r="D938" s="6">
        <f t="shared" si="42"/>
        <v>6.9710890794290323</v>
      </c>
      <c r="E938" s="6">
        <f t="shared" si="43"/>
        <v>2.6100940369059816E-3</v>
      </c>
      <c r="F938" s="4"/>
      <c r="G938" s="6"/>
      <c r="H938" s="6"/>
      <c r="I938" s="6"/>
      <c r="J938" s="6"/>
      <c r="K938" s="5"/>
      <c r="L938" s="5"/>
      <c r="M938" s="5"/>
    </row>
    <row r="939" spans="2:13" x14ac:dyDescent="0.25">
      <c r="B939">
        <f t="shared" si="44"/>
        <v>1868</v>
      </c>
      <c r="C939" s="1">
        <v>6.95</v>
      </c>
      <c r="D939" s="6">
        <f t="shared" si="42"/>
        <v>6.9737191694224494</v>
      </c>
      <c r="E939" s="6">
        <f t="shared" si="43"/>
        <v>5.625989980908504E-4</v>
      </c>
      <c r="F939" s="4"/>
      <c r="G939" s="6"/>
      <c r="H939" s="6"/>
      <c r="I939" s="6"/>
      <c r="J939" s="6"/>
      <c r="K939" s="5"/>
      <c r="L939" s="5"/>
      <c r="M939" s="5"/>
    </row>
    <row r="940" spans="2:13" x14ac:dyDescent="0.25">
      <c r="B940">
        <f t="shared" si="44"/>
        <v>1870</v>
      </c>
      <c r="C940" s="1">
        <v>6.93</v>
      </c>
      <c r="D940" s="6">
        <f t="shared" si="42"/>
        <v>6.9763434639301911</v>
      </c>
      <c r="E940" s="6">
        <f t="shared" si="43"/>
        <v>2.1477166490489509E-3</v>
      </c>
      <c r="F940" s="4"/>
      <c r="G940" s="6"/>
      <c r="H940" s="6"/>
      <c r="I940" s="6"/>
      <c r="J940" s="6"/>
      <c r="K940" s="5"/>
      <c r="L940" s="5"/>
      <c r="M940" s="5"/>
    </row>
    <row r="941" spans="2:13" x14ac:dyDescent="0.25">
      <c r="B941">
        <f t="shared" si="44"/>
        <v>1872</v>
      </c>
      <c r="C941" s="1">
        <v>6.93</v>
      </c>
      <c r="D941" s="6">
        <f t="shared" si="42"/>
        <v>6.9789619757227896</v>
      </c>
      <c r="E941" s="6">
        <f t="shared" si="43"/>
        <v>2.3972750666790706E-3</v>
      </c>
      <c r="F941" s="4"/>
      <c r="G941" s="6"/>
      <c r="H941" s="6"/>
      <c r="I941" s="6"/>
      <c r="J941" s="6"/>
      <c r="K941" s="5"/>
      <c r="L941" s="5"/>
      <c r="M941" s="5"/>
    </row>
    <row r="942" spans="2:13" x14ac:dyDescent="0.25">
      <c r="B942">
        <f t="shared" si="44"/>
        <v>1874</v>
      </c>
      <c r="C942" s="1">
        <v>6.93</v>
      </c>
      <c r="D942" s="6">
        <f t="shared" si="42"/>
        <v>6.9815747175426397</v>
      </c>
      <c r="E942" s="6">
        <f t="shared" si="43"/>
        <v>2.6599514896030962E-3</v>
      </c>
      <c r="F942" s="4"/>
      <c r="G942" s="6"/>
      <c r="H942" s="6"/>
      <c r="I942" s="6"/>
      <c r="J942" s="6"/>
      <c r="K942" s="5"/>
      <c r="L942" s="5"/>
      <c r="M942" s="5"/>
    </row>
    <row r="943" spans="2:13" x14ac:dyDescent="0.25">
      <c r="B943">
        <f t="shared" si="44"/>
        <v>1876</v>
      </c>
      <c r="C943" s="1">
        <v>6.93</v>
      </c>
      <c r="D943" s="6">
        <f t="shared" si="42"/>
        <v>6.9841817021040589</v>
      </c>
      <c r="E943" s="6">
        <f t="shared" si="43"/>
        <v>2.9356568428930076E-3</v>
      </c>
      <c r="F943" s="4"/>
      <c r="G943" s="6"/>
      <c r="H943" s="6"/>
      <c r="I943" s="6"/>
      <c r="J943" s="6"/>
      <c r="K943" s="5"/>
      <c r="L943" s="5"/>
      <c r="M943" s="5"/>
    </row>
    <row r="944" spans="2:13" x14ac:dyDescent="0.25">
      <c r="B944">
        <f t="shared" si="44"/>
        <v>1878</v>
      </c>
      <c r="C944" s="1">
        <v>6.96</v>
      </c>
      <c r="D944" s="6">
        <f t="shared" si="42"/>
        <v>6.9867829420933436</v>
      </c>
      <c r="E944" s="6">
        <f t="shared" si="43"/>
        <v>7.1732598717539871E-4</v>
      </c>
      <c r="F944" s="4"/>
      <c r="G944" s="6"/>
      <c r="H944" s="6"/>
      <c r="I944" s="6"/>
      <c r="J944" s="6"/>
      <c r="K944" s="5"/>
      <c r="L944" s="5"/>
      <c r="M944" s="5"/>
    </row>
    <row r="945" spans="2:13" x14ac:dyDescent="0.25">
      <c r="B945">
        <f t="shared" si="44"/>
        <v>1880</v>
      </c>
      <c r="C945" s="1">
        <v>6.96</v>
      </c>
      <c r="D945" s="6">
        <f t="shared" si="42"/>
        <v>6.9893784501688394</v>
      </c>
      <c r="E945" s="6">
        <f t="shared" si="43"/>
        <v>8.6309333432298227E-4</v>
      </c>
      <c r="F945" s="4"/>
      <c r="G945" s="6"/>
      <c r="H945" s="6"/>
      <c r="I945" s="6"/>
      <c r="J945" s="6"/>
      <c r="K945" s="5"/>
      <c r="L945" s="5"/>
      <c r="M945" s="5"/>
    </row>
    <row r="946" spans="2:13" x14ac:dyDescent="0.25">
      <c r="B946">
        <f t="shared" si="44"/>
        <v>1882</v>
      </c>
      <c r="C946" s="1">
        <v>6.96</v>
      </c>
      <c r="D946" s="6">
        <f t="shared" si="42"/>
        <v>6.9919682389609976</v>
      </c>
      <c r="E946" s="6">
        <f t="shared" si="43"/>
        <v>1.0219683022674483E-3</v>
      </c>
      <c r="F946" s="4"/>
      <c r="G946" s="6"/>
      <c r="H946" s="6"/>
      <c r="I946" s="6"/>
      <c r="J946" s="6"/>
      <c r="K946" s="5"/>
      <c r="L946" s="5"/>
      <c r="M946" s="5"/>
    </row>
    <row r="947" spans="2:13" x14ac:dyDescent="0.25">
      <c r="B947">
        <f t="shared" si="44"/>
        <v>1884</v>
      </c>
      <c r="C947" s="1">
        <v>6.96</v>
      </c>
      <c r="D947" s="6">
        <f t="shared" si="42"/>
        <v>6.9945523210724403</v>
      </c>
      <c r="E947" s="6">
        <f t="shared" si="43"/>
        <v>1.1938628914930039E-3</v>
      </c>
      <c r="F947" s="4"/>
      <c r="G947" s="6"/>
      <c r="H947" s="6"/>
      <c r="I947" s="6"/>
      <c r="J947" s="6"/>
      <c r="K947" s="5"/>
      <c r="L947" s="5"/>
      <c r="M947" s="5"/>
    </row>
    <row r="948" spans="2:13" x14ac:dyDescent="0.25">
      <c r="B948">
        <f t="shared" si="44"/>
        <v>1886</v>
      </c>
      <c r="C948" s="1">
        <v>6.97</v>
      </c>
      <c r="D948" s="6">
        <f t="shared" si="42"/>
        <v>6.9971307090780153</v>
      </c>
      <c r="E948" s="6">
        <f t="shared" si="43"/>
        <v>7.3607537507591335E-4</v>
      </c>
      <c r="F948" s="4"/>
      <c r="G948" s="6"/>
      <c r="H948" s="6"/>
      <c r="I948" s="6"/>
      <c r="J948" s="6"/>
      <c r="K948" s="5"/>
      <c r="L948" s="5"/>
      <c r="M948" s="5"/>
    </row>
    <row r="949" spans="2:13" x14ac:dyDescent="0.25">
      <c r="B949">
        <f t="shared" si="44"/>
        <v>1888</v>
      </c>
      <c r="C949" s="1">
        <v>6.97</v>
      </c>
      <c r="D949" s="6">
        <f t="shared" si="42"/>
        <v>6.9997034155248619</v>
      </c>
      <c r="E949" s="6">
        <f t="shared" si="43"/>
        <v>8.822928938426194E-4</v>
      </c>
      <c r="F949" s="4"/>
      <c r="G949" s="6"/>
      <c r="H949" s="6"/>
      <c r="I949" s="6"/>
      <c r="J949" s="6"/>
      <c r="K949" s="5"/>
      <c r="L949" s="5"/>
      <c r="M949" s="5"/>
    </row>
    <row r="950" spans="2:13" x14ac:dyDescent="0.25">
      <c r="B950">
        <f t="shared" si="44"/>
        <v>1890</v>
      </c>
      <c r="C950" s="1">
        <v>6.97</v>
      </c>
      <c r="D950" s="6">
        <f t="shared" si="42"/>
        <v>7.0022704529324757</v>
      </c>
      <c r="E950" s="6">
        <f t="shared" si="43"/>
        <v>1.0413821324671483E-3</v>
      </c>
      <c r="F950" s="4"/>
      <c r="G950" s="6"/>
      <c r="H950" s="6"/>
      <c r="I950" s="6"/>
      <c r="J950" s="6"/>
      <c r="K950" s="5"/>
      <c r="L950" s="5"/>
      <c r="M950" s="5"/>
    </row>
    <row r="951" spans="2:13" x14ac:dyDescent="0.25">
      <c r="B951">
        <f t="shared" si="44"/>
        <v>1892</v>
      </c>
      <c r="C951" s="1">
        <v>6.96</v>
      </c>
      <c r="D951" s="6">
        <f t="shared" si="42"/>
        <v>7.0048318337927604</v>
      </c>
      <c r="E951" s="6">
        <f t="shared" si="43"/>
        <v>2.0098933212216986E-3</v>
      </c>
      <c r="F951" s="4"/>
      <c r="G951" s="6"/>
      <c r="H951" s="6"/>
      <c r="I951" s="6"/>
      <c r="J951" s="6"/>
      <c r="K951" s="5"/>
      <c r="L951" s="5"/>
      <c r="M951" s="5"/>
    </row>
    <row r="952" spans="2:13" x14ac:dyDescent="0.25">
      <c r="B952">
        <f t="shared" si="44"/>
        <v>1894</v>
      </c>
      <c r="C952" s="1">
        <v>6.96</v>
      </c>
      <c r="D952" s="6">
        <f t="shared" si="42"/>
        <v>7.0073875705700956</v>
      </c>
      <c r="E952" s="6">
        <f t="shared" si="43"/>
        <v>2.2455818445357985E-3</v>
      </c>
      <c r="F952" s="4"/>
      <c r="G952" s="6"/>
      <c r="H952" s="6"/>
      <c r="I952" s="6"/>
      <c r="J952" s="6"/>
      <c r="K952" s="5"/>
      <c r="L952" s="5"/>
      <c r="M952" s="5"/>
    </row>
    <row r="953" spans="2:13" x14ac:dyDescent="0.25">
      <c r="B953">
        <f t="shared" si="44"/>
        <v>1896</v>
      </c>
      <c r="C953" s="1">
        <v>6.96</v>
      </c>
      <c r="D953" s="6">
        <f t="shared" si="42"/>
        <v>7.0099376757013951</v>
      </c>
      <c r="E953" s="6">
        <f t="shared" si="43"/>
        <v>2.4937714544577146E-3</v>
      </c>
      <c r="F953" s="4"/>
      <c r="G953" s="6"/>
      <c r="H953" s="6"/>
      <c r="I953" s="6"/>
      <c r="J953" s="6"/>
      <c r="K953" s="5"/>
      <c r="L953" s="5"/>
      <c r="M953" s="5"/>
    </row>
    <row r="954" spans="2:13" x14ac:dyDescent="0.25">
      <c r="B954">
        <f t="shared" si="44"/>
        <v>1898</v>
      </c>
      <c r="C954" s="1">
        <v>6.96</v>
      </c>
      <c r="D954" s="6">
        <f t="shared" si="42"/>
        <v>7.012482161596167</v>
      </c>
      <c r="E954" s="6">
        <f t="shared" si="43"/>
        <v>2.7543772858061896E-3</v>
      </c>
      <c r="F954" s="4"/>
      <c r="G954" s="6"/>
      <c r="H954" s="6"/>
      <c r="I954" s="6"/>
      <c r="J954" s="6"/>
      <c r="K954" s="5"/>
      <c r="L954" s="5"/>
      <c r="M954" s="5"/>
    </row>
    <row r="955" spans="2:13" x14ac:dyDescent="0.25">
      <c r="B955">
        <f t="shared" si="44"/>
        <v>1900</v>
      </c>
      <c r="C955" s="1">
        <v>6.98</v>
      </c>
      <c r="D955" s="6">
        <f t="shared" si="42"/>
        <v>7.0150210406365749</v>
      </c>
      <c r="E955" s="6">
        <f t="shared" si="43"/>
        <v>1.2264732872686037E-3</v>
      </c>
      <c r="F955" s="4"/>
      <c r="G955" s="6"/>
      <c r="H955" s="6"/>
      <c r="I955" s="6"/>
      <c r="J955" s="6"/>
      <c r="K955" s="5"/>
      <c r="L955" s="5"/>
      <c r="M955" s="5"/>
    </row>
    <row r="956" spans="2:13" x14ac:dyDescent="0.25">
      <c r="B956">
        <f t="shared" si="44"/>
        <v>1902</v>
      </c>
      <c r="C956" s="1">
        <v>6.97</v>
      </c>
      <c r="D956" s="6">
        <f t="shared" si="42"/>
        <v>7.0175543251774988</v>
      </c>
      <c r="E956" s="6">
        <f t="shared" si="43"/>
        <v>2.2614138430873177E-3</v>
      </c>
      <c r="F956" s="4"/>
      <c r="G956" s="6"/>
      <c r="H956" s="6"/>
      <c r="I956" s="6"/>
      <c r="J956" s="6"/>
      <c r="K956" s="5"/>
      <c r="L956" s="5"/>
      <c r="M956" s="5"/>
    </row>
    <row r="957" spans="2:13" x14ac:dyDescent="0.25">
      <c r="B957">
        <f t="shared" si="44"/>
        <v>1904</v>
      </c>
      <c r="C957" s="1">
        <v>6.97</v>
      </c>
      <c r="D957" s="6">
        <f t="shared" si="42"/>
        <v>7.0200820275465912</v>
      </c>
      <c r="E957" s="6">
        <f t="shared" si="43"/>
        <v>2.5082094831775409E-3</v>
      </c>
      <c r="F957" s="4"/>
      <c r="G957" s="6"/>
      <c r="H957" s="6"/>
      <c r="I957" s="6"/>
      <c r="J957" s="6"/>
      <c r="K957" s="5"/>
      <c r="L957" s="5"/>
      <c r="M957" s="5"/>
    </row>
    <row r="958" spans="2:13" x14ac:dyDescent="0.25">
      <c r="B958">
        <f t="shared" si="44"/>
        <v>1906</v>
      </c>
      <c r="C958" s="1">
        <v>6.97</v>
      </c>
      <c r="D958" s="6">
        <f t="shared" si="42"/>
        <v>7.0226041600443452</v>
      </c>
      <c r="E958" s="6">
        <f t="shared" si="43"/>
        <v>2.7671976539711081E-3</v>
      </c>
      <c r="F958" s="4"/>
      <c r="G958" s="6"/>
      <c r="H958" s="6"/>
      <c r="I958" s="6"/>
      <c r="J958" s="6"/>
      <c r="K958" s="5"/>
      <c r="L958" s="5"/>
      <c r="M958" s="5"/>
    </row>
    <row r="959" spans="2:13" x14ac:dyDescent="0.25">
      <c r="B959">
        <f t="shared" si="44"/>
        <v>1908</v>
      </c>
      <c r="C959" s="1">
        <v>6.97</v>
      </c>
      <c r="D959" s="6">
        <f t="shared" si="42"/>
        <v>7.0251207349441467</v>
      </c>
      <c r="E959" s="6">
        <f t="shared" si="43"/>
        <v>3.0382954207829006E-3</v>
      </c>
      <c r="F959" s="4"/>
      <c r="G959" s="6"/>
      <c r="H959" s="6"/>
      <c r="I959" s="6"/>
      <c r="J959" s="6"/>
      <c r="K959" s="5"/>
      <c r="L959" s="5"/>
      <c r="M959" s="5"/>
    </row>
    <row r="960" spans="2:13" x14ac:dyDescent="0.25">
      <c r="B960">
        <f t="shared" si="44"/>
        <v>1910</v>
      </c>
      <c r="C960" s="1">
        <v>6.97</v>
      </c>
      <c r="D960" s="6">
        <f t="shared" si="42"/>
        <v>7.0276317644923347</v>
      </c>
      <c r="E960" s="6">
        <f t="shared" si="43"/>
        <v>3.3214202784999629E-3</v>
      </c>
      <c r="F960" s="4"/>
      <c r="G960" s="6"/>
      <c r="H960" s="6"/>
      <c r="I960" s="6"/>
      <c r="J960" s="6"/>
      <c r="K960" s="5"/>
      <c r="L960" s="5"/>
      <c r="M960" s="5"/>
    </row>
    <row r="961" spans="2:13" x14ac:dyDescent="0.25">
      <c r="B961">
        <f t="shared" si="44"/>
        <v>1912</v>
      </c>
      <c r="C961" s="1">
        <v>7</v>
      </c>
      <c r="D961" s="6">
        <f t="shared" si="42"/>
        <v>7.0301372609082673</v>
      </c>
      <c r="E961" s="6">
        <f t="shared" si="43"/>
        <v>9.0825449505297598E-4</v>
      </c>
      <c r="F961" s="4"/>
      <c r="G961" s="6"/>
      <c r="H961" s="6"/>
      <c r="I961" s="6"/>
      <c r="J961" s="6"/>
      <c r="K961" s="5"/>
      <c r="L961" s="5"/>
      <c r="M961" s="5"/>
    </row>
    <row r="962" spans="2:13" x14ac:dyDescent="0.25">
      <c r="B962">
        <f t="shared" si="44"/>
        <v>1914</v>
      </c>
      <c r="C962" s="1">
        <v>7</v>
      </c>
      <c r="D962" s="6">
        <f t="shared" si="42"/>
        <v>7.0326372363843737</v>
      </c>
      <c r="E962" s="6">
        <f t="shared" si="43"/>
        <v>1.0651891988094837E-3</v>
      </c>
      <c r="F962" s="4"/>
      <c r="G962" s="6"/>
      <c r="H962" s="6"/>
      <c r="I962" s="6"/>
      <c r="J962" s="6"/>
      <c r="K962" s="5"/>
      <c r="L962" s="5"/>
      <c r="M962" s="5"/>
    </row>
    <row r="963" spans="2:13" x14ac:dyDescent="0.25">
      <c r="B963">
        <f t="shared" si="44"/>
        <v>1916</v>
      </c>
      <c r="C963" s="1">
        <v>7</v>
      </c>
      <c r="D963" s="6">
        <f t="shared" si="42"/>
        <v>7.0351317030862175</v>
      </c>
      <c r="E963" s="6">
        <f t="shared" si="43"/>
        <v>1.2342365617381437E-3</v>
      </c>
      <c r="F963" s="4"/>
      <c r="G963" s="6"/>
      <c r="H963" s="6"/>
      <c r="I963" s="6"/>
      <c r="J963" s="6"/>
      <c r="K963" s="5"/>
      <c r="L963" s="5"/>
      <c r="M963" s="5"/>
    </row>
    <row r="964" spans="2:13" x14ac:dyDescent="0.25">
      <c r="B964">
        <f t="shared" si="44"/>
        <v>1918</v>
      </c>
      <c r="C964" s="1">
        <v>7</v>
      </c>
      <c r="D964" s="6">
        <f t="shared" si="42"/>
        <v>7.0376206731525563</v>
      </c>
      <c r="E964" s="6">
        <f t="shared" si="43"/>
        <v>1.4153150484514741E-3</v>
      </c>
      <c r="F964" s="4"/>
      <c r="G964" s="6"/>
      <c r="H964" s="6"/>
      <c r="I964" s="6"/>
      <c r="J964" s="6"/>
      <c r="K964" s="5"/>
      <c r="L964" s="5"/>
      <c r="M964" s="5"/>
    </row>
    <row r="965" spans="2:13" x14ac:dyDescent="0.25">
      <c r="B965">
        <f t="shared" si="44"/>
        <v>1920</v>
      </c>
      <c r="C965" s="1">
        <v>7.01</v>
      </c>
      <c r="D965" s="6">
        <f t="shared" ref="D965:D1028" si="45">MAX(0,Cstar*(1 - EXP(-kLa*(B965-to))))</f>
        <v>7.0401041586953976</v>
      </c>
      <c r="E965" s="6">
        <f t="shared" si="43"/>
        <v>9.0626037075769753E-4</v>
      </c>
      <c r="F965" s="4"/>
      <c r="G965" s="6"/>
      <c r="H965" s="6"/>
      <c r="I965" s="6"/>
      <c r="J965" s="6"/>
      <c r="K965" s="5"/>
      <c r="L965" s="5"/>
      <c r="M965" s="5"/>
    </row>
    <row r="966" spans="2:13" x14ac:dyDescent="0.25">
      <c r="B966">
        <f t="shared" si="44"/>
        <v>1922</v>
      </c>
      <c r="C966" s="1">
        <v>7.01</v>
      </c>
      <c r="D966" s="6">
        <f t="shared" si="45"/>
        <v>7.0425821718000607</v>
      </c>
      <c r="E966" s="6">
        <f t="shared" ref="E966:E1029" si="46">(D966-C966)^2</f>
        <v>1.0615979192086873E-3</v>
      </c>
      <c r="F966" s="4"/>
      <c r="G966" s="6"/>
      <c r="H966" s="6"/>
      <c r="I966" s="6"/>
      <c r="J966" s="6"/>
      <c r="K966" s="5"/>
      <c r="L966" s="5"/>
      <c r="M966" s="5"/>
    </row>
    <row r="967" spans="2:13" x14ac:dyDescent="0.25">
      <c r="B967">
        <f t="shared" ref="B967:B1030" si="47">B966+2</f>
        <v>1924</v>
      </c>
      <c r="C967" s="1">
        <v>7</v>
      </c>
      <c r="D967" s="6">
        <f t="shared" si="45"/>
        <v>7.0450547245252357</v>
      </c>
      <c r="E967" s="6">
        <f t="shared" si="46"/>
        <v>2.0299282020448785E-3</v>
      </c>
      <c r="F967" s="4"/>
      <c r="G967" s="6"/>
      <c r="H967" s="6"/>
      <c r="I967" s="6"/>
      <c r="J967" s="6"/>
      <c r="K967" s="5"/>
      <c r="L967" s="5"/>
      <c r="M967" s="5"/>
    </row>
    <row r="968" spans="2:13" x14ac:dyDescent="0.25">
      <c r="B968">
        <f t="shared" si="47"/>
        <v>1926</v>
      </c>
      <c r="C968" s="1">
        <v>7</v>
      </c>
      <c r="D968" s="6">
        <f t="shared" si="45"/>
        <v>7.0475218289030384</v>
      </c>
      <c r="E968" s="6">
        <f t="shared" si="46"/>
        <v>2.2583242222896515E-3</v>
      </c>
      <c r="F968" s="4"/>
      <c r="G968" s="6"/>
      <c r="H968" s="6"/>
      <c r="I968" s="6"/>
      <c r="J968" s="6"/>
      <c r="K968" s="5"/>
      <c r="L968" s="5"/>
      <c r="M968" s="5"/>
    </row>
    <row r="969" spans="2:13" x14ac:dyDescent="0.25">
      <c r="B969">
        <f t="shared" si="47"/>
        <v>1928</v>
      </c>
      <c r="C969" s="1">
        <v>7.03</v>
      </c>
      <c r="D969" s="6">
        <f t="shared" si="45"/>
        <v>7.049983496939074</v>
      </c>
      <c r="E969" s="6">
        <f t="shared" si="46"/>
        <v>3.9934014991397005E-4</v>
      </c>
      <c r="F969" s="4"/>
      <c r="G969" s="6"/>
      <c r="H969" s="6"/>
      <c r="I969" s="6"/>
      <c r="J969" s="6"/>
      <c r="K969" s="5"/>
      <c r="L969" s="5"/>
      <c r="M969" s="5"/>
    </row>
    <row r="970" spans="2:13" x14ac:dyDescent="0.25">
      <c r="B970">
        <f t="shared" si="47"/>
        <v>1930</v>
      </c>
      <c r="C970" s="1">
        <v>7.03</v>
      </c>
      <c r="D970" s="6">
        <f t="shared" si="45"/>
        <v>7.052439740612491</v>
      </c>
      <c r="E970" s="6">
        <f t="shared" si="46"/>
        <v>5.0354195875586749E-4</v>
      </c>
      <c r="F970" s="4"/>
      <c r="G970" s="6"/>
      <c r="H970" s="6"/>
      <c r="I970" s="6"/>
      <c r="J970" s="6"/>
      <c r="K970" s="5"/>
      <c r="L970" s="5"/>
      <c r="M970" s="5"/>
    </row>
    <row r="971" spans="2:13" x14ac:dyDescent="0.25">
      <c r="B971">
        <f t="shared" si="47"/>
        <v>1932</v>
      </c>
      <c r="C971" s="1">
        <v>6.97</v>
      </c>
      <c r="D971" s="6">
        <f t="shared" si="45"/>
        <v>7.0548905718760428</v>
      </c>
      <c r="E971" s="6">
        <f t="shared" si="46"/>
        <v>7.206409193441639E-3</v>
      </c>
      <c r="F971" s="4"/>
      <c r="G971" s="6"/>
      <c r="H971" s="6"/>
      <c r="I971" s="6"/>
      <c r="J971" s="6"/>
      <c r="K971" s="5"/>
      <c r="L971" s="5"/>
      <c r="M971" s="5"/>
    </row>
    <row r="972" spans="2:13" x14ac:dyDescent="0.25">
      <c r="B972">
        <f t="shared" si="47"/>
        <v>1934</v>
      </c>
      <c r="C972" s="1">
        <v>6.97</v>
      </c>
      <c r="D972" s="6">
        <f t="shared" si="45"/>
        <v>7.0573360026561449</v>
      </c>
      <c r="E972" s="6">
        <f t="shared" si="46"/>
        <v>7.6275773599541949E-3</v>
      </c>
      <c r="F972" s="4"/>
      <c r="G972" s="6"/>
      <c r="H972" s="6"/>
      <c r="I972" s="6"/>
      <c r="J972" s="6"/>
      <c r="K972" s="5"/>
      <c r="L972" s="5"/>
      <c r="M972" s="5"/>
    </row>
    <row r="973" spans="2:13" x14ac:dyDescent="0.25">
      <c r="B973">
        <f t="shared" si="47"/>
        <v>1936</v>
      </c>
      <c r="C973" s="1">
        <v>6.99</v>
      </c>
      <c r="D973" s="6">
        <f t="shared" si="45"/>
        <v>7.0597760448529296</v>
      </c>
      <c r="E973" s="6">
        <f t="shared" si="46"/>
        <v>4.86869643531802E-3</v>
      </c>
      <c r="F973" s="4"/>
      <c r="G973" s="6"/>
      <c r="H973" s="6"/>
      <c r="I973" s="6"/>
      <c r="J973" s="6"/>
      <c r="K973" s="5"/>
      <c r="L973" s="5"/>
      <c r="M973" s="5"/>
    </row>
    <row r="974" spans="2:13" x14ac:dyDescent="0.25">
      <c r="B974">
        <f t="shared" si="47"/>
        <v>1938</v>
      </c>
      <c r="C974" s="1">
        <v>6.99</v>
      </c>
      <c r="D974" s="6">
        <f t="shared" si="45"/>
        <v>7.0622107103403104</v>
      </c>
      <c r="E974" s="6">
        <f t="shared" si="46"/>
        <v>5.2143866878521872E-3</v>
      </c>
      <c r="F974" s="4"/>
      <c r="G974" s="6"/>
      <c r="H974" s="6"/>
      <c r="I974" s="6"/>
      <c r="J974" s="6"/>
      <c r="K974" s="5"/>
      <c r="L974" s="5"/>
      <c r="M974" s="5"/>
    </row>
    <row r="975" spans="2:13" x14ac:dyDescent="0.25">
      <c r="B975">
        <f t="shared" si="47"/>
        <v>1940</v>
      </c>
      <c r="C975" s="1">
        <v>7</v>
      </c>
      <c r="D975" s="6">
        <f t="shared" si="45"/>
        <v>7.0646400109660359</v>
      </c>
      <c r="E975" s="6">
        <f t="shared" si="46"/>
        <v>4.1783310176892402E-3</v>
      </c>
      <c r="F975" s="4"/>
      <c r="G975" s="6"/>
      <c r="H975" s="6"/>
      <c r="I975" s="6"/>
      <c r="J975" s="6"/>
      <c r="K975" s="5"/>
      <c r="L975" s="5"/>
      <c r="M975" s="5"/>
    </row>
    <row r="976" spans="2:13" x14ac:dyDescent="0.25">
      <c r="B976">
        <f t="shared" si="47"/>
        <v>1942</v>
      </c>
      <c r="C976" s="1">
        <v>7</v>
      </c>
      <c r="D976" s="6">
        <f t="shared" si="45"/>
        <v>7.0670639585517439</v>
      </c>
      <c r="E976" s="6">
        <f t="shared" si="46"/>
        <v>4.4975745366300172E-3</v>
      </c>
      <c r="F976" s="4"/>
      <c r="G976" s="6"/>
      <c r="H976" s="6"/>
      <c r="I976" s="6"/>
      <c r="J976" s="6"/>
      <c r="K976" s="5"/>
      <c r="L976" s="5"/>
      <c r="M976" s="5"/>
    </row>
    <row r="977" spans="2:13" x14ac:dyDescent="0.25">
      <c r="B977">
        <f t="shared" si="47"/>
        <v>1944</v>
      </c>
      <c r="C977" s="1">
        <v>7</v>
      </c>
      <c r="D977" s="6">
        <f t="shared" si="45"/>
        <v>7.0694825648930291</v>
      </c>
      <c r="E977" s="6">
        <f t="shared" si="46"/>
        <v>4.8278268241139953E-3</v>
      </c>
      <c r="F977" s="4"/>
      <c r="G977" s="6"/>
      <c r="H977" s="6"/>
      <c r="I977" s="6"/>
      <c r="J977" s="6"/>
      <c r="K977" s="5"/>
      <c r="L977" s="5"/>
      <c r="M977" s="5"/>
    </row>
    <row r="978" spans="2:13" x14ac:dyDescent="0.25">
      <c r="B978">
        <f t="shared" si="47"/>
        <v>1946</v>
      </c>
      <c r="C978" s="1">
        <v>7</v>
      </c>
      <c r="D978" s="6">
        <f t="shared" si="45"/>
        <v>7.0718958417594875</v>
      </c>
      <c r="E978" s="6">
        <f t="shared" si="46"/>
        <v>5.1690120623052649E-3</v>
      </c>
      <c r="F978" s="4"/>
      <c r="G978" s="6"/>
      <c r="H978" s="6"/>
      <c r="I978" s="6"/>
      <c r="J978" s="6"/>
      <c r="K978" s="5"/>
      <c r="L978" s="5"/>
      <c r="M978" s="5"/>
    </row>
    <row r="979" spans="2:13" x14ac:dyDescent="0.25">
      <c r="B979">
        <f t="shared" si="47"/>
        <v>1948</v>
      </c>
      <c r="C979" s="1">
        <v>7</v>
      </c>
      <c r="D979" s="6">
        <f t="shared" si="45"/>
        <v>7.0743038008947865</v>
      </c>
      <c r="E979" s="6">
        <f t="shared" si="46"/>
        <v>5.5210548274120747E-3</v>
      </c>
      <c r="F979" s="4"/>
      <c r="G979" s="6"/>
      <c r="H979" s="6"/>
      <c r="I979" s="6"/>
      <c r="J979" s="6"/>
      <c r="K979" s="5"/>
      <c r="L979" s="5"/>
      <c r="M979" s="5"/>
    </row>
    <row r="980" spans="2:13" x14ac:dyDescent="0.25">
      <c r="B980">
        <f t="shared" si="47"/>
        <v>1950</v>
      </c>
      <c r="C980" s="1">
        <v>7.02</v>
      </c>
      <c r="D980" s="6">
        <f t="shared" si="45"/>
        <v>7.0767064540167111</v>
      </c>
      <c r="E980" s="6">
        <f t="shared" si="46"/>
        <v>3.2156219271494138E-3</v>
      </c>
      <c r="F980" s="4"/>
      <c r="G980" s="6"/>
      <c r="H980" s="6"/>
      <c r="I980" s="6"/>
      <c r="J980" s="6"/>
      <c r="K980" s="5"/>
      <c r="L980" s="5"/>
      <c r="M980" s="5"/>
    </row>
    <row r="981" spans="2:13" x14ac:dyDescent="0.25">
      <c r="B981">
        <f t="shared" si="47"/>
        <v>1952</v>
      </c>
      <c r="C981" s="1">
        <v>7.02</v>
      </c>
      <c r="D981" s="6">
        <f t="shared" si="45"/>
        <v>7.0791038128172312</v>
      </c>
      <c r="E981" s="6">
        <f t="shared" si="46"/>
        <v>3.493260689534356E-3</v>
      </c>
      <c r="F981" s="4"/>
      <c r="G981" s="6"/>
      <c r="H981" s="6"/>
      <c r="I981" s="6"/>
      <c r="J981" s="6"/>
      <c r="K981" s="5"/>
      <c r="L981" s="5"/>
      <c r="M981" s="5"/>
    </row>
    <row r="982" spans="2:13" x14ac:dyDescent="0.25">
      <c r="B982">
        <f t="shared" si="47"/>
        <v>1954</v>
      </c>
      <c r="C982" s="1">
        <v>7.04</v>
      </c>
      <c r="D982" s="6">
        <f t="shared" si="45"/>
        <v>7.0814958889625466</v>
      </c>
      <c r="E982" s="6">
        <f t="shared" si="46"/>
        <v>1.7219088007919903E-3</v>
      </c>
      <c r="F982" s="4"/>
      <c r="G982" s="6"/>
      <c r="H982" s="6"/>
      <c r="I982" s="6"/>
      <c r="J982" s="6"/>
      <c r="K982" s="5"/>
      <c r="L982" s="5"/>
      <c r="M982" s="5"/>
    </row>
    <row r="983" spans="2:13" x14ac:dyDescent="0.25">
      <c r="B983">
        <f t="shared" si="47"/>
        <v>1956</v>
      </c>
      <c r="C983" s="1">
        <v>7.04</v>
      </c>
      <c r="D983" s="6">
        <f t="shared" si="45"/>
        <v>7.0838826940931536</v>
      </c>
      <c r="E983" s="6">
        <f t="shared" si="46"/>
        <v>1.9256908408732975E-3</v>
      </c>
      <c r="F983" s="4"/>
      <c r="G983" s="6"/>
      <c r="H983" s="6"/>
      <c r="I983" s="6"/>
      <c r="J983" s="6"/>
      <c r="K983" s="5"/>
      <c r="L983" s="5"/>
      <c r="M983" s="5"/>
    </row>
    <row r="984" spans="2:13" x14ac:dyDescent="0.25">
      <c r="B984">
        <f t="shared" si="47"/>
        <v>1958</v>
      </c>
      <c r="C984" s="1">
        <v>7.03</v>
      </c>
      <c r="D984" s="6">
        <f t="shared" si="45"/>
        <v>7.0862642398239002</v>
      </c>
      <c r="E984" s="6">
        <f t="shared" si="46"/>
        <v>3.165664682961328E-3</v>
      </c>
      <c r="F984" s="4"/>
      <c r="G984" s="6"/>
      <c r="H984" s="6"/>
      <c r="I984" s="6"/>
      <c r="J984" s="6"/>
      <c r="K984" s="5"/>
      <c r="L984" s="5"/>
      <c r="M984" s="5"/>
    </row>
    <row r="985" spans="2:13" x14ac:dyDescent="0.25">
      <c r="B985">
        <f t="shared" si="47"/>
        <v>1960</v>
      </c>
      <c r="C985" s="1">
        <v>7.03</v>
      </c>
      <c r="D985" s="6">
        <f t="shared" si="45"/>
        <v>7.0886405377440376</v>
      </c>
      <c r="E985" s="6">
        <f t="shared" si="46"/>
        <v>3.4387126669098659E-3</v>
      </c>
      <c r="F985" s="4"/>
      <c r="G985" s="6"/>
      <c r="H985" s="6"/>
      <c r="I985" s="6"/>
      <c r="J985" s="6"/>
      <c r="K985" s="5"/>
      <c r="L985" s="5"/>
      <c r="M985" s="5"/>
    </row>
    <row r="986" spans="2:13" x14ac:dyDescent="0.25">
      <c r="B986">
        <f t="shared" si="47"/>
        <v>1962</v>
      </c>
      <c r="C986" s="1">
        <v>7.03</v>
      </c>
      <c r="D986" s="6">
        <f t="shared" si="45"/>
        <v>7.091011599417282</v>
      </c>
      <c r="E986" s="6">
        <f t="shared" si="46"/>
        <v>3.7224152634548532E-3</v>
      </c>
      <c r="F986" s="4"/>
      <c r="G986" s="6"/>
      <c r="H986" s="6"/>
      <c r="I986" s="6"/>
      <c r="J986" s="6"/>
      <c r="K986" s="5"/>
      <c r="L986" s="5"/>
      <c r="M986" s="5"/>
    </row>
    <row r="987" spans="2:13" x14ac:dyDescent="0.25">
      <c r="B987">
        <f t="shared" si="47"/>
        <v>1964</v>
      </c>
      <c r="C987" s="1">
        <v>7.04</v>
      </c>
      <c r="D987" s="6">
        <f t="shared" si="45"/>
        <v>7.0933774363818651</v>
      </c>
      <c r="E987" s="6">
        <f t="shared" si="46"/>
        <v>2.8491507147000556E-3</v>
      </c>
      <c r="F987" s="4"/>
      <c r="G987" s="6"/>
      <c r="H987" s="6"/>
      <c r="I987" s="6"/>
      <c r="J987" s="6"/>
      <c r="K987" s="5"/>
      <c r="L987" s="5"/>
      <c r="M987" s="5"/>
    </row>
    <row r="988" spans="2:13" x14ac:dyDescent="0.25">
      <c r="B988">
        <f t="shared" si="47"/>
        <v>1966</v>
      </c>
      <c r="C988" s="1">
        <v>7.04</v>
      </c>
      <c r="D988" s="6">
        <f t="shared" si="45"/>
        <v>7.0957380601505982</v>
      </c>
      <c r="E988" s="6">
        <f t="shared" si="46"/>
        <v>3.1067313493516944E-3</v>
      </c>
      <c r="F988" s="4"/>
      <c r="G988" s="6"/>
      <c r="H988" s="6"/>
      <c r="I988" s="6"/>
      <c r="J988" s="6"/>
      <c r="K988" s="5"/>
      <c r="L988" s="5"/>
      <c r="M988" s="5"/>
    </row>
    <row r="989" spans="2:13" x14ac:dyDescent="0.25">
      <c r="B989">
        <f t="shared" si="47"/>
        <v>1968</v>
      </c>
      <c r="C989" s="1">
        <v>7.05</v>
      </c>
      <c r="D989" s="6">
        <f t="shared" si="45"/>
        <v>7.0980934822109205</v>
      </c>
      <c r="E989" s="6">
        <f t="shared" si="46"/>
        <v>2.312983031172145E-3</v>
      </c>
      <c r="F989" s="4"/>
      <c r="G989" s="6"/>
      <c r="H989" s="6"/>
      <c r="I989" s="6"/>
      <c r="J989" s="6"/>
      <c r="K989" s="5"/>
      <c r="L989" s="5"/>
      <c r="M989" s="5"/>
    </row>
    <row r="990" spans="2:13" x14ac:dyDescent="0.25">
      <c r="B990">
        <f t="shared" si="47"/>
        <v>1970</v>
      </c>
      <c r="C990" s="1">
        <v>7.05</v>
      </c>
      <c r="D990" s="6">
        <f t="shared" si="45"/>
        <v>7.1004437140249603</v>
      </c>
      <c r="E990" s="6">
        <f t="shared" si="46"/>
        <v>2.5445682846319973E-3</v>
      </c>
      <c r="F990" s="4"/>
      <c r="G990" s="6"/>
      <c r="H990" s="6"/>
      <c r="I990" s="6"/>
      <c r="J990" s="6"/>
      <c r="K990" s="5"/>
      <c r="L990" s="5"/>
      <c r="M990" s="5"/>
    </row>
    <row r="991" spans="2:13" x14ac:dyDescent="0.25">
      <c r="B991">
        <f t="shared" si="47"/>
        <v>1972</v>
      </c>
      <c r="C991" s="1">
        <v>7.04</v>
      </c>
      <c r="D991" s="6">
        <f t="shared" si="45"/>
        <v>7.1027887670295868</v>
      </c>
      <c r="E991" s="6">
        <f t="shared" si="46"/>
        <v>3.9424292650957265E-3</v>
      </c>
      <c r="F991" s="4"/>
      <c r="G991" s="6"/>
      <c r="H991" s="6"/>
      <c r="I991" s="6"/>
      <c r="J991" s="6"/>
      <c r="K991" s="5"/>
      <c r="L991" s="5"/>
      <c r="M991" s="5"/>
    </row>
    <row r="992" spans="2:13" x14ac:dyDescent="0.25">
      <c r="B992">
        <f t="shared" si="47"/>
        <v>1974</v>
      </c>
      <c r="C992" s="1">
        <v>7.04</v>
      </c>
      <c r="D992" s="6">
        <f t="shared" si="45"/>
        <v>7.105128652636469</v>
      </c>
      <c r="E992" s="6">
        <f t="shared" si="46"/>
        <v>4.241741394241833E-3</v>
      </c>
      <c r="F992" s="4"/>
      <c r="G992" s="6"/>
      <c r="H992" s="6"/>
      <c r="I992" s="6"/>
      <c r="J992" s="6"/>
      <c r="K992" s="5"/>
      <c r="L992" s="5"/>
      <c r="M992" s="5"/>
    </row>
    <row r="993" spans="2:13" x14ac:dyDescent="0.25">
      <c r="B993">
        <f t="shared" si="47"/>
        <v>1976</v>
      </c>
      <c r="C993" s="1">
        <v>7.06</v>
      </c>
      <c r="D993" s="6">
        <f t="shared" si="45"/>
        <v>7.1074633822321305</v>
      </c>
      <c r="E993" s="6">
        <f t="shared" si="46"/>
        <v>2.2527726529133563E-3</v>
      </c>
      <c r="F993" s="4"/>
      <c r="G993" s="6"/>
      <c r="H993" s="6"/>
      <c r="I993" s="6"/>
      <c r="J993" s="6"/>
      <c r="K993" s="5"/>
      <c r="L993" s="5"/>
      <c r="M993" s="5"/>
    </row>
    <row r="994" spans="2:13" x14ac:dyDescent="0.25">
      <c r="B994">
        <f t="shared" si="47"/>
        <v>1978</v>
      </c>
      <c r="C994" s="1">
        <v>7.06</v>
      </c>
      <c r="D994" s="6">
        <f t="shared" si="45"/>
        <v>7.1097929671780031</v>
      </c>
      <c r="E994" s="6">
        <f t="shared" si="46"/>
        <v>2.4793395803897359E-3</v>
      </c>
      <c r="F994" s="4"/>
      <c r="G994" s="6"/>
      <c r="H994" s="6"/>
      <c r="I994" s="6"/>
      <c r="J994" s="6"/>
      <c r="K994" s="5"/>
      <c r="L994" s="5"/>
      <c r="M994" s="5"/>
    </row>
    <row r="995" spans="2:13" x14ac:dyDescent="0.25">
      <c r="B995">
        <f t="shared" si="47"/>
        <v>1980</v>
      </c>
      <c r="C995" s="1">
        <v>7.05</v>
      </c>
      <c r="D995" s="6">
        <f t="shared" si="45"/>
        <v>7.1121174188104836</v>
      </c>
      <c r="E995" s="6">
        <f t="shared" si="46"/>
        <v>3.8585737196770498E-3</v>
      </c>
      <c r="F995" s="4"/>
      <c r="G995" s="6"/>
      <c r="H995" s="6"/>
      <c r="I995" s="6"/>
      <c r="J995" s="6"/>
      <c r="K995" s="5"/>
      <c r="L995" s="5"/>
      <c r="M995" s="5"/>
    </row>
    <row r="996" spans="2:13" x14ac:dyDescent="0.25">
      <c r="B996">
        <f t="shared" si="47"/>
        <v>1982</v>
      </c>
      <c r="C996" s="1">
        <v>7.05</v>
      </c>
      <c r="D996" s="6">
        <f t="shared" si="45"/>
        <v>7.1144367484409887</v>
      </c>
      <c r="E996" s="6">
        <f t="shared" si="46"/>
        <v>4.1520945496472854E-3</v>
      </c>
      <c r="F996" s="4"/>
      <c r="G996" s="6"/>
      <c r="H996" s="6"/>
      <c r="I996" s="6"/>
      <c r="J996" s="6"/>
      <c r="K996" s="5"/>
      <c r="L996" s="5"/>
      <c r="M996" s="5"/>
    </row>
    <row r="997" spans="2:13" x14ac:dyDescent="0.25">
      <c r="B997">
        <f t="shared" si="47"/>
        <v>1984</v>
      </c>
      <c r="C997" s="1">
        <v>7.06</v>
      </c>
      <c r="D997" s="6">
        <f t="shared" si="45"/>
        <v>7.1167509673560092</v>
      </c>
      <c r="E997" s="6">
        <f t="shared" si="46"/>
        <v>3.2206722958428666E-3</v>
      </c>
      <c r="F997" s="4"/>
      <c r="G997" s="6"/>
      <c r="H997" s="6"/>
      <c r="I997" s="6"/>
      <c r="J997" s="6"/>
      <c r="K997" s="5"/>
      <c r="L997" s="5"/>
      <c r="M997" s="5"/>
    </row>
    <row r="998" spans="2:13" x14ac:dyDescent="0.25">
      <c r="B998">
        <f t="shared" si="47"/>
        <v>1986</v>
      </c>
      <c r="C998" s="1">
        <v>7.06</v>
      </c>
      <c r="D998" s="6">
        <f t="shared" si="45"/>
        <v>7.1190600868171687</v>
      </c>
      <c r="E998" s="6">
        <f t="shared" si="46"/>
        <v>3.488093854851554E-3</v>
      </c>
      <c r="F998" s="4"/>
      <c r="G998" s="6"/>
      <c r="H998" s="6"/>
      <c r="I998" s="6"/>
      <c r="J998" s="6"/>
      <c r="K998" s="5"/>
      <c r="L998" s="5"/>
      <c r="M998" s="5"/>
    </row>
    <row r="999" spans="2:13" x14ac:dyDescent="0.25">
      <c r="B999">
        <f t="shared" si="47"/>
        <v>1988</v>
      </c>
      <c r="C999" s="1">
        <v>7.06</v>
      </c>
      <c r="D999" s="6">
        <f t="shared" si="45"/>
        <v>7.1213641180612726</v>
      </c>
      <c r="E999" s="6">
        <f t="shared" si="46"/>
        <v>3.7655549854378454E-3</v>
      </c>
      <c r="F999" s="4"/>
      <c r="G999" s="6"/>
      <c r="H999" s="6"/>
      <c r="I999" s="6"/>
      <c r="J999" s="6"/>
      <c r="K999" s="5"/>
      <c r="L999" s="5"/>
      <c r="M999" s="5"/>
    </row>
    <row r="1000" spans="2:13" x14ac:dyDescent="0.25">
      <c r="B1000">
        <f t="shared" si="47"/>
        <v>1990</v>
      </c>
      <c r="C1000" s="1">
        <v>7.06</v>
      </c>
      <c r="D1000" s="6">
        <f t="shared" si="45"/>
        <v>7.1236630723003671</v>
      </c>
      <c r="E1000" s="6">
        <f t="shared" si="46"/>
        <v>4.0529867747218194E-3</v>
      </c>
      <c r="F1000" s="4"/>
      <c r="G1000" s="6"/>
      <c r="H1000" s="6"/>
      <c r="I1000" s="6"/>
      <c r="J1000" s="6"/>
      <c r="K1000" s="5"/>
      <c r="L1000" s="5"/>
      <c r="M1000" s="5"/>
    </row>
    <row r="1001" spans="2:13" x14ac:dyDescent="0.25">
      <c r="B1001">
        <f t="shared" si="47"/>
        <v>1992</v>
      </c>
      <c r="C1001" s="1">
        <v>7.04</v>
      </c>
      <c r="D1001" s="6">
        <f t="shared" si="45"/>
        <v>7.1259569607217905</v>
      </c>
      <c r="E1001" s="6">
        <f t="shared" si="46"/>
        <v>7.3885990965274328E-3</v>
      </c>
      <c r="F1001" s="4"/>
      <c r="G1001" s="6"/>
      <c r="H1001" s="6"/>
      <c r="I1001" s="6"/>
      <c r="J1001" s="6"/>
      <c r="K1001" s="5"/>
      <c r="L1001" s="5"/>
      <c r="M1001" s="5"/>
    </row>
    <row r="1002" spans="2:13" x14ac:dyDescent="0.25">
      <c r="B1002">
        <f t="shared" si="47"/>
        <v>1994</v>
      </c>
      <c r="C1002" s="1">
        <v>7.04</v>
      </c>
      <c r="D1002" s="6">
        <f t="shared" si="45"/>
        <v>7.1282457944882314</v>
      </c>
      <c r="E1002" s="6">
        <f t="shared" si="46"/>
        <v>7.7873202448591593E-3</v>
      </c>
      <c r="F1002" s="4"/>
      <c r="G1002" s="6"/>
      <c r="H1002" s="6"/>
      <c r="I1002" s="6"/>
      <c r="J1002" s="6"/>
      <c r="K1002" s="5"/>
      <c r="L1002" s="5"/>
      <c r="M1002" s="5"/>
    </row>
    <row r="1003" spans="2:13" x14ac:dyDescent="0.25">
      <c r="B1003">
        <f t="shared" si="47"/>
        <v>1996</v>
      </c>
      <c r="C1003" s="1">
        <v>7.04</v>
      </c>
      <c r="D1003" s="6">
        <f t="shared" si="45"/>
        <v>7.130529584737781</v>
      </c>
      <c r="E1003" s="6">
        <f t="shared" si="46"/>
        <v>8.1956057127950607E-3</v>
      </c>
      <c r="F1003" s="4"/>
      <c r="G1003" s="6"/>
      <c r="H1003" s="6"/>
      <c r="I1003" s="6"/>
      <c r="J1003" s="6"/>
      <c r="K1003" s="5"/>
      <c r="L1003" s="5"/>
      <c r="M1003" s="5"/>
    </row>
    <row r="1004" spans="2:13" x14ac:dyDescent="0.25">
      <c r="B1004">
        <f t="shared" si="47"/>
        <v>1998</v>
      </c>
      <c r="C1004" s="1">
        <v>7.07</v>
      </c>
      <c r="D1004" s="6">
        <f t="shared" si="45"/>
        <v>7.132808342583985</v>
      </c>
      <c r="E1004" s="6">
        <f t="shared" si="46"/>
        <v>3.9448878981471871E-3</v>
      </c>
      <c r="F1004" s="4"/>
      <c r="G1004" s="6"/>
      <c r="H1004" s="6"/>
      <c r="I1004" s="6"/>
      <c r="J1004" s="6"/>
      <c r="K1004" s="5"/>
      <c r="L1004" s="5"/>
      <c r="M1004" s="5"/>
    </row>
    <row r="1005" spans="2:13" x14ac:dyDescent="0.25">
      <c r="B1005">
        <f t="shared" si="47"/>
        <v>2000</v>
      </c>
      <c r="C1005" s="1">
        <v>7.07</v>
      </c>
      <c r="D1005" s="6">
        <f t="shared" si="45"/>
        <v>7.1350820791159038</v>
      </c>
      <c r="E1005" s="6">
        <f t="shared" si="46"/>
        <v>4.2356770220487181E-3</v>
      </c>
      <c r="F1005" s="4"/>
      <c r="G1005" s="6"/>
      <c r="H1005" s="6"/>
      <c r="I1005" s="6"/>
      <c r="J1005" s="6"/>
      <c r="K1005" s="5"/>
      <c r="L1005" s="5"/>
      <c r="M1005" s="5"/>
    </row>
    <row r="1006" spans="2:13" x14ac:dyDescent="0.25">
      <c r="B1006">
        <f t="shared" si="47"/>
        <v>2002</v>
      </c>
      <c r="C1006" s="1">
        <v>7.09</v>
      </c>
      <c r="D1006" s="6">
        <f t="shared" si="45"/>
        <v>7.1373508053981594</v>
      </c>
      <c r="E1006" s="6">
        <f t="shared" si="46"/>
        <v>2.2420987718543709E-3</v>
      </c>
      <c r="F1006" s="4"/>
      <c r="G1006" s="6"/>
      <c r="H1006" s="6"/>
      <c r="I1006" s="6"/>
      <c r="J1006" s="6"/>
      <c r="K1006" s="5"/>
      <c r="L1006" s="5"/>
      <c r="M1006" s="5"/>
    </row>
    <row r="1007" spans="2:13" x14ac:dyDescent="0.25">
      <c r="B1007">
        <f t="shared" si="47"/>
        <v>2004</v>
      </c>
      <c r="C1007" s="1">
        <v>7.09</v>
      </c>
      <c r="D1007" s="6">
        <f t="shared" si="45"/>
        <v>7.1396145324709952</v>
      </c>
      <c r="E1007" s="6">
        <f t="shared" si="46"/>
        <v>2.4616018323154513E-3</v>
      </c>
      <c r="F1007" s="4"/>
      <c r="G1007" s="6"/>
      <c r="H1007" s="6"/>
      <c r="I1007" s="6"/>
      <c r="J1007" s="6"/>
      <c r="K1007" s="5"/>
      <c r="L1007" s="5"/>
      <c r="M1007" s="5"/>
    </row>
    <row r="1008" spans="2:13" x14ac:dyDescent="0.25">
      <c r="B1008">
        <f t="shared" si="47"/>
        <v>2006</v>
      </c>
      <c r="C1008" s="1">
        <v>7.08</v>
      </c>
      <c r="D1008" s="6">
        <f t="shared" si="45"/>
        <v>7.1418732713503248</v>
      </c>
      <c r="E1008" s="6">
        <f t="shared" si="46"/>
        <v>3.8283017075909139E-3</v>
      </c>
      <c r="F1008" s="4"/>
      <c r="G1008" s="6"/>
      <c r="H1008" s="6"/>
      <c r="I1008" s="6"/>
      <c r="J1008" s="6"/>
      <c r="K1008" s="5"/>
      <c r="L1008" s="5"/>
      <c r="M1008" s="5"/>
    </row>
    <row r="1009" spans="2:13" x14ac:dyDescent="0.25">
      <c r="B1009">
        <f t="shared" si="47"/>
        <v>2008</v>
      </c>
      <c r="C1009" s="1">
        <v>7.08</v>
      </c>
      <c r="D1009" s="6">
        <f t="shared" si="45"/>
        <v>7.1441270330277877</v>
      </c>
      <c r="E1009" s="6">
        <f t="shared" si="46"/>
        <v>4.1122763649469691E-3</v>
      </c>
      <c r="F1009" s="4"/>
      <c r="G1009" s="6"/>
      <c r="H1009" s="6"/>
      <c r="I1009" s="6"/>
      <c r="J1009" s="6"/>
      <c r="K1009" s="5"/>
      <c r="L1009" s="5"/>
      <c r="M1009" s="5"/>
    </row>
    <row r="1010" spans="2:13" x14ac:dyDescent="0.25">
      <c r="B1010">
        <f t="shared" si="47"/>
        <v>2010</v>
      </c>
      <c r="C1010" s="1">
        <v>7.08</v>
      </c>
      <c r="D1010" s="6">
        <f t="shared" si="45"/>
        <v>7.1463758284708057</v>
      </c>
      <c r="E1010" s="6">
        <f t="shared" si="46"/>
        <v>4.4057506051858059E-3</v>
      </c>
      <c r="F1010" s="4"/>
      <c r="G1010" s="6"/>
      <c r="H1010" s="6"/>
      <c r="I1010" s="6"/>
      <c r="J1010" s="6"/>
      <c r="K1010" s="5"/>
      <c r="L1010" s="5"/>
      <c r="M1010" s="5"/>
    </row>
    <row r="1011" spans="2:13" x14ac:dyDescent="0.25">
      <c r="B1011">
        <f t="shared" si="47"/>
        <v>2012</v>
      </c>
      <c r="C1011" s="1">
        <v>7.08</v>
      </c>
      <c r="D1011" s="6">
        <f t="shared" si="45"/>
        <v>7.148619668622632</v>
      </c>
      <c r="E1011" s="6">
        <f t="shared" si="46"/>
        <v>4.7086589218798148E-3</v>
      </c>
      <c r="F1011" s="4"/>
      <c r="G1011" s="6"/>
      <c r="H1011" s="6"/>
      <c r="I1011" s="6"/>
      <c r="J1011" s="6"/>
      <c r="K1011" s="5"/>
      <c r="L1011" s="5"/>
      <c r="M1011" s="5"/>
    </row>
    <row r="1012" spans="2:13" x14ac:dyDescent="0.25">
      <c r="B1012">
        <f t="shared" si="47"/>
        <v>2014</v>
      </c>
      <c r="C1012" s="1">
        <v>7.06</v>
      </c>
      <c r="D1012" s="6">
        <f t="shared" si="45"/>
        <v>7.1508585644024052</v>
      </c>
      <c r="E1012" s="6">
        <f t="shared" si="46"/>
        <v>8.2552787252660829E-3</v>
      </c>
      <c r="F1012" s="4"/>
      <c r="G1012" s="6"/>
      <c r="H1012" s="6"/>
      <c r="I1012" s="6"/>
      <c r="J1012" s="6"/>
      <c r="K1012" s="5"/>
      <c r="L1012" s="5"/>
      <c r="M1012" s="5"/>
    </row>
    <row r="1013" spans="2:13" x14ac:dyDescent="0.25">
      <c r="B1013">
        <f t="shared" si="47"/>
        <v>2016</v>
      </c>
      <c r="C1013" s="1">
        <v>7.06</v>
      </c>
      <c r="D1013" s="6">
        <f t="shared" si="45"/>
        <v>7.1530925267052039</v>
      </c>
      <c r="E1013" s="6">
        <f t="shared" si="46"/>
        <v>8.666218528359174E-3</v>
      </c>
      <c r="F1013" s="4"/>
      <c r="G1013" s="6"/>
      <c r="H1013" s="6"/>
      <c r="I1013" s="6"/>
      <c r="J1013" s="6"/>
      <c r="K1013" s="5"/>
      <c r="L1013" s="5"/>
      <c r="M1013" s="5"/>
    </row>
    <row r="1014" spans="2:13" x14ac:dyDescent="0.25">
      <c r="B1014">
        <f t="shared" si="47"/>
        <v>2018</v>
      </c>
      <c r="C1014" s="1">
        <v>7.09</v>
      </c>
      <c r="D1014" s="6">
        <f t="shared" si="45"/>
        <v>7.1553215664021002</v>
      </c>
      <c r="E1014" s="6">
        <f t="shared" si="46"/>
        <v>4.2669070372239977E-3</v>
      </c>
      <c r="F1014" s="4"/>
      <c r="G1014" s="6"/>
      <c r="H1014" s="6"/>
      <c r="I1014" s="6"/>
      <c r="J1014" s="6"/>
      <c r="K1014" s="5"/>
      <c r="L1014" s="5"/>
      <c r="M1014" s="5"/>
    </row>
    <row r="1015" spans="2:13" x14ac:dyDescent="0.25">
      <c r="B1015">
        <f t="shared" si="47"/>
        <v>2020</v>
      </c>
      <c r="C1015" s="1">
        <v>7.09</v>
      </c>
      <c r="D1015" s="6">
        <f t="shared" si="45"/>
        <v>7.1575456943402083</v>
      </c>
      <c r="E1015" s="6">
        <f t="shared" si="46"/>
        <v>4.5624208239008618E-3</v>
      </c>
      <c r="F1015" s="4"/>
      <c r="G1015" s="6"/>
      <c r="H1015" s="6"/>
      <c r="I1015" s="6"/>
      <c r="J1015" s="6"/>
      <c r="K1015" s="5"/>
      <c r="L1015" s="5"/>
      <c r="M1015" s="5"/>
    </row>
    <row r="1016" spans="2:13" x14ac:dyDescent="0.25">
      <c r="B1016">
        <f t="shared" si="47"/>
        <v>2022</v>
      </c>
      <c r="C1016" s="1">
        <v>7.09</v>
      </c>
      <c r="D1016" s="6">
        <f t="shared" si="45"/>
        <v>7.1597649213427452</v>
      </c>
      <c r="E1016" s="6">
        <f t="shared" si="46"/>
        <v>4.8671442499594484E-3</v>
      </c>
      <c r="F1016" s="4"/>
      <c r="G1016" s="6"/>
      <c r="H1016" s="6"/>
      <c r="I1016" s="6"/>
      <c r="J1016" s="6"/>
      <c r="K1016" s="5"/>
      <c r="L1016" s="5"/>
      <c r="M1016" s="5"/>
    </row>
    <row r="1017" spans="2:13" x14ac:dyDescent="0.25">
      <c r="B1017">
        <f t="shared" si="47"/>
        <v>2024</v>
      </c>
      <c r="C1017" s="1">
        <v>7.1</v>
      </c>
      <c r="D1017" s="6">
        <f t="shared" si="45"/>
        <v>7.1619792582090742</v>
      </c>
      <c r="E1017" s="6">
        <f t="shared" si="46"/>
        <v>3.8414284481471379E-3</v>
      </c>
      <c r="F1017" s="4"/>
      <c r="G1017" s="6"/>
      <c r="H1017" s="6"/>
      <c r="I1017" s="6"/>
      <c r="J1017" s="6"/>
      <c r="K1017" s="5"/>
      <c r="L1017" s="5"/>
      <c r="M1017" s="5"/>
    </row>
    <row r="1018" spans="2:13" x14ac:dyDescent="0.25">
      <c r="B1018">
        <f t="shared" si="47"/>
        <v>2026</v>
      </c>
      <c r="C1018" s="1">
        <v>7.1</v>
      </c>
      <c r="D1018" s="6">
        <f t="shared" si="45"/>
        <v>7.1641887157147641</v>
      </c>
      <c r="E1018" s="6">
        <f t="shared" si="46"/>
        <v>4.1201912251108523E-3</v>
      </c>
      <c r="F1018" s="4"/>
      <c r="G1018" s="6"/>
      <c r="H1018" s="6"/>
      <c r="I1018" s="6"/>
      <c r="J1018" s="6"/>
      <c r="K1018" s="5"/>
      <c r="L1018" s="5"/>
      <c r="M1018" s="5"/>
    </row>
    <row r="1019" spans="2:13" x14ac:dyDescent="0.25">
      <c r="B1019">
        <f t="shared" si="47"/>
        <v>2028</v>
      </c>
      <c r="C1019" s="1">
        <v>7.1</v>
      </c>
      <c r="D1019" s="6">
        <f t="shared" si="45"/>
        <v>7.1663933046116384</v>
      </c>
      <c r="E1019" s="6">
        <f t="shared" si="46"/>
        <v>4.4080708972538485E-3</v>
      </c>
      <c r="F1019" s="4"/>
      <c r="G1019" s="6"/>
      <c r="H1019" s="6"/>
      <c r="I1019" s="6"/>
      <c r="J1019" s="6"/>
      <c r="K1019" s="5"/>
      <c r="L1019" s="5"/>
      <c r="M1019" s="5"/>
    </row>
    <row r="1020" spans="2:13" x14ac:dyDescent="0.25">
      <c r="B1020">
        <f t="shared" si="47"/>
        <v>2030</v>
      </c>
      <c r="C1020" s="1">
        <v>7.1</v>
      </c>
      <c r="D1020" s="6">
        <f t="shared" si="45"/>
        <v>7.1685930356278291</v>
      </c>
      <c r="E1020" s="6">
        <f t="shared" si="46"/>
        <v>4.7050045366406846E-3</v>
      </c>
      <c r="F1020" s="4"/>
      <c r="G1020" s="6"/>
      <c r="H1020" s="6"/>
      <c r="I1020" s="6"/>
      <c r="J1020" s="6"/>
      <c r="K1020" s="5"/>
      <c r="L1020" s="5"/>
      <c r="M1020" s="5"/>
    </row>
    <row r="1021" spans="2:13" x14ac:dyDescent="0.25">
      <c r="B1021">
        <f t="shared" si="47"/>
        <v>2032</v>
      </c>
      <c r="C1021" s="1">
        <v>7.1</v>
      </c>
      <c r="D1021" s="6">
        <f t="shared" si="45"/>
        <v>7.1707879194678297</v>
      </c>
      <c r="E1021" s="6">
        <f t="shared" si="46"/>
        <v>5.0109295425839898E-3</v>
      </c>
      <c r="F1021" s="4"/>
      <c r="G1021" s="6"/>
      <c r="H1021" s="6"/>
      <c r="I1021" s="6"/>
      <c r="J1021" s="6"/>
      <c r="K1021" s="5"/>
      <c r="L1021" s="5"/>
      <c r="M1021" s="5"/>
    </row>
    <row r="1022" spans="2:13" x14ac:dyDescent="0.25">
      <c r="B1022">
        <f t="shared" si="47"/>
        <v>2034</v>
      </c>
      <c r="C1022" s="1">
        <v>7.13</v>
      </c>
      <c r="D1022" s="6">
        <f t="shared" si="45"/>
        <v>7.1729779668125442</v>
      </c>
      <c r="E1022" s="6">
        <f t="shared" si="46"/>
        <v>1.8471056313401582E-3</v>
      </c>
      <c r="F1022" s="4"/>
      <c r="G1022" s="6"/>
      <c r="H1022" s="6"/>
      <c r="I1022" s="6"/>
      <c r="J1022" s="6"/>
      <c r="K1022" s="5"/>
      <c r="L1022" s="5"/>
      <c r="M1022" s="5"/>
    </row>
    <row r="1023" spans="2:13" x14ac:dyDescent="0.25">
      <c r="B1023">
        <f t="shared" si="47"/>
        <v>2036</v>
      </c>
      <c r="C1023" s="1">
        <v>7.13</v>
      </c>
      <c r="D1023" s="6">
        <f t="shared" si="45"/>
        <v>7.1751631883193392</v>
      </c>
      <c r="E1023" s="6">
        <f t="shared" si="46"/>
        <v>2.0397135791681057E-3</v>
      </c>
      <c r="F1023" s="4"/>
      <c r="G1023" s="6"/>
      <c r="H1023" s="6"/>
      <c r="I1023" s="6"/>
      <c r="J1023" s="6"/>
      <c r="K1023" s="5"/>
      <c r="L1023" s="5"/>
      <c r="M1023" s="5"/>
    </row>
    <row r="1024" spans="2:13" x14ac:dyDescent="0.25">
      <c r="B1024">
        <f t="shared" si="47"/>
        <v>2038</v>
      </c>
      <c r="C1024" s="1">
        <v>7.1</v>
      </c>
      <c r="D1024" s="6">
        <f t="shared" si="45"/>
        <v>7.177343594622104</v>
      </c>
      <c r="E1024" s="6">
        <f t="shared" si="46"/>
        <v>5.9820316290684142E-3</v>
      </c>
      <c r="F1024" s="4"/>
      <c r="G1024" s="6"/>
      <c r="H1024" s="6"/>
      <c r="I1024" s="6"/>
      <c r="J1024" s="6"/>
      <c r="K1024" s="5"/>
      <c r="L1024" s="5"/>
      <c r="M1024" s="5"/>
    </row>
    <row r="1025" spans="2:13" x14ac:dyDescent="0.25">
      <c r="B1025">
        <f t="shared" si="47"/>
        <v>2040</v>
      </c>
      <c r="C1025" s="1">
        <v>7.1</v>
      </c>
      <c r="D1025" s="6">
        <f t="shared" si="45"/>
        <v>7.1795191963312872</v>
      </c>
      <c r="E1025" s="6">
        <f t="shared" si="46"/>
        <v>6.3233025851738584E-3</v>
      </c>
      <c r="F1025" s="4"/>
      <c r="G1025" s="6"/>
      <c r="H1025" s="6"/>
      <c r="I1025" s="6"/>
      <c r="J1025" s="6"/>
      <c r="K1025" s="5"/>
      <c r="L1025" s="5"/>
      <c r="M1025" s="5"/>
    </row>
    <row r="1026" spans="2:13" x14ac:dyDescent="0.25">
      <c r="B1026">
        <f t="shared" si="47"/>
        <v>2042</v>
      </c>
      <c r="C1026" s="1">
        <v>7.1</v>
      </c>
      <c r="D1026" s="6">
        <f t="shared" si="45"/>
        <v>7.181690004033964</v>
      </c>
      <c r="E1026" s="6">
        <f t="shared" si="46"/>
        <v>6.673256759069106E-3</v>
      </c>
      <c r="F1026" s="4"/>
      <c r="G1026" s="6"/>
      <c r="H1026" s="6"/>
      <c r="I1026" s="6"/>
      <c r="J1026" s="6"/>
      <c r="K1026" s="5"/>
      <c r="L1026" s="5"/>
      <c r="M1026" s="5"/>
    </row>
    <row r="1027" spans="2:13" x14ac:dyDescent="0.25">
      <c r="B1027">
        <f t="shared" si="47"/>
        <v>2044</v>
      </c>
      <c r="C1027" s="1">
        <v>7.14</v>
      </c>
      <c r="D1027" s="6">
        <f t="shared" si="45"/>
        <v>7.183856028293877</v>
      </c>
      <c r="E1027" s="6">
        <f t="shared" si="46"/>
        <v>1.9233512177133714E-3</v>
      </c>
      <c r="F1027" s="4"/>
      <c r="G1027" s="6"/>
      <c r="H1027" s="6"/>
      <c r="I1027" s="6"/>
      <c r="J1027" s="6"/>
      <c r="K1027" s="5"/>
      <c r="L1027" s="5"/>
      <c r="M1027" s="5"/>
    </row>
    <row r="1028" spans="2:13" x14ac:dyDescent="0.25">
      <c r="B1028">
        <f t="shared" si="47"/>
        <v>2046</v>
      </c>
      <c r="C1028" s="1">
        <v>7.14</v>
      </c>
      <c r="D1028" s="6">
        <f t="shared" si="45"/>
        <v>7.1860172796514927</v>
      </c>
      <c r="E1028" s="6">
        <f t="shared" si="46"/>
        <v>2.1175900265237163E-3</v>
      </c>
      <c r="F1028" s="4"/>
      <c r="G1028" s="6"/>
      <c r="H1028" s="6"/>
      <c r="I1028" s="6"/>
      <c r="J1028" s="6"/>
      <c r="K1028" s="5"/>
      <c r="L1028" s="5"/>
      <c r="M1028" s="5"/>
    </row>
    <row r="1029" spans="2:13" x14ac:dyDescent="0.25">
      <c r="B1029">
        <f t="shared" si="47"/>
        <v>2048</v>
      </c>
      <c r="C1029" s="1">
        <v>7.1</v>
      </c>
      <c r="D1029" s="6">
        <f t="shared" ref="D1029:D1092" si="48">MAX(0,Cstar*(1 - EXP(-kLa*(B1029-to))))</f>
        <v>7.1881737686240497</v>
      </c>
      <c r="E1029" s="6">
        <f t="shared" si="46"/>
        <v>7.774613473367508E-3</v>
      </c>
      <c r="F1029" s="4"/>
      <c r="G1029" s="6"/>
      <c r="H1029" s="6"/>
      <c r="I1029" s="6"/>
      <c r="J1029" s="6"/>
      <c r="K1029" s="5"/>
      <c r="L1029" s="5"/>
      <c r="M1029" s="5"/>
    </row>
    <row r="1030" spans="2:13" x14ac:dyDescent="0.25">
      <c r="B1030">
        <f t="shared" si="47"/>
        <v>2050</v>
      </c>
      <c r="C1030" s="1">
        <v>7.1</v>
      </c>
      <c r="D1030" s="6">
        <f t="shared" si="48"/>
        <v>7.190325505705613</v>
      </c>
      <c r="E1030" s="6">
        <f t="shared" ref="E1030:E1093" si="49">(D1030-C1030)^2</f>
        <v>8.1586969809747945E-3</v>
      </c>
      <c r="F1030" s="4"/>
      <c r="G1030" s="6"/>
      <c r="H1030" s="6"/>
      <c r="I1030" s="6"/>
      <c r="J1030" s="6"/>
      <c r="K1030" s="5"/>
      <c r="L1030" s="5"/>
      <c r="M1030" s="5"/>
    </row>
    <row r="1031" spans="2:13" x14ac:dyDescent="0.25">
      <c r="B1031">
        <f t="shared" ref="B1031:B1094" si="50">B1030+2</f>
        <v>2052</v>
      </c>
      <c r="C1031" s="1">
        <v>7.14</v>
      </c>
      <c r="D1031" s="6">
        <f t="shared" si="48"/>
        <v>7.1924725013671242</v>
      </c>
      <c r="E1031" s="6">
        <f t="shared" si="49"/>
        <v>2.7533633997228885E-3</v>
      </c>
      <c r="F1031" s="4"/>
      <c r="G1031" s="6"/>
      <c r="H1031" s="6"/>
      <c r="I1031" s="6"/>
      <c r="J1031" s="6"/>
      <c r="K1031" s="5"/>
      <c r="L1031" s="5"/>
      <c r="M1031" s="5"/>
    </row>
    <row r="1032" spans="2:13" x14ac:dyDescent="0.25">
      <c r="B1032">
        <f t="shared" si="50"/>
        <v>2054</v>
      </c>
      <c r="C1032" s="1">
        <v>7.14</v>
      </c>
      <c r="D1032" s="6">
        <f t="shared" si="48"/>
        <v>7.1946147660564499</v>
      </c>
      <c r="E1032" s="6">
        <f t="shared" si="49"/>
        <v>2.9827726714007864E-3</v>
      </c>
      <c r="F1032" s="4"/>
      <c r="G1032" s="6"/>
      <c r="H1032" s="6"/>
      <c r="I1032" s="6"/>
      <c r="J1032" s="6"/>
      <c r="K1032" s="5"/>
      <c r="L1032" s="5"/>
      <c r="M1032" s="5"/>
    </row>
    <row r="1033" spans="2:13" x14ac:dyDescent="0.25">
      <c r="B1033">
        <f t="shared" si="50"/>
        <v>2056</v>
      </c>
      <c r="C1033" s="1">
        <v>7.15</v>
      </c>
      <c r="D1033" s="6">
        <f t="shared" si="48"/>
        <v>7.1967523101984359</v>
      </c>
      <c r="E1033" s="6">
        <f t="shared" si="49"/>
        <v>2.185778508890737E-3</v>
      </c>
      <c r="F1033" s="4"/>
      <c r="G1033" s="6"/>
      <c r="H1033" s="6"/>
      <c r="I1033" s="6"/>
      <c r="J1033" s="6"/>
      <c r="K1033" s="5"/>
      <c r="L1033" s="5"/>
      <c r="M1033" s="5"/>
    </row>
    <row r="1034" spans="2:13" x14ac:dyDescent="0.25">
      <c r="B1034">
        <f t="shared" si="50"/>
        <v>2058</v>
      </c>
      <c r="C1034" s="1">
        <v>7.15</v>
      </c>
      <c r="D1034" s="6">
        <f t="shared" si="48"/>
        <v>7.1988851441949553</v>
      </c>
      <c r="E1034" s="6">
        <f t="shared" si="49"/>
        <v>2.3897573229615362E-3</v>
      </c>
      <c r="F1034" s="4"/>
      <c r="G1034" s="6"/>
      <c r="H1034" s="6"/>
      <c r="I1034" s="6"/>
      <c r="J1034" s="6"/>
      <c r="K1034" s="5"/>
      <c r="L1034" s="5"/>
      <c r="M1034" s="5"/>
    </row>
    <row r="1035" spans="2:13" x14ac:dyDescent="0.25">
      <c r="B1035">
        <f t="shared" si="50"/>
        <v>2060</v>
      </c>
      <c r="C1035" s="1">
        <v>7.15</v>
      </c>
      <c r="D1035" s="6">
        <f t="shared" si="48"/>
        <v>7.2010132784249627</v>
      </c>
      <c r="E1035" s="6">
        <f t="shared" si="49"/>
        <v>2.6023545756627335E-3</v>
      </c>
      <c r="F1035" s="4"/>
      <c r="G1035" s="6"/>
      <c r="H1035" s="6"/>
      <c r="I1035" s="6"/>
      <c r="J1035" s="6"/>
      <c r="K1035" s="5"/>
      <c r="L1035" s="5"/>
      <c r="M1035" s="5"/>
    </row>
    <row r="1036" spans="2:13" x14ac:dyDescent="0.25">
      <c r="B1036">
        <f t="shared" si="50"/>
        <v>2062</v>
      </c>
      <c r="C1036" s="1">
        <v>7.14</v>
      </c>
      <c r="D1036" s="6">
        <f t="shared" si="48"/>
        <v>7.2031367232445396</v>
      </c>
      <c r="E1036" s="6">
        <f t="shared" si="49"/>
        <v>3.9862458220576245E-3</v>
      </c>
      <c r="F1036" s="4"/>
      <c r="G1036" s="6"/>
      <c r="H1036" s="6"/>
      <c r="I1036" s="6"/>
      <c r="J1036" s="6"/>
      <c r="K1036" s="5"/>
      <c r="L1036" s="5"/>
      <c r="M1036" s="5"/>
    </row>
    <row r="1037" spans="2:13" x14ac:dyDescent="0.25">
      <c r="B1037">
        <f t="shared" si="50"/>
        <v>2064</v>
      </c>
      <c r="C1037" s="1">
        <v>7.14</v>
      </c>
      <c r="D1037" s="6">
        <f t="shared" si="48"/>
        <v>7.2052554889869498</v>
      </c>
      <c r="E1037" s="6">
        <f t="shared" si="49"/>
        <v>4.2582788429259668E-3</v>
      </c>
      <c r="F1037" s="4"/>
      <c r="G1037" s="6"/>
      <c r="H1037" s="6"/>
      <c r="I1037" s="6"/>
      <c r="J1037" s="6"/>
      <c r="K1037" s="5"/>
      <c r="L1037" s="5"/>
      <c r="M1037" s="5"/>
    </row>
    <row r="1038" spans="2:13" x14ac:dyDescent="0.25">
      <c r="B1038">
        <f t="shared" si="50"/>
        <v>2066</v>
      </c>
      <c r="C1038" s="1">
        <v>7.14</v>
      </c>
      <c r="D1038" s="6">
        <f t="shared" si="48"/>
        <v>7.2073695859626836</v>
      </c>
      <c r="E1038" s="6">
        <f t="shared" si="49"/>
        <v>4.5386611127834616E-3</v>
      </c>
      <c r="F1038" s="4"/>
      <c r="G1038" s="6"/>
      <c r="H1038" s="6"/>
      <c r="I1038" s="6"/>
      <c r="J1038" s="6"/>
      <c r="K1038" s="5"/>
      <c r="L1038" s="5"/>
      <c r="M1038" s="5"/>
    </row>
    <row r="1039" spans="2:13" x14ac:dyDescent="0.25">
      <c r="B1039">
        <f t="shared" si="50"/>
        <v>2068</v>
      </c>
      <c r="C1039" s="1">
        <v>7.17</v>
      </c>
      <c r="D1039" s="6">
        <f t="shared" si="48"/>
        <v>7.2094790244595188</v>
      </c>
      <c r="E1039" s="6">
        <f t="shared" si="49"/>
        <v>1.5585933722752914E-3</v>
      </c>
      <c r="F1039" s="4"/>
      <c r="G1039" s="6"/>
      <c r="H1039" s="6"/>
      <c r="I1039" s="6"/>
      <c r="J1039" s="6"/>
      <c r="K1039" s="5"/>
      <c r="L1039" s="5"/>
      <c r="M1039" s="5"/>
    </row>
    <row r="1040" spans="2:13" x14ac:dyDescent="0.25">
      <c r="B1040">
        <f t="shared" si="50"/>
        <v>2070</v>
      </c>
      <c r="C1040" s="1">
        <v>7.17</v>
      </c>
      <c r="D1040" s="6">
        <f t="shared" si="48"/>
        <v>7.2115838147425562</v>
      </c>
      <c r="E1040" s="6">
        <f t="shared" si="49"/>
        <v>1.7292136485432374E-3</v>
      </c>
      <c r="F1040" s="4"/>
      <c r="G1040" s="6"/>
      <c r="H1040" s="6"/>
      <c r="I1040" s="6"/>
      <c r="J1040" s="6"/>
      <c r="K1040" s="5"/>
      <c r="L1040" s="5"/>
      <c r="M1040" s="5"/>
    </row>
    <row r="1041" spans="2:13" x14ac:dyDescent="0.25">
      <c r="B1041">
        <f t="shared" si="50"/>
        <v>2072</v>
      </c>
      <c r="C1041" s="1">
        <v>7.16</v>
      </c>
      <c r="D1041" s="6">
        <f t="shared" si="48"/>
        <v>7.2136839670542825</v>
      </c>
      <c r="E1041" s="6">
        <f t="shared" si="49"/>
        <v>2.8819683186852734E-3</v>
      </c>
      <c r="F1041" s="4"/>
      <c r="G1041" s="6"/>
      <c r="H1041" s="6"/>
      <c r="I1041" s="6"/>
      <c r="J1041" s="6"/>
      <c r="K1041" s="5"/>
      <c r="L1041" s="5"/>
      <c r="M1041" s="5"/>
    </row>
    <row r="1042" spans="2:13" x14ac:dyDescent="0.25">
      <c r="B1042">
        <f t="shared" si="50"/>
        <v>2074</v>
      </c>
      <c r="C1042" s="1">
        <v>7.16</v>
      </c>
      <c r="D1042" s="6">
        <f t="shared" si="48"/>
        <v>7.2157794916146116</v>
      </c>
      <c r="E1042" s="6">
        <f t="shared" si="49"/>
        <v>3.1113516847845134E-3</v>
      </c>
      <c r="F1042" s="4"/>
      <c r="G1042" s="6"/>
      <c r="H1042" s="6"/>
      <c r="I1042" s="6"/>
      <c r="J1042" s="6"/>
      <c r="K1042" s="5"/>
      <c r="L1042" s="5"/>
      <c r="M1042" s="5"/>
    </row>
    <row r="1043" spans="2:13" x14ac:dyDescent="0.25">
      <c r="B1043">
        <f t="shared" si="50"/>
        <v>2076</v>
      </c>
      <c r="C1043" s="1">
        <v>7.17</v>
      </c>
      <c r="D1043" s="6">
        <f t="shared" si="48"/>
        <v>7.2178703986209385</v>
      </c>
      <c r="E1043" s="6">
        <f t="shared" si="49"/>
        <v>2.2915750641275563E-3</v>
      </c>
      <c r="F1043" s="4"/>
      <c r="G1043" s="6"/>
      <c r="H1043" s="6"/>
      <c r="I1043" s="6"/>
      <c r="J1043" s="6"/>
      <c r="K1043" s="5"/>
      <c r="L1043" s="5"/>
      <c r="M1043" s="5"/>
    </row>
    <row r="1044" spans="2:13" x14ac:dyDescent="0.25">
      <c r="B1044">
        <f t="shared" si="50"/>
        <v>2078</v>
      </c>
      <c r="C1044" s="1">
        <v>7.17</v>
      </c>
      <c r="D1044" s="6">
        <f t="shared" si="48"/>
        <v>7.2199566982481889</v>
      </c>
      <c r="E1044" s="6">
        <f t="shared" si="49"/>
        <v>2.4956716998606036E-3</v>
      </c>
      <c r="F1044" s="4"/>
      <c r="G1044" s="6"/>
      <c r="H1044" s="6"/>
      <c r="I1044" s="6"/>
      <c r="J1044" s="6"/>
      <c r="K1044" s="5"/>
      <c r="L1044" s="5"/>
      <c r="M1044" s="5"/>
    </row>
    <row r="1045" spans="2:13" x14ac:dyDescent="0.25">
      <c r="B1045">
        <f t="shared" si="50"/>
        <v>2080</v>
      </c>
      <c r="C1045" s="1">
        <v>7.14</v>
      </c>
      <c r="D1045" s="6">
        <f t="shared" si="48"/>
        <v>7.2220384006488674</v>
      </c>
      <c r="E1045" s="6">
        <f t="shared" si="49"/>
        <v>6.7302991810241353E-3</v>
      </c>
      <c r="F1045" s="4"/>
      <c r="G1045" s="6"/>
      <c r="H1045" s="6"/>
      <c r="I1045" s="6"/>
      <c r="J1045" s="6"/>
      <c r="K1045" s="5"/>
      <c r="L1045" s="5"/>
      <c r="M1045" s="5"/>
    </row>
    <row r="1046" spans="2:13" x14ac:dyDescent="0.25">
      <c r="B1046">
        <f t="shared" si="50"/>
        <v>2082</v>
      </c>
      <c r="C1046" s="1">
        <v>7.14</v>
      </c>
      <c r="D1046" s="6">
        <f t="shared" si="48"/>
        <v>7.2241155159531045</v>
      </c>
      <c r="E1046" s="6">
        <f t="shared" si="49"/>
        <v>7.0754200240570357E-3</v>
      </c>
      <c r="F1046" s="4"/>
      <c r="G1046" s="6"/>
      <c r="H1046" s="6"/>
      <c r="I1046" s="6"/>
      <c r="J1046" s="6"/>
      <c r="K1046" s="5"/>
      <c r="L1046" s="5"/>
      <c r="M1046" s="5"/>
    </row>
    <row r="1047" spans="2:13" x14ac:dyDescent="0.25">
      <c r="B1047">
        <f t="shared" si="50"/>
        <v>2084</v>
      </c>
      <c r="C1047" s="1">
        <v>7.17</v>
      </c>
      <c r="D1047" s="6">
        <f t="shared" si="48"/>
        <v>7.2261880542687145</v>
      </c>
      <c r="E1047" s="6">
        <f t="shared" si="49"/>
        <v>3.1570974425040102E-3</v>
      </c>
      <c r="F1047" s="4"/>
      <c r="G1047" s="6"/>
      <c r="H1047" s="6"/>
      <c r="I1047" s="6"/>
      <c r="J1047" s="6"/>
      <c r="K1047" s="5"/>
      <c r="L1047" s="5"/>
      <c r="M1047" s="5"/>
    </row>
    <row r="1048" spans="2:13" x14ac:dyDescent="0.25">
      <c r="B1048">
        <f t="shared" si="50"/>
        <v>2086</v>
      </c>
      <c r="C1048" s="1">
        <v>7.17</v>
      </c>
      <c r="D1048" s="6">
        <f t="shared" si="48"/>
        <v>7.2282560256812314</v>
      </c>
      <c r="E1048" s="6">
        <f t="shared" si="49"/>
        <v>3.3937645281722981E-3</v>
      </c>
      <c r="F1048" s="4"/>
      <c r="G1048" s="6"/>
      <c r="H1048" s="6"/>
      <c r="I1048" s="6"/>
      <c r="J1048" s="6"/>
      <c r="K1048" s="5"/>
      <c r="L1048" s="5"/>
      <c r="M1048" s="5"/>
    </row>
    <row r="1049" spans="2:13" x14ac:dyDescent="0.25">
      <c r="B1049">
        <f t="shared" si="50"/>
        <v>2088</v>
      </c>
      <c r="C1049" s="1">
        <v>7.16</v>
      </c>
      <c r="D1049" s="6">
        <f t="shared" si="48"/>
        <v>7.2303194402539717</v>
      </c>
      <c r="E1049" s="6">
        <f t="shared" si="49"/>
        <v>4.94482367763187E-3</v>
      </c>
      <c r="F1049" s="4"/>
      <c r="G1049" s="6"/>
      <c r="H1049" s="6"/>
      <c r="I1049" s="6"/>
      <c r="J1049" s="6"/>
      <c r="K1049" s="5"/>
      <c r="L1049" s="5"/>
      <c r="M1049" s="5"/>
    </row>
    <row r="1050" spans="2:13" x14ac:dyDescent="0.25">
      <c r="B1050">
        <f t="shared" si="50"/>
        <v>2090</v>
      </c>
      <c r="C1050" s="1">
        <v>7.16</v>
      </c>
      <c r="D1050" s="6">
        <f t="shared" si="48"/>
        <v>7.2323783080280721</v>
      </c>
      <c r="E1050" s="6">
        <f t="shared" si="49"/>
        <v>5.2386194730064707E-3</v>
      </c>
      <c r="F1050" s="4"/>
      <c r="G1050" s="6"/>
      <c r="H1050" s="6"/>
      <c r="I1050" s="6"/>
      <c r="J1050" s="6"/>
      <c r="K1050" s="5"/>
      <c r="L1050" s="5"/>
      <c r="M1050" s="5"/>
    </row>
    <row r="1051" spans="2:13" x14ac:dyDescent="0.25">
      <c r="B1051">
        <f t="shared" si="50"/>
        <v>2092</v>
      </c>
      <c r="C1051" s="1">
        <v>7.2</v>
      </c>
      <c r="D1051" s="6">
        <f t="shared" si="48"/>
        <v>7.2344326390225486</v>
      </c>
      <c r="E1051" s="6">
        <f t="shared" si="49"/>
        <v>1.1856066300571263E-3</v>
      </c>
      <c r="F1051" s="4"/>
      <c r="G1051" s="6"/>
      <c r="H1051" s="6"/>
      <c r="I1051" s="6"/>
      <c r="J1051" s="6"/>
      <c r="K1051" s="5"/>
      <c r="L1051" s="5"/>
      <c r="M1051" s="5"/>
    </row>
    <row r="1052" spans="2:13" x14ac:dyDescent="0.25">
      <c r="B1052">
        <f t="shared" si="50"/>
        <v>2094</v>
      </c>
      <c r="C1052" s="1">
        <v>7.2</v>
      </c>
      <c r="D1052" s="6">
        <f t="shared" si="48"/>
        <v>7.236482443234336</v>
      </c>
      <c r="E1052" s="6">
        <f t="shared" si="49"/>
        <v>1.3309686643465342E-3</v>
      </c>
      <c r="F1052" s="4"/>
      <c r="G1052" s="6"/>
      <c r="H1052" s="6"/>
      <c r="I1052" s="6"/>
      <c r="J1052" s="6"/>
      <c r="K1052" s="5"/>
      <c r="L1052" s="5"/>
      <c r="M1052" s="5"/>
    </row>
    <row r="1053" spans="2:13" x14ac:dyDescent="0.25">
      <c r="B1053">
        <f t="shared" si="50"/>
        <v>2096</v>
      </c>
      <c r="C1053" s="1">
        <v>7.2</v>
      </c>
      <c r="D1053" s="6">
        <f t="shared" si="48"/>
        <v>7.2385277306383413</v>
      </c>
      <c r="E1053" s="6">
        <f t="shared" si="49"/>
        <v>1.4843860281405707E-3</v>
      </c>
      <c r="F1053" s="4"/>
      <c r="G1053" s="6"/>
      <c r="H1053" s="6"/>
      <c r="I1053" s="6"/>
      <c r="J1053" s="6"/>
      <c r="K1053" s="5"/>
      <c r="L1053" s="5"/>
      <c r="M1053" s="5"/>
    </row>
    <row r="1054" spans="2:13" x14ac:dyDescent="0.25">
      <c r="B1054">
        <f t="shared" si="50"/>
        <v>2098</v>
      </c>
      <c r="C1054" s="1">
        <v>7.2</v>
      </c>
      <c r="D1054" s="6">
        <f t="shared" si="48"/>
        <v>7.2405685111874929</v>
      </c>
      <c r="E1054" s="6">
        <f t="shared" si="49"/>
        <v>1.6458040999697218E-3</v>
      </c>
      <c r="F1054" s="4"/>
      <c r="G1054" s="6"/>
      <c r="H1054" s="6"/>
      <c r="I1054" s="6"/>
      <c r="J1054" s="6"/>
      <c r="K1054" s="5"/>
      <c r="L1054" s="5"/>
      <c r="M1054" s="5"/>
    </row>
    <row r="1055" spans="2:13" x14ac:dyDescent="0.25">
      <c r="B1055">
        <f t="shared" si="50"/>
        <v>2100</v>
      </c>
      <c r="C1055" s="1">
        <v>7.15</v>
      </c>
      <c r="D1055" s="6">
        <f t="shared" si="48"/>
        <v>7.2426047948127854</v>
      </c>
      <c r="E1055" s="6">
        <f t="shared" si="49"/>
        <v>8.5756480223180206E-3</v>
      </c>
      <c r="F1055" s="4"/>
      <c r="G1055" s="6"/>
      <c r="H1055" s="6"/>
      <c r="I1055" s="6"/>
      <c r="J1055" s="6"/>
      <c r="K1055" s="5"/>
      <c r="L1055" s="5"/>
      <c r="M1055" s="5"/>
    </row>
    <row r="1056" spans="2:13" x14ac:dyDescent="0.25">
      <c r="B1056">
        <f t="shared" si="50"/>
        <v>2102</v>
      </c>
      <c r="C1056" s="1">
        <v>7.15</v>
      </c>
      <c r="D1056" s="6">
        <f t="shared" si="48"/>
        <v>7.2446365914233324</v>
      </c>
      <c r="E1056" s="6">
        <f t="shared" si="49"/>
        <v>8.9560844362266811E-3</v>
      </c>
      <c r="F1056" s="4"/>
      <c r="G1056" s="6"/>
      <c r="H1056" s="6"/>
      <c r="I1056" s="6"/>
      <c r="J1056" s="6"/>
      <c r="K1056" s="5"/>
      <c r="L1056" s="5"/>
      <c r="M1056" s="5"/>
    </row>
    <row r="1057" spans="2:13" x14ac:dyDescent="0.25">
      <c r="B1057">
        <f t="shared" si="50"/>
        <v>2104</v>
      </c>
      <c r="C1057" s="1">
        <v>7.19</v>
      </c>
      <c r="D1057" s="6">
        <f t="shared" si="48"/>
        <v>7.2466639109064115</v>
      </c>
      <c r="E1057" s="6">
        <f t="shared" si="49"/>
        <v>3.2107987992096945E-3</v>
      </c>
      <c r="F1057" s="4"/>
      <c r="G1057" s="6"/>
      <c r="H1057" s="6"/>
      <c r="I1057" s="6"/>
      <c r="J1057" s="6"/>
      <c r="K1057" s="5"/>
      <c r="L1057" s="5"/>
      <c r="M1057" s="5"/>
    </row>
    <row r="1058" spans="2:13" x14ac:dyDescent="0.25">
      <c r="B1058">
        <f t="shared" si="50"/>
        <v>2106</v>
      </c>
      <c r="C1058" s="1">
        <v>7.19</v>
      </c>
      <c r="D1058" s="6">
        <f t="shared" si="48"/>
        <v>7.2486867631275125</v>
      </c>
      <c r="E1058" s="6">
        <f t="shared" si="49"/>
        <v>3.4441361663847124E-3</v>
      </c>
      <c r="F1058" s="4"/>
      <c r="G1058" s="6"/>
      <c r="H1058" s="6"/>
      <c r="I1058" s="6"/>
      <c r="J1058" s="6"/>
      <c r="K1058" s="5"/>
      <c r="L1058" s="5"/>
      <c r="M1058" s="5"/>
    </row>
    <row r="1059" spans="2:13" x14ac:dyDescent="0.25">
      <c r="B1059">
        <f t="shared" si="50"/>
        <v>2108</v>
      </c>
      <c r="C1059" s="1">
        <v>7.18</v>
      </c>
      <c r="D1059" s="6">
        <f t="shared" si="48"/>
        <v>7.2507051579303869</v>
      </c>
      <c r="E1059" s="6">
        <f t="shared" si="49"/>
        <v>4.9992193579610003E-3</v>
      </c>
      <c r="F1059" s="4"/>
      <c r="G1059" s="6"/>
      <c r="H1059" s="6"/>
      <c r="I1059" s="6"/>
      <c r="J1059" s="6"/>
      <c r="K1059" s="5"/>
      <c r="L1059" s="5"/>
      <c r="M1059" s="5"/>
    </row>
    <row r="1060" spans="2:13" x14ac:dyDescent="0.25">
      <c r="B1060">
        <f t="shared" si="50"/>
        <v>2110</v>
      </c>
      <c r="C1060" s="1">
        <v>7.18</v>
      </c>
      <c r="D1060" s="6">
        <f t="shared" si="48"/>
        <v>7.2527191051370972</v>
      </c>
      <c r="E1060" s="6">
        <f t="shared" si="49"/>
        <v>5.2880682519402325E-3</v>
      </c>
      <c r="F1060" s="4"/>
      <c r="G1060" s="6"/>
      <c r="H1060" s="6"/>
      <c r="I1060" s="6"/>
      <c r="J1060" s="6"/>
      <c r="K1060" s="5"/>
      <c r="L1060" s="5"/>
      <c r="M1060" s="5"/>
    </row>
    <row r="1061" spans="2:13" x14ac:dyDescent="0.25">
      <c r="B1061">
        <f t="shared" si="50"/>
        <v>2112</v>
      </c>
      <c r="C1061" s="1">
        <v>7.18</v>
      </c>
      <c r="D1061" s="6">
        <f t="shared" si="48"/>
        <v>7.2547286145480587</v>
      </c>
      <c r="E1061" s="6">
        <f t="shared" si="49"/>
        <v>5.5843658322723769E-3</v>
      </c>
      <c r="F1061" s="4"/>
      <c r="G1061" s="6"/>
      <c r="H1061" s="6"/>
      <c r="I1061" s="6"/>
      <c r="J1061" s="6"/>
      <c r="K1061" s="5"/>
      <c r="L1061" s="5"/>
      <c r="M1061" s="5"/>
    </row>
    <row r="1062" spans="2:13" x14ac:dyDescent="0.25">
      <c r="B1062">
        <f t="shared" si="50"/>
        <v>2114</v>
      </c>
      <c r="C1062" s="1">
        <v>7.17</v>
      </c>
      <c r="D1062" s="6">
        <f t="shared" si="48"/>
        <v>7.2567336959420938</v>
      </c>
      <c r="E1062" s="6">
        <f t="shared" si="49"/>
        <v>7.5227340117755967E-3</v>
      </c>
      <c r="F1062" s="4"/>
      <c r="G1062" s="6"/>
      <c r="H1062" s="6"/>
      <c r="I1062" s="6"/>
      <c r="J1062" s="6"/>
      <c r="K1062" s="5"/>
      <c r="L1062" s="5"/>
      <c r="M1062" s="5"/>
    </row>
    <row r="1063" spans="2:13" x14ac:dyDescent="0.25">
      <c r="B1063">
        <f t="shared" si="50"/>
        <v>2116</v>
      </c>
      <c r="C1063" s="1">
        <v>7.17</v>
      </c>
      <c r="D1063" s="6">
        <f t="shared" si="48"/>
        <v>7.2587343590764775</v>
      </c>
      <c r="E1063" s="6">
        <f t="shared" si="49"/>
        <v>7.8737864807132511E-3</v>
      </c>
      <c r="F1063" s="4"/>
      <c r="G1063" s="6"/>
      <c r="H1063" s="6"/>
      <c r="I1063" s="6"/>
      <c r="J1063" s="6"/>
      <c r="K1063" s="5"/>
      <c r="L1063" s="5"/>
      <c r="M1063" s="5"/>
    </row>
    <row r="1064" spans="2:13" x14ac:dyDescent="0.25">
      <c r="B1064">
        <f t="shared" si="50"/>
        <v>2118</v>
      </c>
      <c r="C1064" s="1">
        <v>7.23</v>
      </c>
      <c r="D1064" s="6">
        <f t="shared" si="48"/>
        <v>7.2607306136869827</v>
      </c>
      <c r="E1064" s="6">
        <f t="shared" si="49"/>
        <v>9.4437061757854184E-4</v>
      </c>
      <c r="F1064" s="4"/>
      <c r="G1064" s="6"/>
      <c r="H1064" s="6"/>
      <c r="I1064" s="6"/>
      <c r="J1064" s="6"/>
      <c r="K1064" s="5"/>
      <c r="L1064" s="5"/>
      <c r="M1064" s="5"/>
    </row>
    <row r="1065" spans="2:13" x14ac:dyDescent="0.25">
      <c r="B1065">
        <f t="shared" si="50"/>
        <v>2120</v>
      </c>
      <c r="C1065" s="1">
        <v>7.23</v>
      </c>
      <c r="D1065" s="6">
        <f t="shared" si="48"/>
        <v>7.2627224694879295</v>
      </c>
      <c r="E1065" s="6">
        <f t="shared" si="49"/>
        <v>1.0707600093884521E-3</v>
      </c>
      <c r="F1065" s="4"/>
      <c r="G1065" s="6"/>
      <c r="H1065" s="6"/>
      <c r="I1065" s="6"/>
      <c r="J1065" s="6"/>
      <c r="K1065" s="5"/>
      <c r="L1065" s="5"/>
      <c r="M1065" s="5"/>
    </row>
    <row r="1066" spans="2:13" x14ac:dyDescent="0.25">
      <c r="B1066">
        <f t="shared" si="50"/>
        <v>2122</v>
      </c>
      <c r="C1066" s="1">
        <v>7.19</v>
      </c>
      <c r="D1066" s="6">
        <f t="shared" si="48"/>
        <v>7.2647099361722329</v>
      </c>
      <c r="E1066" s="6">
        <f t="shared" si="49"/>
        <v>5.5815745628590594E-3</v>
      </c>
      <c r="F1066" s="4"/>
      <c r="G1066" s="6"/>
      <c r="H1066" s="6"/>
      <c r="I1066" s="6"/>
      <c r="J1066" s="6"/>
      <c r="K1066" s="5"/>
      <c r="L1066" s="5"/>
      <c r="M1066" s="5"/>
    </row>
    <row r="1067" spans="2:13" x14ac:dyDescent="0.25">
      <c r="B1067">
        <f t="shared" si="50"/>
        <v>2124</v>
      </c>
      <c r="C1067" s="1">
        <v>7.19</v>
      </c>
      <c r="D1067" s="6">
        <f t="shared" si="48"/>
        <v>7.2666930234114488</v>
      </c>
      <c r="E1067" s="6">
        <f t="shared" si="49"/>
        <v>5.8818198399889811E-3</v>
      </c>
      <c r="F1067" s="4"/>
      <c r="G1067" s="6"/>
      <c r="H1067" s="6"/>
      <c r="I1067" s="6"/>
      <c r="J1067" s="6"/>
      <c r="K1067" s="5"/>
      <c r="L1067" s="5"/>
      <c r="M1067" s="5"/>
    </row>
    <row r="1068" spans="2:13" x14ac:dyDescent="0.25">
      <c r="B1068">
        <f t="shared" si="50"/>
        <v>2126</v>
      </c>
      <c r="C1068" s="1">
        <v>7.2</v>
      </c>
      <c r="D1068" s="6">
        <f t="shared" si="48"/>
        <v>7.2686717408558223</v>
      </c>
      <c r="E1068" s="6">
        <f t="shared" si="49"/>
        <v>4.7158079921691964E-3</v>
      </c>
      <c r="F1068" s="4"/>
      <c r="G1068" s="6"/>
      <c r="H1068" s="6"/>
      <c r="I1068" s="6"/>
      <c r="J1068" s="6"/>
      <c r="K1068" s="5"/>
      <c r="L1068" s="5"/>
      <c r="M1068" s="5"/>
    </row>
    <row r="1069" spans="2:13" x14ac:dyDescent="0.25">
      <c r="B1069">
        <f t="shared" si="50"/>
        <v>2128</v>
      </c>
      <c r="C1069" s="1">
        <v>7.2</v>
      </c>
      <c r="D1069" s="6">
        <f t="shared" si="48"/>
        <v>7.2706460981343319</v>
      </c>
      <c r="E1069" s="6">
        <f t="shared" si="49"/>
        <v>4.9908711816056333E-3</v>
      </c>
      <c r="F1069" s="4"/>
      <c r="G1069" s="6"/>
      <c r="H1069" s="6"/>
      <c r="I1069" s="6"/>
      <c r="J1069" s="6"/>
      <c r="K1069" s="5"/>
      <c r="L1069" s="5"/>
      <c r="M1069" s="5"/>
    </row>
    <row r="1070" spans="2:13" x14ac:dyDescent="0.25">
      <c r="B1070">
        <f t="shared" si="50"/>
        <v>2130</v>
      </c>
      <c r="C1070" s="1">
        <v>7.21</v>
      </c>
      <c r="D1070" s="6">
        <f t="shared" si="48"/>
        <v>7.2726161048547411</v>
      </c>
      <c r="E1070" s="6">
        <f t="shared" si="49"/>
        <v>3.920776587179934E-3</v>
      </c>
      <c r="F1070" s="4"/>
      <c r="G1070" s="6"/>
      <c r="H1070" s="6"/>
      <c r="I1070" s="6"/>
      <c r="J1070" s="6"/>
      <c r="K1070" s="5"/>
      <c r="L1070" s="5"/>
      <c r="M1070" s="5"/>
    </row>
    <row r="1071" spans="2:13" x14ac:dyDescent="0.25">
      <c r="B1071">
        <f t="shared" si="50"/>
        <v>2132</v>
      </c>
      <c r="C1071" s="1">
        <v>7.21</v>
      </c>
      <c r="D1071" s="6">
        <f t="shared" si="48"/>
        <v>7.27458177060364</v>
      </c>
      <c r="E1071" s="6">
        <f t="shared" si="49"/>
        <v>4.1708050943011811E-3</v>
      </c>
      <c r="F1071" s="4"/>
      <c r="G1071" s="6"/>
      <c r="H1071" s="6"/>
      <c r="I1071" s="6"/>
      <c r="J1071" s="6"/>
      <c r="K1071" s="5"/>
      <c r="L1071" s="5"/>
      <c r="M1071" s="5"/>
    </row>
    <row r="1072" spans="2:13" x14ac:dyDescent="0.25">
      <c r="B1072">
        <f t="shared" si="50"/>
        <v>2134</v>
      </c>
      <c r="C1072" s="1">
        <v>7.21</v>
      </c>
      <c r="D1072" s="6">
        <f t="shared" si="48"/>
        <v>7.2765431049464953</v>
      </c>
      <c r="E1072" s="6">
        <f t="shared" si="49"/>
        <v>4.4279848159202856E-3</v>
      </c>
      <c r="F1072" s="4"/>
      <c r="G1072" s="6"/>
      <c r="H1072" s="6"/>
      <c r="I1072" s="6"/>
      <c r="J1072" s="6"/>
      <c r="K1072" s="5"/>
      <c r="L1072" s="5"/>
      <c r="M1072" s="5"/>
    </row>
    <row r="1073" spans="2:13" x14ac:dyDescent="0.25">
      <c r="B1073">
        <f t="shared" si="50"/>
        <v>2136</v>
      </c>
      <c r="C1073" s="1">
        <v>7.21</v>
      </c>
      <c r="D1073" s="6">
        <f t="shared" si="48"/>
        <v>7.2785001174276962</v>
      </c>
      <c r="E1073" s="6">
        <f t="shared" si="49"/>
        <v>4.6922660876081738E-3</v>
      </c>
      <c r="F1073" s="4"/>
      <c r="G1073" s="6"/>
      <c r="H1073" s="6"/>
      <c r="I1073" s="6"/>
      <c r="J1073" s="6"/>
      <c r="K1073" s="5"/>
      <c r="L1073" s="5"/>
      <c r="M1073" s="5"/>
    </row>
    <row r="1074" spans="2:13" x14ac:dyDescent="0.25">
      <c r="B1074">
        <f t="shared" si="50"/>
        <v>2138</v>
      </c>
      <c r="C1074" s="1">
        <v>7.22</v>
      </c>
      <c r="D1074" s="6">
        <f t="shared" si="48"/>
        <v>7.2804528175706</v>
      </c>
      <c r="E1074" s="6">
        <f t="shared" si="49"/>
        <v>3.654543152224278E-3</v>
      </c>
      <c r="F1074" s="4"/>
      <c r="G1074" s="6"/>
      <c r="H1074" s="6"/>
      <c r="I1074" s="6"/>
      <c r="J1074" s="6"/>
      <c r="K1074" s="5"/>
      <c r="L1074" s="5"/>
      <c r="M1074" s="5"/>
    </row>
    <row r="1075" spans="2:13" x14ac:dyDescent="0.25">
      <c r="B1075">
        <f t="shared" si="50"/>
        <v>2140</v>
      </c>
      <c r="C1075" s="1">
        <v>7.22</v>
      </c>
      <c r="D1075" s="6">
        <f t="shared" si="48"/>
        <v>7.282401214877579</v>
      </c>
      <c r="E1075" s="6">
        <f t="shared" si="49"/>
        <v>3.8939116181978136E-3</v>
      </c>
      <c r="F1075" s="4"/>
      <c r="G1075" s="6"/>
      <c r="H1075" s="6"/>
      <c r="I1075" s="6"/>
      <c r="J1075" s="6"/>
      <c r="K1075" s="5"/>
      <c r="L1075" s="5"/>
      <c r="M1075" s="5"/>
    </row>
    <row r="1076" spans="2:13" x14ac:dyDescent="0.25">
      <c r="B1076">
        <f t="shared" si="50"/>
        <v>2142</v>
      </c>
      <c r="C1076" s="1">
        <v>7.22</v>
      </c>
      <c r="D1076" s="6">
        <f t="shared" si="48"/>
        <v>7.2843453188300664</v>
      </c>
      <c r="E1076" s="6">
        <f t="shared" si="49"/>
        <v>4.1403200553429319E-3</v>
      </c>
      <c r="F1076" s="4"/>
      <c r="G1076" s="6"/>
      <c r="H1076" s="6"/>
      <c r="I1076" s="6"/>
      <c r="J1076" s="6"/>
      <c r="K1076" s="5"/>
      <c r="L1076" s="5"/>
      <c r="M1076" s="5"/>
    </row>
    <row r="1077" spans="2:13" x14ac:dyDescent="0.25">
      <c r="B1077">
        <f t="shared" si="50"/>
        <v>2144</v>
      </c>
      <c r="C1077" s="1">
        <v>7.21</v>
      </c>
      <c r="D1077" s="6">
        <f t="shared" si="48"/>
        <v>7.2862851388886059</v>
      </c>
      <c r="E1077" s="6">
        <f t="shared" si="49"/>
        <v>5.8194224152538897E-3</v>
      </c>
      <c r="F1077" s="4"/>
      <c r="G1077" s="6"/>
      <c r="H1077" s="6"/>
      <c r="I1077" s="6"/>
      <c r="J1077" s="6"/>
      <c r="K1077" s="5"/>
      <c r="L1077" s="5"/>
      <c r="M1077" s="5"/>
    </row>
    <row r="1078" spans="2:13" x14ac:dyDescent="0.25">
      <c r="B1078">
        <f t="shared" si="50"/>
        <v>2146</v>
      </c>
      <c r="C1078" s="1">
        <v>7.22</v>
      </c>
      <c r="D1078" s="6">
        <f t="shared" si="48"/>
        <v>7.288220684492889</v>
      </c>
      <c r="E1078" s="6">
        <f t="shared" si="49"/>
        <v>4.6540617926783337E-3</v>
      </c>
      <c r="F1078" s="4"/>
      <c r="G1078" s="6"/>
      <c r="H1078" s="6"/>
      <c r="I1078" s="6"/>
      <c r="J1078" s="6"/>
      <c r="K1078" s="5"/>
      <c r="L1078" s="5"/>
      <c r="M1078" s="5"/>
    </row>
    <row r="1079" spans="2:13" x14ac:dyDescent="0.25">
      <c r="B1079">
        <f t="shared" si="50"/>
        <v>2148</v>
      </c>
      <c r="C1079" s="1">
        <v>7.22</v>
      </c>
      <c r="D1079" s="6">
        <f t="shared" si="48"/>
        <v>7.2901519650618107</v>
      </c>
      <c r="E1079" s="6">
        <f t="shared" si="49"/>
        <v>4.9212982020335489E-3</v>
      </c>
      <c r="F1079" s="4"/>
      <c r="G1079" s="6"/>
      <c r="H1079" s="6"/>
      <c r="I1079" s="6"/>
      <c r="J1079" s="6"/>
      <c r="K1079" s="5"/>
      <c r="L1079" s="5"/>
      <c r="M1079" s="5"/>
    </row>
    <row r="1080" spans="2:13" x14ac:dyDescent="0.25">
      <c r="B1080">
        <f t="shared" si="50"/>
        <v>2150</v>
      </c>
      <c r="C1080" s="1">
        <v>7.21</v>
      </c>
      <c r="D1080" s="6">
        <f t="shared" si="48"/>
        <v>7.2920789899935112</v>
      </c>
      <c r="E1080" s="6">
        <f t="shared" si="49"/>
        <v>6.7369605983549222E-3</v>
      </c>
      <c r="F1080" s="4"/>
      <c r="G1080" s="6"/>
      <c r="H1080" s="6"/>
      <c r="I1080" s="6"/>
      <c r="J1080" s="6"/>
      <c r="K1080" s="5"/>
      <c r="L1080" s="5"/>
      <c r="M1080" s="5"/>
    </row>
    <row r="1081" spans="2:13" x14ac:dyDescent="0.25">
      <c r="B1081">
        <f t="shared" si="50"/>
        <v>2152</v>
      </c>
      <c r="C1081" s="1">
        <v>7.21</v>
      </c>
      <c r="D1081" s="6">
        <f t="shared" si="48"/>
        <v>7.2940017686654182</v>
      </c>
      <c r="E1081" s="6">
        <f t="shared" si="49"/>
        <v>7.0562971389184345E-3</v>
      </c>
      <c r="F1081" s="4"/>
      <c r="G1081" s="6"/>
      <c r="H1081" s="6"/>
      <c r="I1081" s="6"/>
      <c r="J1081" s="6"/>
      <c r="K1081" s="5"/>
      <c r="L1081" s="5"/>
      <c r="M1081" s="5"/>
    </row>
    <row r="1082" spans="2:13" x14ac:dyDescent="0.25">
      <c r="B1082">
        <f t="shared" si="50"/>
        <v>2154</v>
      </c>
      <c r="C1082" s="1">
        <v>7.22</v>
      </c>
      <c r="D1082" s="6">
        <f t="shared" si="48"/>
        <v>7.2959203104342993</v>
      </c>
      <c r="E1082" s="6">
        <f t="shared" si="49"/>
        <v>5.763893536440419E-3</v>
      </c>
      <c r="F1082" s="4"/>
      <c r="G1082" s="6"/>
      <c r="H1082" s="6"/>
      <c r="I1082" s="6"/>
      <c r="J1082" s="6"/>
      <c r="K1082" s="5"/>
      <c r="L1082" s="5"/>
      <c r="M1082" s="5"/>
    </row>
    <row r="1083" spans="2:13" x14ac:dyDescent="0.25">
      <c r="B1083">
        <f t="shared" si="50"/>
        <v>2156</v>
      </c>
      <c r="C1083" s="1">
        <v>7.22</v>
      </c>
      <c r="D1083" s="6">
        <f t="shared" si="48"/>
        <v>7.2978346246363026</v>
      </c>
      <c r="E1083" s="6">
        <f t="shared" si="49"/>
        <v>6.0582287922741644E-3</v>
      </c>
      <c r="F1083" s="4"/>
      <c r="G1083" s="6"/>
      <c r="H1083" s="6"/>
      <c r="I1083" s="6"/>
      <c r="J1083" s="6"/>
      <c r="K1083" s="5"/>
      <c r="L1083" s="5"/>
      <c r="M1083" s="5"/>
    </row>
    <row r="1084" spans="2:13" x14ac:dyDescent="0.25">
      <c r="B1084">
        <f t="shared" si="50"/>
        <v>2158</v>
      </c>
      <c r="C1084" s="1">
        <v>7.23</v>
      </c>
      <c r="D1084" s="6">
        <f t="shared" si="48"/>
        <v>7.2997447205870047</v>
      </c>
      <c r="E1084" s="6">
        <f t="shared" si="49"/>
        <v>4.8643260497593039E-3</v>
      </c>
      <c r="F1084" s="4"/>
      <c r="G1084" s="6"/>
      <c r="H1084" s="6"/>
      <c r="I1084" s="6"/>
      <c r="J1084" s="6"/>
      <c r="K1084" s="5"/>
      <c r="L1084" s="5"/>
      <c r="M1084" s="5"/>
    </row>
    <row r="1085" spans="2:13" x14ac:dyDescent="0.25">
      <c r="B1085">
        <f t="shared" si="50"/>
        <v>2160</v>
      </c>
      <c r="C1085" s="1">
        <v>7.23</v>
      </c>
      <c r="D1085" s="6">
        <f t="shared" si="48"/>
        <v>7.3016506075814531</v>
      </c>
      <c r="E1085" s="6">
        <f t="shared" si="49"/>
        <v>5.133809566791327E-3</v>
      </c>
      <c r="F1085" s="4"/>
      <c r="G1085" s="6"/>
      <c r="H1085" s="6"/>
      <c r="I1085" s="6"/>
      <c r="J1085" s="6"/>
      <c r="K1085" s="5"/>
      <c r="L1085" s="5"/>
      <c r="M1085" s="5"/>
    </row>
    <row r="1086" spans="2:13" x14ac:dyDescent="0.25">
      <c r="B1086">
        <f t="shared" si="50"/>
        <v>2162</v>
      </c>
      <c r="C1086" s="1">
        <v>7.24</v>
      </c>
      <c r="D1086" s="6">
        <f t="shared" si="48"/>
        <v>7.3035522948942173</v>
      </c>
      <c r="E1086" s="6">
        <f t="shared" si="49"/>
        <v>4.0388941863215323E-3</v>
      </c>
      <c r="F1086" s="4"/>
      <c r="G1086" s="6"/>
      <c r="H1086" s="6"/>
      <c r="I1086" s="6"/>
      <c r="J1086" s="6"/>
      <c r="K1086" s="5"/>
      <c r="L1086" s="5"/>
      <c r="M1086" s="5"/>
    </row>
    <row r="1087" spans="2:13" x14ac:dyDescent="0.25">
      <c r="B1087">
        <f t="shared" si="50"/>
        <v>2164</v>
      </c>
      <c r="C1087" s="1">
        <v>7.24</v>
      </c>
      <c r="D1087" s="6">
        <f t="shared" si="48"/>
        <v>7.3054497917794254</v>
      </c>
      <c r="E1087" s="6">
        <f t="shared" si="49"/>
        <v>4.2836752439701182E-3</v>
      </c>
      <c r="F1087" s="4"/>
      <c r="G1087" s="6"/>
      <c r="H1087" s="6"/>
      <c r="I1087" s="6"/>
      <c r="J1087" s="6"/>
      <c r="K1087" s="5"/>
      <c r="L1087" s="5"/>
      <c r="M1087" s="5"/>
    </row>
    <row r="1088" spans="2:13" x14ac:dyDescent="0.25">
      <c r="B1088">
        <f t="shared" si="50"/>
        <v>2166</v>
      </c>
      <c r="C1088" s="1">
        <v>7.24</v>
      </c>
      <c r="D1088" s="6">
        <f t="shared" si="48"/>
        <v>7.3073431074708166</v>
      </c>
      <c r="E1088" s="6">
        <f t="shared" si="49"/>
        <v>4.5350941238259277E-3</v>
      </c>
      <c r="F1088" s="4"/>
      <c r="G1088" s="6"/>
      <c r="H1088" s="6"/>
      <c r="I1088" s="6"/>
      <c r="J1088" s="6"/>
      <c r="K1088" s="5"/>
      <c r="L1088" s="5"/>
      <c r="M1088" s="5"/>
    </row>
    <row r="1089" spans="2:13" x14ac:dyDescent="0.25">
      <c r="B1089">
        <f t="shared" si="50"/>
        <v>2168</v>
      </c>
      <c r="C1089" s="1">
        <v>7.24</v>
      </c>
      <c r="D1089" s="6">
        <f t="shared" si="48"/>
        <v>7.3092322511817818</v>
      </c>
      <c r="E1089" s="6">
        <f t="shared" si="49"/>
        <v>4.7931046036972938E-3</v>
      </c>
      <c r="F1089" s="4"/>
      <c r="G1089" s="6"/>
      <c r="H1089" s="6"/>
      <c r="I1089" s="6"/>
      <c r="J1089" s="6"/>
      <c r="K1089" s="5"/>
      <c r="L1089" s="5"/>
      <c r="M1089" s="5"/>
    </row>
    <row r="1090" spans="2:13" x14ac:dyDescent="0.25">
      <c r="B1090">
        <f t="shared" si="50"/>
        <v>2170</v>
      </c>
      <c r="C1090" s="1">
        <v>7.26</v>
      </c>
      <c r="D1090" s="6">
        <f t="shared" si="48"/>
        <v>7.3111172321054108</v>
      </c>
      <c r="E1090" s="6">
        <f t="shared" si="49"/>
        <v>2.6129714181184582E-3</v>
      </c>
      <c r="F1090" s="4"/>
      <c r="G1090" s="6"/>
      <c r="H1090" s="6"/>
      <c r="I1090" s="6"/>
      <c r="J1090" s="6"/>
      <c r="K1090" s="5"/>
      <c r="L1090" s="5"/>
      <c r="M1090" s="5"/>
    </row>
    <row r="1091" spans="2:13" x14ac:dyDescent="0.25">
      <c r="B1091">
        <f t="shared" si="50"/>
        <v>2172</v>
      </c>
      <c r="C1091" s="1">
        <v>7.26</v>
      </c>
      <c r="D1091" s="6">
        <f t="shared" si="48"/>
        <v>7.3129980594145367</v>
      </c>
      <c r="E1091" s="6">
        <f t="shared" si="49"/>
        <v>2.8087943017067883E-3</v>
      </c>
      <c r="F1091" s="4"/>
      <c r="G1091" s="6"/>
      <c r="H1091" s="6"/>
      <c r="I1091" s="6"/>
      <c r="J1091" s="6"/>
      <c r="K1091" s="5"/>
      <c r="L1091" s="5"/>
      <c r="M1091" s="5"/>
    </row>
    <row r="1092" spans="2:13" x14ac:dyDescent="0.25">
      <c r="B1092">
        <f t="shared" si="50"/>
        <v>2174</v>
      </c>
      <c r="C1092" s="1">
        <v>7.24</v>
      </c>
      <c r="D1092" s="6">
        <f t="shared" si="48"/>
        <v>7.314874742261777</v>
      </c>
      <c r="E1092" s="6">
        <f t="shared" si="49"/>
        <v>5.6062270287675076E-3</v>
      </c>
      <c r="F1092" s="4"/>
      <c r="G1092" s="6"/>
      <c r="H1092" s="6"/>
      <c r="I1092" s="6"/>
      <c r="J1092" s="6"/>
      <c r="K1092" s="5"/>
      <c r="L1092" s="5"/>
      <c r="M1092" s="5"/>
    </row>
    <row r="1093" spans="2:13" x14ac:dyDescent="0.25">
      <c r="B1093">
        <f t="shared" si="50"/>
        <v>2176</v>
      </c>
      <c r="C1093" s="1">
        <v>7.24</v>
      </c>
      <c r="D1093" s="6">
        <f t="shared" ref="D1093:D1156" si="51">MAX(0,Cstar*(1 - EXP(-kLa*(B1093-to))))</f>
        <v>7.3167472897795856</v>
      </c>
      <c r="E1093" s="6">
        <f t="shared" si="49"/>
        <v>5.8901464885116441E-3</v>
      </c>
      <c r="F1093" s="4"/>
      <c r="G1093" s="6"/>
      <c r="H1093" s="6"/>
      <c r="I1093" s="6"/>
      <c r="J1093" s="6"/>
      <c r="K1093" s="5"/>
      <c r="L1093" s="5"/>
      <c r="M1093" s="5"/>
    </row>
    <row r="1094" spans="2:13" x14ac:dyDescent="0.25">
      <c r="B1094">
        <f t="shared" si="50"/>
        <v>2178</v>
      </c>
      <c r="C1094" s="1">
        <v>7.24</v>
      </c>
      <c r="D1094" s="6">
        <f t="shared" si="51"/>
        <v>7.3186157110802901</v>
      </c>
      <c r="E1094" s="6">
        <f t="shared" ref="E1094:E1157" si="52">(D1094-C1094)^2</f>
        <v>6.1804300286596101E-3</v>
      </c>
      <c r="F1094" s="4"/>
      <c r="G1094" s="6"/>
      <c r="H1094" s="6"/>
      <c r="I1094" s="6"/>
      <c r="J1094" s="6"/>
      <c r="K1094" s="5"/>
      <c r="L1094" s="5"/>
      <c r="M1094" s="5"/>
    </row>
    <row r="1095" spans="2:13" x14ac:dyDescent="0.25">
      <c r="B1095">
        <f t="shared" ref="B1095:B1158" si="53">B1094+2</f>
        <v>2180</v>
      </c>
      <c r="C1095" s="1">
        <v>7.27</v>
      </c>
      <c r="D1095" s="6">
        <f t="shared" si="51"/>
        <v>7.3204800152561376</v>
      </c>
      <c r="E1095" s="6">
        <f t="shared" si="52"/>
        <v>2.5482319402599239E-3</v>
      </c>
      <c r="F1095" s="4"/>
      <c r="G1095" s="6"/>
      <c r="H1095" s="6"/>
      <c r="I1095" s="6"/>
      <c r="J1095" s="6"/>
      <c r="K1095" s="5"/>
      <c r="L1095" s="5"/>
      <c r="M1095" s="5"/>
    </row>
    <row r="1096" spans="2:13" x14ac:dyDescent="0.25">
      <c r="B1096">
        <f t="shared" si="53"/>
        <v>2182</v>
      </c>
      <c r="C1096" s="1">
        <v>7.27</v>
      </c>
      <c r="D1096" s="6">
        <f t="shared" si="51"/>
        <v>7.322340211379343</v>
      </c>
      <c r="E1096" s="6">
        <f t="shared" si="52"/>
        <v>2.73949772723435E-3</v>
      </c>
      <c r="F1096" s="4"/>
      <c r="G1096" s="6"/>
      <c r="H1096" s="6"/>
      <c r="I1096" s="6"/>
      <c r="J1096" s="6"/>
      <c r="K1096" s="5"/>
      <c r="L1096" s="5"/>
      <c r="M1096" s="5"/>
    </row>
    <row r="1097" spans="2:13" x14ac:dyDescent="0.25">
      <c r="B1097">
        <f t="shared" si="53"/>
        <v>2184</v>
      </c>
      <c r="C1097" s="1">
        <v>7.26</v>
      </c>
      <c r="D1097" s="6">
        <f t="shared" si="51"/>
        <v>7.3241963085021284</v>
      </c>
      <c r="E1097" s="6">
        <f t="shared" si="52"/>
        <v>4.1211660253004751E-3</v>
      </c>
      <c r="F1097" s="4"/>
      <c r="G1097" s="6"/>
      <c r="H1097" s="6"/>
      <c r="I1097" s="6"/>
      <c r="J1097" s="6"/>
      <c r="K1097" s="5"/>
      <c r="L1097" s="5"/>
      <c r="M1097" s="5"/>
    </row>
    <row r="1098" spans="2:13" x14ac:dyDescent="0.25">
      <c r="B1098">
        <f t="shared" si="53"/>
        <v>2186</v>
      </c>
      <c r="C1098" s="1">
        <v>7.26</v>
      </c>
      <c r="D1098" s="6">
        <f t="shared" si="51"/>
        <v>7.3260483156567693</v>
      </c>
      <c r="E1098" s="6">
        <f t="shared" si="52"/>
        <v>4.3623800010962627E-3</v>
      </c>
      <c r="F1098" s="4"/>
      <c r="G1098" s="6"/>
      <c r="H1098" s="6"/>
      <c r="I1098" s="6"/>
      <c r="J1098" s="6"/>
      <c r="K1098" s="5"/>
      <c r="L1098" s="5"/>
      <c r="M1098" s="5"/>
    </row>
    <row r="1099" spans="2:13" x14ac:dyDescent="0.25">
      <c r="B1099">
        <f t="shared" si="53"/>
        <v>2188</v>
      </c>
      <c r="C1099" s="1">
        <v>7.26</v>
      </c>
      <c r="D1099" s="6">
        <f t="shared" si="51"/>
        <v>7.3278962418556386</v>
      </c>
      <c r="E1099" s="6">
        <f t="shared" si="52"/>
        <v>4.609899658119399E-3</v>
      </c>
      <c r="F1099" s="4"/>
      <c r="G1099" s="6"/>
      <c r="H1099" s="6"/>
      <c r="I1099" s="6"/>
      <c r="J1099" s="6"/>
      <c r="K1099" s="5"/>
      <c r="L1099" s="5"/>
      <c r="M1099" s="5"/>
    </row>
    <row r="1100" spans="2:13" x14ac:dyDescent="0.25">
      <c r="B1100">
        <f t="shared" si="53"/>
        <v>2190</v>
      </c>
      <c r="C1100" s="1">
        <v>7.26</v>
      </c>
      <c r="D1100" s="6">
        <f t="shared" si="51"/>
        <v>7.3297400960912515</v>
      </c>
      <c r="E1100" s="6">
        <f t="shared" si="52"/>
        <v>4.8636810028170286E-3</v>
      </c>
      <c r="F1100" s="4"/>
      <c r="G1100" s="6"/>
      <c r="H1100" s="6"/>
      <c r="I1100" s="6"/>
      <c r="J1100" s="6"/>
      <c r="K1100" s="5"/>
      <c r="L1100" s="5"/>
      <c r="M1100" s="5"/>
    </row>
    <row r="1101" spans="2:13" x14ac:dyDescent="0.25">
      <c r="B1101">
        <f t="shared" si="53"/>
        <v>2192</v>
      </c>
      <c r="C1101" s="1">
        <v>7.27</v>
      </c>
      <c r="D1101" s="6">
        <f t="shared" si="51"/>
        <v>7.3315798873363063</v>
      </c>
      <c r="E1101" s="6">
        <f t="shared" si="52"/>
        <v>3.792082524352227E-3</v>
      </c>
      <c r="F1101" s="4"/>
      <c r="G1101" s="6"/>
      <c r="H1101" s="6"/>
      <c r="I1101" s="6"/>
      <c r="J1101" s="6"/>
      <c r="K1101" s="5"/>
      <c r="L1101" s="5"/>
      <c r="M1101" s="5"/>
    </row>
    <row r="1102" spans="2:13" x14ac:dyDescent="0.25">
      <c r="B1102">
        <f t="shared" si="53"/>
        <v>2194</v>
      </c>
      <c r="C1102" s="1">
        <v>7.27</v>
      </c>
      <c r="D1102" s="6">
        <f t="shared" si="51"/>
        <v>7.3334156245437283</v>
      </c>
      <c r="E1102" s="6">
        <f t="shared" si="52"/>
        <v>4.0215414362711702E-3</v>
      </c>
      <c r="F1102" s="4"/>
      <c r="G1102" s="6"/>
      <c r="H1102" s="6"/>
      <c r="I1102" s="6"/>
      <c r="J1102" s="6"/>
      <c r="K1102" s="5"/>
      <c r="L1102" s="5"/>
      <c r="M1102" s="5"/>
    </row>
    <row r="1103" spans="2:13" x14ac:dyDescent="0.25">
      <c r="B1103">
        <f t="shared" si="53"/>
        <v>2196</v>
      </c>
      <c r="C1103" s="1">
        <v>7.25</v>
      </c>
      <c r="D1103" s="6">
        <f t="shared" si="51"/>
        <v>7.3352473166467176</v>
      </c>
      <c r="E1103" s="6">
        <f t="shared" si="52"/>
        <v>7.2671049954657332E-3</v>
      </c>
      <c r="F1103" s="4"/>
      <c r="G1103" s="6"/>
      <c r="H1103" s="6"/>
      <c r="I1103" s="6"/>
      <c r="J1103" s="6"/>
      <c r="K1103" s="5"/>
      <c r="L1103" s="5"/>
      <c r="M1103" s="5"/>
    </row>
    <row r="1104" spans="2:13" x14ac:dyDescent="0.25">
      <c r="B1104">
        <f t="shared" si="53"/>
        <v>2198</v>
      </c>
      <c r="C1104" s="1">
        <v>7.25</v>
      </c>
      <c r="D1104" s="6">
        <f t="shared" si="51"/>
        <v>7.3370749725587885</v>
      </c>
      <c r="E1104" s="6">
        <f t="shared" si="52"/>
        <v>7.5820508461137684E-3</v>
      </c>
      <c r="F1104" s="4"/>
      <c r="G1104" s="6"/>
      <c r="H1104" s="6"/>
      <c r="I1104" s="6"/>
      <c r="J1104" s="6"/>
      <c r="K1104" s="5"/>
      <c r="L1104" s="5"/>
      <c r="M1104" s="5"/>
    </row>
    <row r="1105" spans="2:13" x14ac:dyDescent="0.25">
      <c r="B1105">
        <f t="shared" si="53"/>
        <v>2200</v>
      </c>
      <c r="C1105" s="1">
        <v>7.25</v>
      </c>
      <c r="D1105" s="6">
        <f t="shared" si="51"/>
        <v>7.3388986011738133</v>
      </c>
      <c r="E1105" s="6">
        <f t="shared" si="52"/>
        <v>7.9029612906607229E-3</v>
      </c>
      <c r="F1105" s="4"/>
      <c r="G1105" s="6"/>
      <c r="H1105" s="6"/>
      <c r="I1105" s="6"/>
      <c r="J1105" s="6"/>
      <c r="K1105" s="5"/>
      <c r="L1105" s="5"/>
      <c r="M1105" s="5"/>
    </row>
    <row r="1106" spans="2:13" x14ac:dyDescent="0.25">
      <c r="B1106">
        <f t="shared" si="53"/>
        <v>2202</v>
      </c>
      <c r="C1106" s="1">
        <v>7.26</v>
      </c>
      <c r="D1106" s="6">
        <f t="shared" si="51"/>
        <v>7.3407182113660685</v>
      </c>
      <c r="E1106" s="6">
        <f t="shared" si="52"/>
        <v>6.5154296461373447E-3</v>
      </c>
      <c r="F1106" s="4"/>
      <c r="G1106" s="6"/>
      <c r="H1106" s="6"/>
      <c r="I1106" s="6"/>
      <c r="J1106" s="6"/>
      <c r="K1106" s="5"/>
      <c r="L1106" s="5"/>
      <c r="M1106" s="5"/>
    </row>
    <row r="1107" spans="2:13" x14ac:dyDescent="0.25">
      <c r="B1107">
        <f t="shared" si="53"/>
        <v>2204</v>
      </c>
      <c r="C1107" s="1">
        <v>7.26</v>
      </c>
      <c r="D1107" s="6">
        <f t="shared" si="51"/>
        <v>7.3425338119902737</v>
      </c>
      <c r="E1107" s="6">
        <f t="shared" si="52"/>
        <v>6.8118301216458753E-3</v>
      </c>
      <c r="F1107" s="4"/>
      <c r="G1107" s="6"/>
      <c r="H1107" s="6"/>
      <c r="I1107" s="6"/>
      <c r="J1107" s="6"/>
      <c r="K1107" s="5"/>
      <c r="L1107" s="5"/>
      <c r="M1107" s="5"/>
    </row>
    <row r="1108" spans="2:13" x14ac:dyDescent="0.25">
      <c r="B1108">
        <f t="shared" si="53"/>
        <v>2206</v>
      </c>
      <c r="C1108" s="1">
        <v>7.26</v>
      </c>
      <c r="D1108" s="6">
        <f t="shared" si="51"/>
        <v>7.3443454118816387</v>
      </c>
      <c r="E1108" s="6">
        <f t="shared" si="52"/>
        <v>7.1141485054833139E-3</v>
      </c>
      <c r="F1108" s="4"/>
      <c r="G1108" s="6"/>
      <c r="H1108" s="6"/>
      <c r="I1108" s="6"/>
      <c r="J1108" s="6"/>
      <c r="K1108" s="5"/>
      <c r="L1108" s="5"/>
      <c r="M1108" s="5"/>
    </row>
    <row r="1109" spans="2:13" x14ac:dyDescent="0.25">
      <c r="B1109">
        <f t="shared" si="53"/>
        <v>2208</v>
      </c>
      <c r="C1109" s="1">
        <v>7.3</v>
      </c>
      <c r="D1109" s="6">
        <f t="shared" si="51"/>
        <v>7.346153019855902</v>
      </c>
      <c r="E1109" s="6">
        <f t="shared" si="52"/>
        <v>2.1301012418192978E-3</v>
      </c>
      <c r="F1109" s="4"/>
      <c r="G1109" s="6"/>
      <c r="H1109" s="6"/>
      <c r="I1109" s="6"/>
      <c r="J1109" s="6"/>
      <c r="K1109" s="5"/>
      <c r="L1109" s="5"/>
      <c r="M1109" s="5"/>
    </row>
    <row r="1110" spans="2:13" x14ac:dyDescent="0.25">
      <c r="B1110">
        <f t="shared" si="53"/>
        <v>2210</v>
      </c>
      <c r="C1110" s="1">
        <v>7.3</v>
      </c>
      <c r="D1110" s="6">
        <f t="shared" si="51"/>
        <v>7.3479566447093783</v>
      </c>
      <c r="E1110" s="6">
        <f t="shared" si="52"/>
        <v>2.299839771781555E-3</v>
      </c>
      <c r="F1110" s="4"/>
      <c r="G1110" s="6"/>
      <c r="H1110" s="6"/>
      <c r="I1110" s="6"/>
      <c r="J1110" s="6"/>
      <c r="K1110" s="5"/>
      <c r="L1110" s="5"/>
      <c r="M1110" s="5"/>
    </row>
    <row r="1111" spans="2:13" x14ac:dyDescent="0.25">
      <c r="B1111">
        <f t="shared" si="53"/>
        <v>2212</v>
      </c>
      <c r="C1111" s="1">
        <v>7.28</v>
      </c>
      <c r="D1111" s="6">
        <f t="shared" si="51"/>
        <v>7.3497562952190005</v>
      </c>
      <c r="E1111" s="6">
        <f t="shared" si="52"/>
        <v>4.8659407226803219E-3</v>
      </c>
      <c r="F1111" s="4"/>
      <c r="G1111" s="6"/>
      <c r="H1111" s="6"/>
      <c r="I1111" s="6"/>
      <c r="J1111" s="6"/>
      <c r="K1111" s="5"/>
      <c r="L1111" s="5"/>
      <c r="M1111" s="5"/>
    </row>
    <row r="1112" spans="2:13" x14ac:dyDescent="0.25">
      <c r="B1112">
        <f t="shared" si="53"/>
        <v>2214</v>
      </c>
      <c r="C1112" s="1">
        <v>7.28</v>
      </c>
      <c r="D1112" s="6">
        <f t="shared" si="51"/>
        <v>7.3515519801423581</v>
      </c>
      <c r="E1112" s="6">
        <f t="shared" si="52"/>
        <v>5.1196858622923743E-3</v>
      </c>
      <c r="F1112" s="4"/>
      <c r="G1112" s="6"/>
      <c r="H1112" s="6"/>
      <c r="I1112" s="6"/>
      <c r="J1112" s="6"/>
      <c r="K1112" s="5"/>
      <c r="L1112" s="5"/>
      <c r="M1112" s="5"/>
    </row>
    <row r="1113" spans="2:13" x14ac:dyDescent="0.25">
      <c r="B1113">
        <f t="shared" si="53"/>
        <v>2216</v>
      </c>
      <c r="C1113" s="1">
        <v>7.28</v>
      </c>
      <c r="D1113" s="6">
        <f t="shared" si="51"/>
        <v>7.3533437082177446</v>
      </c>
      <c r="E1113" s="6">
        <f t="shared" si="52"/>
        <v>5.3792995351296252E-3</v>
      </c>
      <c r="F1113" s="4"/>
      <c r="G1113" s="6"/>
      <c r="H1113" s="6"/>
      <c r="I1113" s="6"/>
      <c r="J1113" s="6"/>
      <c r="K1113" s="5"/>
      <c r="L1113" s="5"/>
      <c r="M1113" s="5"/>
    </row>
    <row r="1114" spans="2:13" x14ac:dyDescent="0.25">
      <c r="B1114">
        <f t="shared" si="53"/>
        <v>2218</v>
      </c>
      <c r="C1114" s="1">
        <v>7.28</v>
      </c>
      <c r="D1114" s="6">
        <f t="shared" si="51"/>
        <v>7.3551314881641998</v>
      </c>
      <c r="E1114" s="6">
        <f t="shared" si="52"/>
        <v>5.6447405137672593E-3</v>
      </c>
      <c r="F1114" s="4"/>
      <c r="G1114" s="6"/>
      <c r="H1114" s="6"/>
      <c r="I1114" s="6"/>
      <c r="J1114" s="6"/>
      <c r="K1114" s="5"/>
      <c r="L1114" s="5"/>
      <c r="M1114" s="5"/>
    </row>
    <row r="1115" spans="2:13" x14ac:dyDescent="0.25">
      <c r="B1115">
        <f t="shared" si="53"/>
        <v>2220</v>
      </c>
      <c r="C1115" s="1">
        <v>7.27</v>
      </c>
      <c r="D1115" s="6">
        <f t="shared" si="51"/>
        <v>7.3569153286815494</v>
      </c>
      <c r="E1115" s="6">
        <f t="shared" si="52"/>
        <v>7.5542743598218387E-3</v>
      </c>
      <c r="F1115" s="4"/>
      <c r="G1115" s="6"/>
      <c r="H1115" s="6"/>
      <c r="I1115" s="6"/>
      <c r="J1115" s="6"/>
      <c r="K1115" s="5"/>
      <c r="L1115" s="5"/>
      <c r="M1115" s="5"/>
    </row>
    <row r="1116" spans="2:13" x14ac:dyDescent="0.25">
      <c r="B1116">
        <f t="shared" si="53"/>
        <v>2222</v>
      </c>
      <c r="C1116" s="1">
        <v>7.27</v>
      </c>
      <c r="D1116" s="6">
        <f t="shared" si="51"/>
        <v>7.3586952384504469</v>
      </c>
      <c r="E1116" s="6">
        <f t="shared" si="52"/>
        <v>7.8668453237817158E-3</v>
      </c>
      <c r="F1116" s="4"/>
      <c r="G1116" s="6"/>
      <c r="H1116" s="6"/>
      <c r="I1116" s="6"/>
      <c r="J1116" s="6"/>
      <c r="K1116" s="5"/>
      <c r="L1116" s="5"/>
      <c r="M1116" s="5"/>
    </row>
    <row r="1117" spans="2:13" x14ac:dyDescent="0.25">
      <c r="B1117">
        <f t="shared" si="53"/>
        <v>2224</v>
      </c>
      <c r="C1117" s="1">
        <v>7.26</v>
      </c>
      <c r="D1117" s="6">
        <f t="shared" si="51"/>
        <v>7.3604712261324217</v>
      </c>
      <c r="E1117" s="6">
        <f t="shared" si="52"/>
        <v>1.0094467280552253E-2</v>
      </c>
      <c r="F1117" s="4"/>
      <c r="G1117" s="6"/>
      <c r="H1117" s="6"/>
      <c r="I1117" s="6"/>
      <c r="J1117" s="6"/>
      <c r="K1117" s="5"/>
      <c r="L1117" s="5"/>
      <c r="M1117" s="5"/>
    </row>
    <row r="1118" spans="2:13" x14ac:dyDescent="0.25">
      <c r="B1118">
        <f t="shared" si="53"/>
        <v>2226</v>
      </c>
      <c r="C1118" s="1">
        <v>7.26</v>
      </c>
      <c r="D1118" s="6">
        <f t="shared" si="51"/>
        <v>7.3622433003699141</v>
      </c>
      <c r="E1118" s="6">
        <f t="shared" si="52"/>
        <v>1.045369247053253E-2</v>
      </c>
      <c r="F1118" s="4"/>
      <c r="G1118" s="6"/>
      <c r="H1118" s="6"/>
      <c r="I1118" s="6"/>
      <c r="J1118" s="6"/>
      <c r="K1118" s="5"/>
      <c r="L1118" s="5"/>
      <c r="M1118" s="5"/>
    </row>
    <row r="1119" spans="2:13" x14ac:dyDescent="0.25">
      <c r="B1119">
        <f t="shared" si="53"/>
        <v>2228</v>
      </c>
      <c r="C1119" s="1">
        <v>7.28</v>
      </c>
      <c r="D1119" s="6">
        <f t="shared" si="51"/>
        <v>7.3640114697863224</v>
      </c>
      <c r="E1119" s="6">
        <f t="shared" si="52"/>
        <v>7.0579270556581147E-3</v>
      </c>
      <c r="F1119" s="4"/>
      <c r="G1119" s="6"/>
      <c r="H1119" s="6"/>
      <c r="I1119" s="6"/>
      <c r="J1119" s="6"/>
      <c r="K1119" s="5"/>
      <c r="L1119" s="5"/>
      <c r="M1119" s="5"/>
    </row>
    <row r="1120" spans="2:13" x14ac:dyDescent="0.25">
      <c r="B1120">
        <f t="shared" si="53"/>
        <v>2230</v>
      </c>
      <c r="C1120" s="1">
        <v>7.28</v>
      </c>
      <c r="D1120" s="6">
        <f t="shared" si="51"/>
        <v>7.3657757429860409</v>
      </c>
      <c r="E1120" s="6">
        <f t="shared" si="52"/>
        <v>7.3574780848072981E-3</v>
      </c>
      <c r="F1120" s="4"/>
      <c r="G1120" s="6"/>
      <c r="H1120" s="6"/>
      <c r="I1120" s="6"/>
      <c r="J1120" s="6"/>
      <c r="K1120" s="5"/>
      <c r="L1120" s="5"/>
      <c r="M1120" s="5"/>
    </row>
    <row r="1121" spans="2:13" x14ac:dyDescent="0.25">
      <c r="B1121">
        <f t="shared" si="53"/>
        <v>2232</v>
      </c>
      <c r="C1121" s="1">
        <v>7.29</v>
      </c>
      <c r="D1121" s="6">
        <f t="shared" si="51"/>
        <v>7.367536128554506</v>
      </c>
      <c r="E1121" s="6">
        <f t="shared" si="52"/>
        <v>6.011851231220877E-3</v>
      </c>
      <c r="F1121" s="4"/>
      <c r="G1121" s="6"/>
      <c r="H1121" s="6"/>
      <c r="I1121" s="6"/>
      <c r="J1121" s="6"/>
      <c r="K1121" s="5"/>
      <c r="L1121" s="5"/>
      <c r="M1121" s="5"/>
    </row>
    <row r="1122" spans="2:13" x14ac:dyDescent="0.25">
      <c r="B1122">
        <f t="shared" si="53"/>
        <v>2234</v>
      </c>
      <c r="C1122" s="1">
        <v>7.29</v>
      </c>
      <c r="D1122" s="6">
        <f t="shared" si="51"/>
        <v>7.3692926350582342</v>
      </c>
      <c r="E1122" s="6">
        <f t="shared" si="52"/>
        <v>6.2873219744783021E-3</v>
      </c>
      <c r="F1122" s="4"/>
      <c r="G1122" s="6"/>
      <c r="H1122" s="6"/>
      <c r="I1122" s="6"/>
      <c r="J1122" s="6"/>
      <c r="K1122" s="5"/>
      <c r="L1122" s="5"/>
      <c r="M1122" s="5"/>
    </row>
    <row r="1123" spans="2:13" x14ac:dyDescent="0.25">
      <c r="B1123">
        <f t="shared" si="53"/>
        <v>2236</v>
      </c>
      <c r="C1123" s="1">
        <v>7.31</v>
      </c>
      <c r="D1123" s="6">
        <f t="shared" si="51"/>
        <v>7.3710452710448671</v>
      </c>
      <c r="E1123" s="6">
        <f t="shared" si="52"/>
        <v>3.726525116941333E-3</v>
      </c>
      <c r="F1123" s="4"/>
      <c r="G1123" s="6"/>
      <c r="H1123" s="6"/>
      <c r="I1123" s="6"/>
      <c r="J1123" s="6"/>
      <c r="K1123" s="5"/>
      <c r="L1123" s="5"/>
      <c r="M1123" s="5"/>
    </row>
    <row r="1124" spans="2:13" x14ac:dyDescent="0.25">
      <c r="B1124">
        <f t="shared" si="53"/>
        <v>2238</v>
      </c>
      <c r="C1124" s="1">
        <v>7.31</v>
      </c>
      <c r="D1124" s="6">
        <f t="shared" si="51"/>
        <v>7.3727940450432099</v>
      </c>
      <c r="E1124" s="6">
        <f t="shared" si="52"/>
        <v>3.9430920928887224E-3</v>
      </c>
      <c r="F1124" s="4"/>
      <c r="G1124" s="6"/>
      <c r="H1124" s="6"/>
      <c r="I1124" s="6"/>
      <c r="J1124" s="6"/>
      <c r="K1124" s="5"/>
      <c r="L1124" s="5"/>
      <c r="M1124" s="5"/>
    </row>
    <row r="1125" spans="2:13" x14ac:dyDescent="0.25">
      <c r="B1125">
        <f t="shared" si="53"/>
        <v>2240</v>
      </c>
      <c r="C1125" s="1">
        <v>7.28</v>
      </c>
      <c r="D1125" s="6">
        <f t="shared" si="51"/>
        <v>7.3745389655632749</v>
      </c>
      <c r="E1125" s="6">
        <f t="shared" si="52"/>
        <v>8.9376160097740364E-3</v>
      </c>
      <c r="F1125" s="4"/>
      <c r="G1125" s="6"/>
      <c r="H1125" s="6"/>
      <c r="I1125" s="6"/>
      <c r="J1125" s="6"/>
      <c r="K1125" s="5"/>
      <c r="L1125" s="5"/>
      <c r="M1125" s="5"/>
    </row>
    <row r="1126" spans="2:13" x14ac:dyDescent="0.25">
      <c r="B1126">
        <f t="shared" si="53"/>
        <v>2242</v>
      </c>
      <c r="C1126" s="1">
        <v>7.28</v>
      </c>
      <c r="D1126" s="6">
        <f t="shared" si="51"/>
        <v>7.3762800410963223</v>
      </c>
      <c r="E1126" s="6">
        <f t="shared" si="52"/>
        <v>9.2698463135094614E-3</v>
      </c>
      <c r="F1126" s="4"/>
      <c r="G1126" s="6"/>
      <c r="H1126" s="6"/>
      <c r="I1126" s="6"/>
      <c r="J1126" s="6"/>
      <c r="K1126" s="5"/>
      <c r="L1126" s="5"/>
      <c r="M1126" s="5"/>
    </row>
    <row r="1127" spans="2:13" x14ac:dyDescent="0.25">
      <c r="B1127">
        <f t="shared" si="53"/>
        <v>2244</v>
      </c>
      <c r="C1127" s="1">
        <v>7.28</v>
      </c>
      <c r="D1127" s="6">
        <f t="shared" si="51"/>
        <v>7.3780172801149</v>
      </c>
      <c r="E1127" s="6">
        <f t="shared" si="52"/>
        <v>9.6073872011227194E-3</v>
      </c>
      <c r="F1127" s="4"/>
      <c r="G1127" s="6"/>
      <c r="H1127" s="6"/>
      <c r="I1127" s="6"/>
      <c r="J1127" s="6"/>
      <c r="K1127" s="5"/>
      <c r="L1127" s="5"/>
      <c r="M1127" s="5"/>
    </row>
    <row r="1128" spans="2:13" x14ac:dyDescent="0.25">
      <c r="B1128">
        <f t="shared" si="53"/>
        <v>2246</v>
      </c>
      <c r="C1128" s="1">
        <v>7.28</v>
      </c>
      <c r="D1128" s="6">
        <f t="shared" si="51"/>
        <v>7.3797506910728901</v>
      </c>
      <c r="E1128" s="6">
        <f t="shared" si="52"/>
        <v>9.9502003695190987E-3</v>
      </c>
      <c r="F1128" s="4"/>
      <c r="G1128" s="6"/>
      <c r="H1128" s="6"/>
      <c r="I1128" s="6"/>
      <c r="J1128" s="6"/>
      <c r="K1128" s="5"/>
      <c r="L1128" s="5"/>
      <c r="M1128" s="5"/>
    </row>
    <row r="1129" spans="2:13" x14ac:dyDescent="0.25">
      <c r="B1129">
        <f t="shared" si="53"/>
        <v>2248</v>
      </c>
      <c r="C1129" s="1">
        <v>7.3</v>
      </c>
      <c r="D1129" s="6">
        <f t="shared" si="51"/>
        <v>7.3814802824055432</v>
      </c>
      <c r="E1129" s="6">
        <f t="shared" si="52"/>
        <v>6.6390364208871039E-3</v>
      </c>
      <c r="F1129" s="4"/>
      <c r="G1129" s="6"/>
      <c r="H1129" s="6"/>
      <c r="I1129" s="6"/>
      <c r="J1129" s="6"/>
      <c r="K1129" s="5"/>
      <c r="L1129" s="5"/>
      <c r="M1129" s="5"/>
    </row>
    <row r="1130" spans="2:13" x14ac:dyDescent="0.25">
      <c r="B1130">
        <f t="shared" si="53"/>
        <v>2250</v>
      </c>
      <c r="C1130" s="1">
        <v>7.3</v>
      </c>
      <c r="D1130" s="6">
        <f t="shared" si="51"/>
        <v>7.3832060625295215</v>
      </c>
      <c r="E1130" s="6">
        <f t="shared" si="52"/>
        <v>6.9232488416666712E-3</v>
      </c>
      <c r="F1130" s="4"/>
      <c r="G1130" s="6"/>
      <c r="H1130" s="6"/>
      <c r="I1130" s="6"/>
      <c r="J1130" s="6"/>
      <c r="K1130" s="5"/>
      <c r="L1130" s="5"/>
      <c r="M1130" s="5"/>
    </row>
    <row r="1131" spans="2:13" x14ac:dyDescent="0.25">
      <c r="B1131">
        <f t="shared" si="53"/>
        <v>2252</v>
      </c>
      <c r="C1131" s="1">
        <v>7.29</v>
      </c>
      <c r="D1131" s="6">
        <f t="shared" si="51"/>
        <v>7.3849280398429453</v>
      </c>
      <c r="E1131" s="6">
        <f t="shared" si="52"/>
        <v>9.0113327484238077E-3</v>
      </c>
      <c r="F1131" s="4"/>
      <c r="G1131" s="6"/>
      <c r="H1131" s="6"/>
      <c r="I1131" s="6"/>
      <c r="J1131" s="6"/>
      <c r="K1131" s="5"/>
      <c r="L1131" s="5"/>
      <c r="M1131" s="5"/>
    </row>
    <row r="1132" spans="2:13" x14ac:dyDescent="0.25">
      <c r="B1132">
        <f t="shared" si="53"/>
        <v>2254</v>
      </c>
      <c r="C1132" s="1">
        <v>7.29</v>
      </c>
      <c r="D1132" s="6">
        <f t="shared" si="51"/>
        <v>7.3866462227254264</v>
      </c>
      <c r="E1132" s="6">
        <f t="shared" si="52"/>
        <v>9.3404923670927127E-3</v>
      </c>
      <c r="F1132" s="4"/>
      <c r="G1132" s="6"/>
      <c r="H1132" s="6"/>
      <c r="I1132" s="6"/>
      <c r="J1132" s="6"/>
      <c r="K1132" s="5"/>
      <c r="L1132" s="5"/>
      <c r="M1132" s="5"/>
    </row>
    <row r="1133" spans="2:13" x14ac:dyDescent="0.25">
      <c r="B1133">
        <f t="shared" si="53"/>
        <v>2256</v>
      </c>
      <c r="C1133" s="1">
        <v>7.31</v>
      </c>
      <c r="D1133" s="6">
        <f t="shared" si="51"/>
        <v>7.3883606195381102</v>
      </c>
      <c r="E1133" s="6">
        <f t="shared" si="52"/>
        <v>6.1403866943965171E-3</v>
      </c>
      <c r="F1133" s="4"/>
      <c r="G1133" s="6"/>
      <c r="H1133" s="6"/>
      <c r="I1133" s="6"/>
      <c r="J1133" s="6"/>
      <c r="K1133" s="5"/>
      <c r="L1133" s="5"/>
      <c r="M1133" s="5"/>
    </row>
    <row r="1134" spans="2:13" x14ac:dyDescent="0.25">
      <c r="B1134">
        <f t="shared" si="53"/>
        <v>2258</v>
      </c>
      <c r="C1134" s="1">
        <v>7.31</v>
      </c>
      <c r="D1134" s="6">
        <f t="shared" si="51"/>
        <v>7.3900712386237215</v>
      </c>
      <c r="E1134" s="6">
        <f t="shared" si="52"/>
        <v>6.4114032547370131E-3</v>
      </c>
      <c r="F1134" s="4"/>
      <c r="G1134" s="6"/>
      <c r="H1134" s="6"/>
      <c r="I1134" s="6"/>
      <c r="J1134" s="6"/>
      <c r="K1134" s="5"/>
      <c r="L1134" s="5"/>
      <c r="M1134" s="5"/>
    </row>
    <row r="1135" spans="2:13" x14ac:dyDescent="0.25">
      <c r="B1135">
        <f t="shared" si="53"/>
        <v>2260</v>
      </c>
      <c r="C1135" s="1">
        <v>7.3</v>
      </c>
      <c r="D1135" s="6">
        <f t="shared" si="51"/>
        <v>7.3917780883066007</v>
      </c>
      <c r="E1135" s="6">
        <f t="shared" si="52"/>
        <v>8.4232174932142214E-3</v>
      </c>
      <c r="F1135" s="4"/>
      <c r="G1135" s="6"/>
      <c r="H1135" s="6"/>
      <c r="I1135" s="6"/>
      <c r="J1135" s="6"/>
      <c r="K1135" s="5"/>
      <c r="L1135" s="5"/>
      <c r="M1135" s="5"/>
    </row>
    <row r="1136" spans="2:13" x14ac:dyDescent="0.25">
      <c r="B1136">
        <f t="shared" si="53"/>
        <v>2262</v>
      </c>
      <c r="C1136" s="1">
        <v>7.3</v>
      </c>
      <c r="D1136" s="6">
        <f t="shared" si="51"/>
        <v>7.3934811768927444</v>
      </c>
      <c r="E1136" s="6">
        <f t="shared" si="52"/>
        <v>8.7387304332526075E-3</v>
      </c>
      <c r="F1136" s="4"/>
      <c r="G1136" s="6"/>
      <c r="H1136" s="6"/>
      <c r="I1136" s="6"/>
      <c r="J1136" s="6"/>
      <c r="K1136" s="5"/>
      <c r="L1136" s="5"/>
      <c r="M1136" s="5"/>
    </row>
    <row r="1137" spans="2:13" x14ac:dyDescent="0.25">
      <c r="B1137">
        <f t="shared" si="53"/>
        <v>2264</v>
      </c>
      <c r="C1137" s="1">
        <v>7.33</v>
      </c>
      <c r="D1137" s="6">
        <f t="shared" si="51"/>
        <v>7.3951805126698469</v>
      </c>
      <c r="E1137" s="6">
        <f t="shared" si="52"/>
        <v>4.2484992319040613E-3</v>
      </c>
      <c r="F1137" s="4"/>
      <c r="G1137" s="6"/>
      <c r="H1137" s="6"/>
      <c r="I1137" s="6"/>
      <c r="J1137" s="6"/>
      <c r="K1137" s="5"/>
      <c r="L1137" s="5"/>
      <c r="M1137" s="5"/>
    </row>
    <row r="1138" spans="2:13" x14ac:dyDescent="0.25">
      <c r="B1138">
        <f t="shared" si="53"/>
        <v>2266</v>
      </c>
      <c r="C1138" s="1">
        <v>7.33</v>
      </c>
      <c r="D1138" s="6">
        <f t="shared" si="51"/>
        <v>7.3968761039073403</v>
      </c>
      <c r="E1138" s="6">
        <f t="shared" si="52"/>
        <v>4.4724132738253666E-3</v>
      </c>
      <c r="F1138" s="4"/>
      <c r="G1138" s="6"/>
      <c r="H1138" s="6"/>
      <c r="I1138" s="6"/>
      <c r="J1138" s="6"/>
      <c r="K1138" s="5"/>
      <c r="L1138" s="5"/>
      <c r="M1138" s="5"/>
    </row>
    <row r="1139" spans="2:13" x14ac:dyDescent="0.25">
      <c r="B1139">
        <f t="shared" si="53"/>
        <v>2268</v>
      </c>
      <c r="C1139" s="1">
        <v>7.28</v>
      </c>
      <c r="D1139" s="6">
        <f t="shared" si="51"/>
        <v>7.3985679588564341</v>
      </c>
      <c r="E1139" s="6">
        <f t="shared" si="52"/>
        <v>1.4058360867381001E-2</v>
      </c>
      <c r="F1139" s="4"/>
      <c r="G1139" s="6"/>
      <c r="H1139" s="6"/>
      <c r="I1139" s="6"/>
      <c r="J1139" s="6"/>
      <c r="K1139" s="5"/>
      <c r="L1139" s="5"/>
      <c r="M1139" s="5"/>
    </row>
    <row r="1140" spans="2:13" x14ac:dyDescent="0.25">
      <c r="B1140">
        <f t="shared" si="53"/>
        <v>2270</v>
      </c>
      <c r="C1140" s="1">
        <v>7.28</v>
      </c>
      <c r="D1140" s="6">
        <f t="shared" si="51"/>
        <v>7.4002560857501578</v>
      </c>
      <c r="E1140" s="6">
        <f t="shared" si="52"/>
        <v>1.4461526159949249E-2</v>
      </c>
      <c r="F1140" s="4"/>
      <c r="G1140" s="6"/>
      <c r="H1140" s="6"/>
      <c r="I1140" s="6"/>
      <c r="J1140" s="6"/>
      <c r="K1140" s="5"/>
      <c r="L1140" s="5"/>
      <c r="M1140" s="5"/>
    </row>
    <row r="1141" spans="2:13" x14ac:dyDescent="0.25">
      <c r="B1141">
        <f t="shared" si="53"/>
        <v>2272</v>
      </c>
      <c r="C1141" s="1">
        <v>7.28</v>
      </c>
      <c r="D1141" s="6">
        <f t="shared" si="51"/>
        <v>7.4019404928033987</v>
      </c>
      <c r="E1141" s="6">
        <f t="shared" si="52"/>
        <v>1.4869483785135675E-2</v>
      </c>
      <c r="F1141" s="4"/>
      <c r="G1141" s="6"/>
      <c r="H1141" s="6"/>
      <c r="I1141" s="6"/>
      <c r="J1141" s="6"/>
      <c r="K1141" s="5"/>
      <c r="L1141" s="5"/>
      <c r="M1141" s="5"/>
    </row>
    <row r="1142" spans="2:13" x14ac:dyDescent="0.25">
      <c r="B1142">
        <f t="shared" si="53"/>
        <v>2274</v>
      </c>
      <c r="C1142" s="1">
        <v>7.33</v>
      </c>
      <c r="D1142" s="6">
        <f t="shared" si="51"/>
        <v>7.4036211882129424</v>
      </c>
      <c r="E1142" s="6">
        <f t="shared" si="52"/>
        <v>5.4200793538854708E-3</v>
      </c>
      <c r="F1142" s="4"/>
      <c r="G1142" s="6"/>
      <c r="H1142" s="6"/>
      <c r="I1142" s="6"/>
      <c r="J1142" s="6"/>
      <c r="K1142" s="5"/>
      <c r="L1142" s="5"/>
      <c r="M1142" s="5"/>
    </row>
    <row r="1143" spans="2:13" x14ac:dyDescent="0.25">
      <c r="B1143">
        <f t="shared" si="53"/>
        <v>2276</v>
      </c>
      <c r="C1143" s="1">
        <v>7.33</v>
      </c>
      <c r="D1143" s="6">
        <f t="shared" si="51"/>
        <v>7.4052981801575095</v>
      </c>
      <c r="E1143" s="6">
        <f t="shared" si="52"/>
        <v>5.6698159350327491E-3</v>
      </c>
      <c r="F1143" s="4"/>
      <c r="G1143" s="6"/>
      <c r="H1143" s="6"/>
      <c r="I1143" s="6"/>
      <c r="J1143" s="6"/>
      <c r="K1143" s="5"/>
      <c r="L1143" s="5"/>
      <c r="M1143" s="5"/>
    </row>
    <row r="1144" spans="2:13" x14ac:dyDescent="0.25">
      <c r="B1144">
        <f t="shared" si="53"/>
        <v>2278</v>
      </c>
      <c r="C1144" s="1">
        <v>7.33</v>
      </c>
      <c r="D1144" s="6">
        <f t="shared" si="51"/>
        <v>7.4069714767978017</v>
      </c>
      <c r="E1144" s="6">
        <f t="shared" si="52"/>
        <v>5.9246082404345079E-3</v>
      </c>
      <c r="F1144" s="4"/>
      <c r="G1144" s="6"/>
      <c r="H1144" s="6"/>
      <c r="I1144" s="6"/>
      <c r="J1144" s="6"/>
      <c r="K1144" s="5"/>
      <c r="L1144" s="5"/>
      <c r="M1144" s="5"/>
    </row>
    <row r="1145" spans="2:13" x14ac:dyDescent="0.25">
      <c r="B1145">
        <f t="shared" si="53"/>
        <v>2280</v>
      </c>
      <c r="C1145" s="1">
        <v>7.33</v>
      </c>
      <c r="D1145" s="6">
        <f t="shared" si="51"/>
        <v>7.4086410862765399</v>
      </c>
      <c r="E1145" s="6">
        <f t="shared" si="52"/>
        <v>6.1844204507541878E-3</v>
      </c>
      <c r="F1145" s="4"/>
      <c r="G1145" s="6"/>
      <c r="H1145" s="6"/>
      <c r="I1145" s="6"/>
      <c r="J1145" s="6"/>
      <c r="K1145" s="5"/>
      <c r="L1145" s="5"/>
      <c r="M1145" s="5"/>
    </row>
    <row r="1146" spans="2:13" x14ac:dyDescent="0.25">
      <c r="B1146">
        <f t="shared" si="53"/>
        <v>2282</v>
      </c>
      <c r="C1146" s="1">
        <v>7.35</v>
      </c>
      <c r="D1146" s="6">
        <f t="shared" si="51"/>
        <v>7.4103070167184981</v>
      </c>
      <c r="E1146" s="6">
        <f t="shared" si="52"/>
        <v>3.6369362654852543E-3</v>
      </c>
      <c r="F1146" s="4"/>
      <c r="G1146" s="6"/>
      <c r="H1146" s="6"/>
      <c r="I1146" s="6"/>
      <c r="J1146" s="6"/>
      <c r="K1146" s="5"/>
      <c r="L1146" s="5"/>
      <c r="M1146" s="5"/>
    </row>
    <row r="1147" spans="2:13" x14ac:dyDescent="0.25">
      <c r="B1147">
        <f t="shared" si="53"/>
        <v>2284</v>
      </c>
      <c r="C1147" s="1">
        <v>7.35</v>
      </c>
      <c r="D1147" s="6">
        <f t="shared" si="51"/>
        <v>7.4119692762305496</v>
      </c>
      <c r="E1147" s="6">
        <f t="shared" si="52"/>
        <v>3.8401911965382004E-3</v>
      </c>
      <c r="F1147" s="4"/>
      <c r="G1147" s="6"/>
      <c r="H1147" s="6"/>
      <c r="I1147" s="6"/>
      <c r="J1147" s="6"/>
      <c r="K1147" s="5"/>
      <c r="L1147" s="5"/>
      <c r="M1147" s="5"/>
    </row>
    <row r="1148" spans="2:13" x14ac:dyDescent="0.25">
      <c r="B1148">
        <f t="shared" si="53"/>
        <v>2286</v>
      </c>
      <c r="C1148" s="1">
        <v>7.34</v>
      </c>
      <c r="D1148" s="6">
        <f t="shared" si="51"/>
        <v>7.4136278729017029</v>
      </c>
      <c r="E1148" s="6">
        <f t="shared" si="52"/>
        <v>5.4210636680293352E-3</v>
      </c>
      <c r="F1148" s="4"/>
      <c r="G1148" s="6"/>
      <c r="H1148" s="6"/>
      <c r="I1148" s="6"/>
      <c r="J1148" s="6"/>
      <c r="K1148" s="5"/>
      <c r="L1148" s="5"/>
      <c r="M1148" s="5"/>
    </row>
    <row r="1149" spans="2:13" x14ac:dyDescent="0.25">
      <c r="B1149">
        <f t="shared" si="53"/>
        <v>2288</v>
      </c>
      <c r="C1149" s="1">
        <v>7.34</v>
      </c>
      <c r="D1149" s="6">
        <f t="shared" si="51"/>
        <v>7.4152828148031444</v>
      </c>
      <c r="E1149" s="6">
        <f t="shared" si="52"/>
        <v>5.6675022046845649E-3</v>
      </c>
      <c r="F1149" s="4"/>
      <c r="G1149" s="6"/>
      <c r="H1149" s="6"/>
      <c r="I1149" s="6"/>
      <c r="J1149" s="6"/>
      <c r="K1149" s="5"/>
      <c r="L1149" s="5"/>
      <c r="M1149" s="5"/>
    </row>
    <row r="1150" spans="2:13" x14ac:dyDescent="0.25">
      <c r="B1150">
        <f t="shared" si="53"/>
        <v>2290</v>
      </c>
      <c r="C1150" s="1">
        <v>7.34</v>
      </c>
      <c r="D1150" s="6">
        <f t="shared" si="51"/>
        <v>7.4169341099882704</v>
      </c>
      <c r="E1150" s="6">
        <f t="shared" si="52"/>
        <v>5.9188572796873102E-3</v>
      </c>
      <c r="F1150" s="4"/>
      <c r="G1150" s="6"/>
      <c r="H1150" s="6"/>
      <c r="I1150" s="6"/>
      <c r="J1150" s="6"/>
      <c r="K1150" s="5"/>
      <c r="L1150" s="5"/>
      <c r="M1150" s="5"/>
    </row>
    <row r="1151" spans="2:13" x14ac:dyDescent="0.25">
      <c r="B1151">
        <f t="shared" si="53"/>
        <v>2292</v>
      </c>
      <c r="C1151" s="1">
        <v>7.33</v>
      </c>
      <c r="D1151" s="6">
        <f t="shared" si="51"/>
        <v>7.4185817664927383</v>
      </c>
      <c r="E1151" s="6">
        <f t="shared" si="52"/>
        <v>7.8467293549739948E-3</v>
      </c>
      <c r="F1151" s="4"/>
      <c r="G1151" s="6"/>
      <c r="H1151" s="6"/>
      <c r="I1151" s="6"/>
      <c r="J1151" s="6"/>
      <c r="K1151" s="5"/>
      <c r="L1151" s="5"/>
      <c r="M1151" s="5"/>
    </row>
    <row r="1152" spans="2:13" x14ac:dyDescent="0.25">
      <c r="B1152">
        <f t="shared" si="53"/>
        <v>2294</v>
      </c>
      <c r="C1152" s="1">
        <v>7.33</v>
      </c>
      <c r="D1152" s="6">
        <f t="shared" si="51"/>
        <v>7.4202257923344916</v>
      </c>
      <c r="E1152" s="6">
        <f t="shared" si="52"/>
        <v>8.1406936023867976E-3</v>
      </c>
      <c r="F1152" s="4"/>
      <c r="G1152" s="6"/>
      <c r="H1152" s="6"/>
      <c r="I1152" s="6"/>
      <c r="J1152" s="6"/>
      <c r="K1152" s="5"/>
      <c r="L1152" s="5"/>
      <c r="M1152" s="5"/>
    </row>
    <row r="1153" spans="2:13" x14ac:dyDescent="0.25">
      <c r="B1153">
        <f t="shared" si="53"/>
        <v>2296</v>
      </c>
      <c r="C1153" s="1">
        <v>7.33</v>
      </c>
      <c r="D1153" s="6">
        <f t="shared" si="51"/>
        <v>7.4218661955138128</v>
      </c>
      <c r="E1153" s="6">
        <f t="shared" si="52"/>
        <v>8.4393978781820596E-3</v>
      </c>
      <c r="F1153" s="4"/>
      <c r="G1153" s="6"/>
      <c r="H1153" s="6"/>
      <c r="I1153" s="6"/>
      <c r="J1153" s="6"/>
      <c r="K1153" s="5"/>
      <c r="L1153" s="5"/>
      <c r="M1153" s="5"/>
    </row>
    <row r="1154" spans="2:13" x14ac:dyDescent="0.25">
      <c r="B1154">
        <f t="shared" si="53"/>
        <v>2298</v>
      </c>
      <c r="C1154" s="1">
        <v>7.34</v>
      </c>
      <c r="D1154" s="6">
        <f t="shared" si="51"/>
        <v>7.4235029840133491</v>
      </c>
      <c r="E1154" s="6">
        <f t="shared" si="52"/>
        <v>6.9727483391336543E-3</v>
      </c>
      <c r="F1154" s="4"/>
      <c r="G1154" s="6"/>
      <c r="H1154" s="6"/>
      <c r="I1154" s="6"/>
      <c r="J1154" s="6"/>
      <c r="K1154" s="5"/>
      <c r="L1154" s="5"/>
      <c r="M1154" s="5"/>
    </row>
    <row r="1155" spans="2:13" x14ac:dyDescent="0.25">
      <c r="B1155">
        <f t="shared" si="53"/>
        <v>2300</v>
      </c>
      <c r="C1155" s="1">
        <v>7.34</v>
      </c>
      <c r="D1155" s="6">
        <f t="shared" si="51"/>
        <v>7.4251361657981612</v>
      </c>
      <c r="E1155" s="6">
        <f t="shared" si="52"/>
        <v>7.2481667268120102E-3</v>
      </c>
      <c r="F1155" s="4"/>
      <c r="G1155" s="6"/>
      <c r="H1155" s="6"/>
      <c r="I1155" s="6"/>
      <c r="J1155" s="6"/>
      <c r="K1155" s="5"/>
      <c r="L1155" s="5"/>
      <c r="M1155" s="5"/>
    </row>
    <row r="1156" spans="2:13" x14ac:dyDescent="0.25">
      <c r="B1156">
        <f t="shared" si="53"/>
        <v>2302</v>
      </c>
      <c r="C1156" s="1">
        <v>7.36</v>
      </c>
      <c r="D1156" s="6">
        <f t="shared" si="51"/>
        <v>7.4267657488157584</v>
      </c>
      <c r="E1156" s="6">
        <f t="shared" si="52"/>
        <v>4.4576652149288945E-3</v>
      </c>
      <c r="F1156" s="4"/>
      <c r="G1156" s="6"/>
      <c r="H1156" s="6"/>
      <c r="I1156" s="6"/>
      <c r="J1156" s="6"/>
      <c r="K1156" s="5"/>
      <c r="L1156" s="5"/>
      <c r="M1156" s="5"/>
    </row>
    <row r="1157" spans="2:13" x14ac:dyDescent="0.25">
      <c r="B1157">
        <f t="shared" si="53"/>
        <v>2304</v>
      </c>
      <c r="C1157" s="1">
        <v>7.36</v>
      </c>
      <c r="D1157" s="6">
        <f t="shared" ref="D1157:D1220" si="54">MAX(0,Cstar*(1 - EXP(-kLa*(B1157-to))))</f>
        <v>7.428391740996136</v>
      </c>
      <c r="E1157" s="6">
        <f t="shared" si="52"/>
        <v>4.6774302364825018E-3</v>
      </c>
      <c r="F1157" s="4"/>
      <c r="G1157" s="6"/>
      <c r="H1157" s="6"/>
      <c r="I1157" s="6"/>
      <c r="J1157" s="6"/>
      <c r="K1157" s="5"/>
      <c r="L1157" s="5"/>
      <c r="M1157" s="5"/>
    </row>
    <row r="1158" spans="2:13" x14ac:dyDescent="0.25">
      <c r="B1158">
        <f t="shared" si="53"/>
        <v>2306</v>
      </c>
      <c r="C1158" s="1">
        <v>7.36</v>
      </c>
      <c r="D1158" s="6">
        <f t="shared" si="54"/>
        <v>7.4300141502518189</v>
      </c>
      <c r="E1158" s="6">
        <f t="shared" ref="E1158:E1221" si="55">(D1158-C1158)^2</f>
        <v>4.9019812354842256E-3</v>
      </c>
      <c r="F1158" s="4"/>
      <c r="G1158" s="6"/>
      <c r="H1158" s="6"/>
      <c r="I1158" s="6"/>
      <c r="J1158" s="6"/>
      <c r="K1158" s="5"/>
      <c r="L1158" s="5"/>
      <c r="M1158" s="5"/>
    </row>
    <row r="1159" spans="2:13" x14ac:dyDescent="0.25">
      <c r="B1159">
        <f t="shared" ref="B1159:B1222" si="56">B1158+2</f>
        <v>2308</v>
      </c>
      <c r="C1159" s="1">
        <v>7.36</v>
      </c>
      <c r="D1159" s="6">
        <f t="shared" si="54"/>
        <v>7.4316329844778908</v>
      </c>
      <c r="E1159" s="6">
        <f t="shared" si="55"/>
        <v>5.1312844652096953E-3</v>
      </c>
      <c r="F1159" s="4"/>
      <c r="G1159" s="6"/>
      <c r="H1159" s="6"/>
      <c r="I1159" s="6"/>
      <c r="J1159" s="6"/>
      <c r="K1159" s="5"/>
      <c r="L1159" s="5"/>
      <c r="M1159" s="5"/>
    </row>
    <row r="1160" spans="2:13" x14ac:dyDescent="0.25">
      <c r="B1160">
        <f t="shared" si="56"/>
        <v>2310</v>
      </c>
      <c r="C1160" s="1">
        <v>7.36</v>
      </c>
      <c r="D1160" s="6">
        <f t="shared" si="54"/>
        <v>7.4332482515520439</v>
      </c>
      <c r="E1160" s="6">
        <f t="shared" si="55"/>
        <v>5.3653063554314605E-3</v>
      </c>
      <c r="F1160" s="4"/>
      <c r="G1160" s="6"/>
      <c r="H1160" s="6"/>
      <c r="I1160" s="6"/>
      <c r="J1160" s="6"/>
      <c r="K1160" s="5"/>
      <c r="L1160" s="5"/>
      <c r="M1160" s="5"/>
    </row>
    <row r="1161" spans="2:13" x14ac:dyDescent="0.25">
      <c r="B1161">
        <f t="shared" si="56"/>
        <v>2312</v>
      </c>
      <c r="C1161" s="1">
        <v>7.38</v>
      </c>
      <c r="D1161" s="6">
        <f t="shared" si="54"/>
        <v>7.4348599593346076</v>
      </c>
      <c r="E1161" s="6">
        <f t="shared" si="55"/>
        <v>3.0096151381948152E-3</v>
      </c>
      <c r="F1161" s="4"/>
      <c r="G1161" s="6"/>
      <c r="H1161" s="6"/>
      <c r="I1161" s="6"/>
      <c r="J1161" s="6"/>
      <c r="K1161" s="5"/>
      <c r="L1161" s="5"/>
      <c r="M1161" s="5"/>
    </row>
    <row r="1162" spans="2:13" x14ac:dyDescent="0.25">
      <c r="B1162">
        <f t="shared" si="56"/>
        <v>2314</v>
      </c>
      <c r="C1162" s="1">
        <v>7.38</v>
      </c>
      <c r="D1162" s="6">
        <f t="shared" si="54"/>
        <v>7.4364681156685917</v>
      </c>
      <c r="E1162" s="6">
        <f t="shared" si="55"/>
        <v>3.1886480871614604E-3</v>
      </c>
      <c r="F1162" s="4"/>
      <c r="G1162" s="6"/>
      <c r="H1162" s="6"/>
      <c r="I1162" s="6"/>
      <c r="J1162" s="6"/>
      <c r="K1162" s="5"/>
      <c r="L1162" s="5"/>
      <c r="M1162" s="5"/>
    </row>
    <row r="1163" spans="2:13" x14ac:dyDescent="0.25">
      <c r="B1163">
        <f t="shared" si="56"/>
        <v>2316</v>
      </c>
      <c r="C1163" s="1">
        <v>7.39</v>
      </c>
      <c r="D1163" s="6">
        <f t="shared" si="54"/>
        <v>7.4380727283797272</v>
      </c>
      <c r="E1163" s="6">
        <f t="shared" si="55"/>
        <v>2.3109872138710611E-3</v>
      </c>
      <c r="F1163" s="4"/>
      <c r="G1163" s="6"/>
      <c r="H1163" s="6"/>
      <c r="I1163" s="6"/>
      <c r="J1163" s="6"/>
      <c r="K1163" s="5"/>
      <c r="L1163" s="5"/>
      <c r="M1163" s="5"/>
    </row>
    <row r="1164" spans="2:13" x14ac:dyDescent="0.25">
      <c r="B1164">
        <f t="shared" si="56"/>
        <v>2318</v>
      </c>
      <c r="C1164" s="1">
        <v>7.39</v>
      </c>
      <c r="D1164" s="6">
        <f t="shared" si="54"/>
        <v>7.4396738052764952</v>
      </c>
      <c r="E1164" s="6">
        <f t="shared" si="55"/>
        <v>2.4674869306471987E-3</v>
      </c>
      <c r="F1164" s="4"/>
      <c r="G1164" s="6"/>
      <c r="H1164" s="6"/>
      <c r="I1164" s="6"/>
      <c r="J1164" s="6"/>
      <c r="K1164" s="5"/>
      <c r="L1164" s="5"/>
      <c r="M1164" s="5"/>
    </row>
    <row r="1165" spans="2:13" x14ac:dyDescent="0.25">
      <c r="B1165">
        <f t="shared" si="56"/>
        <v>2320</v>
      </c>
      <c r="C1165" s="1">
        <v>7.39</v>
      </c>
      <c r="D1165" s="6">
        <f t="shared" si="54"/>
        <v>7.4412713541501754</v>
      </c>
      <c r="E1165" s="6">
        <f t="shared" si="55"/>
        <v>2.6287517563927387E-3</v>
      </c>
      <c r="F1165" s="4"/>
      <c r="G1165" s="6"/>
      <c r="H1165" s="6"/>
      <c r="I1165" s="6"/>
      <c r="J1165" s="6"/>
      <c r="K1165" s="5"/>
      <c r="L1165" s="5"/>
      <c r="M1165" s="5"/>
    </row>
    <row r="1166" spans="2:13" x14ac:dyDescent="0.25">
      <c r="B1166">
        <f t="shared" si="56"/>
        <v>2322</v>
      </c>
      <c r="C1166" s="1">
        <v>7.4</v>
      </c>
      <c r="D1166" s="6">
        <f t="shared" si="54"/>
        <v>7.4428653827748761</v>
      </c>
      <c r="E1166" s="6">
        <f t="shared" si="55"/>
        <v>1.8374410404366126E-3</v>
      </c>
      <c r="F1166" s="4"/>
      <c r="G1166" s="6"/>
      <c r="H1166" s="6"/>
      <c r="I1166" s="6"/>
      <c r="J1166" s="6"/>
      <c r="K1166" s="5"/>
      <c r="L1166" s="5"/>
      <c r="M1166" s="5"/>
    </row>
    <row r="1167" spans="2:13" x14ac:dyDescent="0.25">
      <c r="B1167">
        <f t="shared" si="56"/>
        <v>2324</v>
      </c>
      <c r="C1167" s="1">
        <v>7.4</v>
      </c>
      <c r="D1167" s="6">
        <f t="shared" si="54"/>
        <v>7.4444558989075755</v>
      </c>
      <c r="E1167" s="6">
        <f t="shared" si="55"/>
        <v>1.9763269476805439E-3</v>
      </c>
      <c r="F1167" s="4"/>
      <c r="G1167" s="6"/>
      <c r="H1167" s="6"/>
      <c r="I1167" s="6"/>
      <c r="J1167" s="6"/>
      <c r="K1167" s="5"/>
      <c r="L1167" s="5"/>
      <c r="M1167" s="5"/>
    </row>
    <row r="1168" spans="2:13" x14ac:dyDescent="0.25">
      <c r="B1168">
        <f t="shared" si="56"/>
        <v>2326</v>
      </c>
      <c r="C1168" s="1">
        <v>7.37</v>
      </c>
      <c r="D1168" s="6">
        <f t="shared" si="54"/>
        <v>7.4460429102881616</v>
      </c>
      <c r="E1168" s="6">
        <f t="shared" si="55"/>
        <v>5.7825242050933718E-3</v>
      </c>
      <c r="F1168" s="4"/>
      <c r="G1168" s="6"/>
      <c r="H1168" s="6"/>
      <c r="I1168" s="6"/>
      <c r="J1168" s="6"/>
      <c r="K1168" s="5"/>
      <c r="L1168" s="5"/>
      <c r="M1168" s="5"/>
    </row>
    <row r="1169" spans="2:13" x14ac:dyDescent="0.25">
      <c r="B1169">
        <f t="shared" si="56"/>
        <v>2328</v>
      </c>
      <c r="C1169" s="1">
        <v>7.37</v>
      </c>
      <c r="D1169" s="6">
        <f t="shared" si="54"/>
        <v>7.4476264246394646</v>
      </c>
      <c r="E1169" s="6">
        <f t="shared" si="55"/>
        <v>6.0258618023064543E-3</v>
      </c>
      <c r="F1169" s="4"/>
      <c r="G1169" s="6"/>
      <c r="H1169" s="6"/>
      <c r="I1169" s="6"/>
      <c r="J1169" s="6"/>
      <c r="K1169" s="5"/>
      <c r="L1169" s="5"/>
      <c r="M1169" s="5"/>
    </row>
    <row r="1170" spans="2:13" x14ac:dyDescent="0.25">
      <c r="B1170">
        <f t="shared" si="56"/>
        <v>2330</v>
      </c>
      <c r="C1170" s="1">
        <v>7.37</v>
      </c>
      <c r="D1170" s="6">
        <f t="shared" si="54"/>
        <v>7.4492064496672974</v>
      </c>
      <c r="E1170" s="6">
        <f t="shared" si="55"/>
        <v>6.2736616688980982E-3</v>
      </c>
      <c r="F1170" s="4"/>
      <c r="G1170" s="6"/>
      <c r="H1170" s="6"/>
      <c r="I1170" s="6"/>
      <c r="J1170" s="6"/>
      <c r="K1170" s="5"/>
      <c r="L1170" s="5"/>
      <c r="M1170" s="5"/>
    </row>
    <row r="1171" spans="2:13" x14ac:dyDescent="0.25">
      <c r="B1171">
        <f t="shared" si="56"/>
        <v>2332</v>
      </c>
      <c r="C1171" s="1">
        <v>7.4</v>
      </c>
      <c r="D1171" s="6">
        <f t="shared" si="54"/>
        <v>7.4507829930604945</v>
      </c>
      <c r="E1171" s="6">
        <f t="shared" si="55"/>
        <v>2.5789123841821983E-3</v>
      </c>
      <c r="F1171" s="4"/>
      <c r="G1171" s="6"/>
      <c r="H1171" s="6"/>
      <c r="I1171" s="6"/>
      <c r="J1171" s="6"/>
      <c r="K1171" s="5"/>
      <c r="L1171" s="5"/>
      <c r="M1171" s="5"/>
    </row>
    <row r="1172" spans="2:13" x14ac:dyDescent="0.25">
      <c r="B1172">
        <f t="shared" si="56"/>
        <v>2334</v>
      </c>
      <c r="C1172" s="1">
        <v>7.4</v>
      </c>
      <c r="D1172" s="6">
        <f t="shared" si="54"/>
        <v>7.4523560624909466</v>
      </c>
      <c r="E1172" s="6">
        <f t="shared" si="55"/>
        <v>2.7411572795558703E-3</v>
      </c>
      <c r="F1172" s="4"/>
      <c r="G1172" s="6"/>
      <c r="H1172" s="6"/>
      <c r="I1172" s="6"/>
      <c r="J1172" s="6"/>
      <c r="K1172" s="5"/>
      <c r="L1172" s="5"/>
      <c r="M1172" s="5"/>
    </row>
    <row r="1173" spans="2:13" x14ac:dyDescent="0.25">
      <c r="B1173">
        <f t="shared" si="56"/>
        <v>2336</v>
      </c>
      <c r="C1173" s="1">
        <v>7.4</v>
      </c>
      <c r="D1173" s="6">
        <f t="shared" si="54"/>
        <v>7.4539256656136388</v>
      </c>
      <c r="E1173" s="6">
        <f t="shared" si="55"/>
        <v>2.9079774118739459E-3</v>
      </c>
      <c r="F1173" s="4"/>
      <c r="G1173" s="6"/>
      <c r="H1173" s="6"/>
      <c r="I1173" s="6"/>
      <c r="J1173" s="6"/>
      <c r="K1173" s="5"/>
      <c r="L1173" s="5"/>
      <c r="M1173" s="5"/>
    </row>
    <row r="1174" spans="2:13" x14ac:dyDescent="0.25">
      <c r="B1174">
        <f t="shared" si="56"/>
        <v>2338</v>
      </c>
      <c r="C1174" s="1">
        <v>7.4</v>
      </c>
      <c r="D1174" s="6">
        <f t="shared" si="54"/>
        <v>7.4554918100666896</v>
      </c>
      <c r="E1174" s="6">
        <f t="shared" si="55"/>
        <v>3.0793409844775133E-3</v>
      </c>
      <c r="F1174" s="4"/>
      <c r="G1174" s="6"/>
      <c r="H1174" s="6"/>
      <c r="I1174" s="6"/>
      <c r="J1174" s="6"/>
      <c r="K1174" s="5"/>
      <c r="L1174" s="5"/>
      <c r="M1174" s="5"/>
    </row>
    <row r="1175" spans="2:13" x14ac:dyDescent="0.25">
      <c r="B1175">
        <f t="shared" si="56"/>
        <v>2340</v>
      </c>
      <c r="C1175" s="1">
        <v>7.41</v>
      </c>
      <c r="D1175" s="6">
        <f t="shared" si="54"/>
        <v>7.4570545034713858</v>
      </c>
      <c r="E1175" s="6">
        <f t="shared" si="55"/>
        <v>2.2141262969386415E-3</v>
      </c>
      <c r="F1175" s="4"/>
      <c r="G1175" s="6"/>
      <c r="H1175" s="6"/>
      <c r="I1175" s="6"/>
      <c r="J1175" s="6"/>
      <c r="K1175" s="5"/>
      <c r="L1175" s="5"/>
      <c r="M1175" s="5"/>
    </row>
    <row r="1176" spans="2:13" x14ac:dyDescent="0.25">
      <c r="B1176">
        <f t="shared" si="56"/>
        <v>2342</v>
      </c>
      <c r="C1176" s="1">
        <v>7.41</v>
      </c>
      <c r="D1176" s="6">
        <f t="shared" si="54"/>
        <v>7.4586137534322203</v>
      </c>
      <c r="E1176" s="6">
        <f t="shared" si="55"/>
        <v>2.3632970227687E-3</v>
      </c>
      <c r="F1176" s="4"/>
      <c r="G1176" s="6"/>
      <c r="H1176" s="6"/>
      <c r="I1176" s="6"/>
      <c r="J1176" s="6"/>
      <c r="K1176" s="5"/>
      <c r="L1176" s="5"/>
      <c r="M1176" s="5"/>
    </row>
    <row r="1177" spans="2:13" x14ac:dyDescent="0.25">
      <c r="B1177">
        <f t="shared" si="56"/>
        <v>2344</v>
      </c>
      <c r="C1177" s="1">
        <v>7.43</v>
      </c>
      <c r="D1177" s="6">
        <f t="shared" si="54"/>
        <v>7.4601695675369291</v>
      </c>
      <c r="E1177" s="6">
        <f t="shared" si="55"/>
        <v>9.1020280536534086E-4</v>
      </c>
      <c r="F1177" s="4"/>
      <c r="G1177" s="6"/>
      <c r="H1177" s="6"/>
      <c r="I1177" s="6"/>
      <c r="J1177" s="6"/>
      <c r="K1177" s="5"/>
      <c r="L1177" s="5"/>
      <c r="M1177" s="5"/>
    </row>
    <row r="1178" spans="2:13" x14ac:dyDescent="0.25">
      <c r="B1178">
        <f t="shared" si="56"/>
        <v>2346</v>
      </c>
      <c r="C1178" s="1">
        <v>7.43</v>
      </c>
      <c r="D1178" s="6">
        <f t="shared" si="54"/>
        <v>7.4617219533565295</v>
      </c>
      <c r="E1178" s="6">
        <f t="shared" si="55"/>
        <v>1.0062823247538543E-3</v>
      </c>
      <c r="F1178" s="4"/>
      <c r="G1178" s="6"/>
      <c r="H1178" s="6"/>
      <c r="I1178" s="6"/>
      <c r="J1178" s="6"/>
      <c r="K1178" s="5"/>
      <c r="L1178" s="5"/>
      <c r="M1178" s="5"/>
    </row>
    <row r="1179" spans="2:13" x14ac:dyDescent="0.25">
      <c r="B1179">
        <f t="shared" si="56"/>
        <v>2348</v>
      </c>
      <c r="C1179" s="1">
        <v>7.43</v>
      </c>
      <c r="D1179" s="6">
        <f t="shared" si="54"/>
        <v>7.463270918445355</v>
      </c>
      <c r="E1179" s="6">
        <f t="shared" si="55"/>
        <v>1.1069540141974792E-3</v>
      </c>
      <c r="F1179" s="4"/>
      <c r="G1179" s="6"/>
      <c r="H1179" s="6"/>
      <c r="I1179" s="6"/>
      <c r="J1179" s="6"/>
      <c r="K1179" s="5"/>
      <c r="L1179" s="5"/>
      <c r="M1179" s="5"/>
    </row>
    <row r="1180" spans="2:13" x14ac:dyDescent="0.25">
      <c r="B1180">
        <f t="shared" si="56"/>
        <v>2350</v>
      </c>
      <c r="C1180" s="1">
        <v>7.45</v>
      </c>
      <c r="D1180" s="6">
        <f t="shared" si="54"/>
        <v>7.4648164703410922</v>
      </c>
      <c r="E1180" s="6">
        <f t="shared" si="55"/>
        <v>2.1952779336845929E-4</v>
      </c>
      <c r="F1180" s="4"/>
      <c r="G1180" s="6"/>
      <c r="H1180" s="6"/>
      <c r="I1180" s="6"/>
      <c r="J1180" s="6"/>
      <c r="K1180" s="5"/>
      <c r="L1180" s="5"/>
      <c r="M1180" s="5"/>
    </row>
    <row r="1181" spans="2:13" x14ac:dyDescent="0.25">
      <c r="B1181">
        <f t="shared" si="56"/>
        <v>2352</v>
      </c>
      <c r="C1181" s="1">
        <v>7.45</v>
      </c>
      <c r="D1181" s="6">
        <f t="shared" si="54"/>
        <v>7.4663586165648201</v>
      </c>
      <c r="E1181" s="6">
        <f t="shared" si="55"/>
        <v>2.67604335914802E-4</v>
      </c>
      <c r="F1181" s="4"/>
      <c r="G1181" s="6"/>
      <c r="H1181" s="6"/>
      <c r="I1181" s="6"/>
      <c r="J1181" s="6"/>
      <c r="K1181" s="5"/>
      <c r="L1181" s="5"/>
      <c r="M1181" s="5"/>
    </row>
    <row r="1182" spans="2:13" x14ac:dyDescent="0.25">
      <c r="B1182">
        <f t="shared" si="56"/>
        <v>2354</v>
      </c>
      <c r="C1182" s="1">
        <v>7.45</v>
      </c>
      <c r="D1182" s="6">
        <f t="shared" si="54"/>
        <v>7.4678973646210434</v>
      </c>
      <c r="E1182" s="6">
        <f t="shared" si="55"/>
        <v>3.203156603785684E-4</v>
      </c>
      <c r="F1182" s="4"/>
      <c r="G1182" s="6"/>
      <c r="H1182" s="6"/>
      <c r="I1182" s="6"/>
      <c r="J1182" s="6"/>
      <c r="K1182" s="5"/>
      <c r="L1182" s="5"/>
      <c r="M1182" s="5"/>
    </row>
    <row r="1183" spans="2:13" x14ac:dyDescent="0.25">
      <c r="B1183">
        <f t="shared" si="56"/>
        <v>2356</v>
      </c>
      <c r="C1183" s="1">
        <v>7.45</v>
      </c>
      <c r="D1183" s="6">
        <f t="shared" si="54"/>
        <v>7.4694327219977303</v>
      </c>
      <c r="E1183" s="6">
        <f t="shared" si="55"/>
        <v>3.7763068424106577E-4</v>
      </c>
      <c r="F1183" s="4"/>
      <c r="G1183" s="6"/>
      <c r="H1183" s="6"/>
      <c r="I1183" s="6"/>
      <c r="J1183" s="6"/>
      <c r="K1183" s="5"/>
      <c r="L1183" s="5"/>
      <c r="M1183" s="5"/>
    </row>
    <row r="1184" spans="2:13" x14ac:dyDescent="0.25">
      <c r="B1184">
        <f t="shared" si="56"/>
        <v>2358</v>
      </c>
      <c r="C1184" s="1">
        <v>7.45</v>
      </c>
      <c r="D1184" s="6">
        <f t="shared" si="54"/>
        <v>7.470964696166349</v>
      </c>
      <c r="E1184" s="6">
        <f t="shared" si="55"/>
        <v>4.3951848534731894E-4</v>
      </c>
      <c r="F1184" s="4"/>
      <c r="G1184" s="6"/>
      <c r="H1184" s="6"/>
      <c r="I1184" s="6"/>
      <c r="J1184" s="6"/>
      <c r="K1184" s="5"/>
      <c r="L1184" s="5"/>
      <c r="M1184" s="5"/>
    </row>
    <row r="1185" spans="2:13" x14ac:dyDescent="0.25">
      <c r="B1185">
        <f t="shared" si="56"/>
        <v>2360</v>
      </c>
      <c r="C1185" s="1">
        <v>7.43</v>
      </c>
      <c r="D1185" s="6">
        <f t="shared" si="54"/>
        <v>7.4724932945819047</v>
      </c>
      <c r="E1185" s="6">
        <f t="shared" si="55"/>
        <v>1.8056800844245555E-3</v>
      </c>
      <c r="F1185" s="4"/>
      <c r="G1185" s="6"/>
      <c r="H1185" s="6"/>
      <c r="I1185" s="6"/>
      <c r="J1185" s="6"/>
      <c r="K1185" s="5"/>
      <c r="L1185" s="5"/>
      <c r="M1185" s="5"/>
    </row>
    <row r="1186" spans="2:13" x14ac:dyDescent="0.25">
      <c r="B1186">
        <f t="shared" si="56"/>
        <v>2362</v>
      </c>
      <c r="C1186" s="1">
        <v>7.43</v>
      </c>
      <c r="D1186" s="6">
        <f t="shared" si="54"/>
        <v>7.4740185246829753</v>
      </c>
      <c r="E1186" s="6">
        <f t="shared" si="55"/>
        <v>1.9376305152657342E-3</v>
      </c>
      <c r="F1186" s="4"/>
      <c r="G1186" s="6"/>
      <c r="H1186" s="6"/>
      <c r="I1186" s="6"/>
      <c r="J1186" s="6"/>
      <c r="K1186" s="5"/>
      <c r="L1186" s="5"/>
      <c r="M1186" s="5"/>
    </row>
    <row r="1187" spans="2:13" x14ac:dyDescent="0.25">
      <c r="B1187">
        <f t="shared" si="56"/>
        <v>2364</v>
      </c>
      <c r="C1187" s="1">
        <v>7.43</v>
      </c>
      <c r="D1187" s="6">
        <f t="shared" si="54"/>
        <v>7.4755403938917473</v>
      </c>
      <c r="E1187" s="6">
        <f t="shared" si="55"/>
        <v>2.0739274758155199E-3</v>
      </c>
      <c r="F1187" s="4"/>
      <c r="G1187" s="6"/>
      <c r="H1187" s="6"/>
      <c r="I1187" s="6"/>
      <c r="J1187" s="6"/>
      <c r="K1187" s="5"/>
      <c r="L1187" s="5"/>
      <c r="M1187" s="5"/>
    </row>
    <row r="1188" spans="2:13" x14ac:dyDescent="0.25">
      <c r="B1188">
        <f t="shared" si="56"/>
        <v>2366</v>
      </c>
      <c r="C1188" s="1">
        <v>7.47</v>
      </c>
      <c r="D1188" s="6">
        <f t="shared" si="54"/>
        <v>7.477058909614053</v>
      </c>
      <c r="E1188" s="6">
        <f t="shared" si="55"/>
        <v>4.9828204939372687E-5</v>
      </c>
      <c r="F1188" s="4"/>
      <c r="G1188" s="6"/>
      <c r="H1188" s="6"/>
      <c r="I1188" s="6"/>
      <c r="J1188" s="6"/>
      <c r="K1188" s="5"/>
      <c r="L1188" s="5"/>
      <c r="M1188" s="5"/>
    </row>
    <row r="1189" spans="2:13" x14ac:dyDescent="0.25">
      <c r="B1189">
        <f t="shared" si="56"/>
        <v>2368</v>
      </c>
      <c r="C1189" s="1">
        <v>7.47</v>
      </c>
      <c r="D1189" s="6">
        <f t="shared" si="54"/>
        <v>7.4785740792394026</v>
      </c>
      <c r="E1189" s="6">
        <f t="shared" si="55"/>
        <v>7.351483480355979E-5</v>
      </c>
      <c r="F1189" s="4"/>
      <c r="G1189" s="6"/>
      <c r="H1189" s="6"/>
      <c r="I1189" s="6"/>
      <c r="J1189" s="6"/>
      <c r="K1189" s="5"/>
      <c r="L1189" s="5"/>
      <c r="M1189" s="5"/>
    </row>
    <row r="1190" spans="2:13" x14ac:dyDescent="0.25">
      <c r="B1190">
        <f t="shared" si="56"/>
        <v>2370</v>
      </c>
      <c r="C1190" s="1">
        <v>7.46</v>
      </c>
      <c r="D1190" s="6">
        <f t="shared" si="54"/>
        <v>7.4800859101410264</v>
      </c>
      <c r="E1190" s="6">
        <f t="shared" si="55"/>
        <v>4.0344378619338933E-4</v>
      </c>
      <c r="F1190" s="4"/>
      <c r="G1190" s="6"/>
      <c r="H1190" s="6"/>
      <c r="I1190" s="6"/>
      <c r="J1190" s="6"/>
      <c r="K1190" s="5"/>
      <c r="L1190" s="5"/>
      <c r="M1190" s="5"/>
    </row>
    <row r="1191" spans="2:13" x14ac:dyDescent="0.25">
      <c r="B1191">
        <f t="shared" si="56"/>
        <v>2372</v>
      </c>
      <c r="C1191" s="1">
        <v>7.46</v>
      </c>
      <c r="D1191" s="6">
        <f t="shared" si="54"/>
        <v>7.4815944096759077</v>
      </c>
      <c r="E1191" s="6">
        <f t="shared" si="55"/>
        <v>4.663185292509385E-4</v>
      </c>
      <c r="F1191" s="4"/>
      <c r="G1191" s="6"/>
      <c r="H1191" s="6"/>
      <c r="I1191" s="6"/>
      <c r="J1191" s="6"/>
      <c r="K1191" s="5"/>
      <c r="L1191" s="5"/>
      <c r="M1191" s="5"/>
    </row>
    <row r="1192" spans="2:13" x14ac:dyDescent="0.25">
      <c r="B1192">
        <f t="shared" si="56"/>
        <v>2374</v>
      </c>
      <c r="C1192" s="1">
        <v>7.46</v>
      </c>
      <c r="D1192" s="6">
        <f t="shared" si="54"/>
        <v>7.4830995851848172</v>
      </c>
      <c r="E1192" s="6">
        <f t="shared" si="55"/>
        <v>5.3359083571062865E-4</v>
      </c>
      <c r="F1192" s="4"/>
      <c r="G1192" s="6"/>
      <c r="H1192" s="6"/>
      <c r="I1192" s="6"/>
      <c r="J1192" s="6"/>
      <c r="K1192" s="5"/>
      <c r="L1192" s="5"/>
      <c r="M1192" s="5"/>
    </row>
    <row r="1193" spans="2:13" x14ac:dyDescent="0.25">
      <c r="B1193">
        <f t="shared" si="56"/>
        <v>2376</v>
      </c>
      <c r="C1193" s="1">
        <v>7.43</v>
      </c>
      <c r="D1193" s="6">
        <f t="shared" si="54"/>
        <v>7.4846014439923501</v>
      </c>
      <c r="E1193" s="6">
        <f t="shared" si="55"/>
        <v>2.9813176860497711E-3</v>
      </c>
      <c r="F1193" s="4"/>
      <c r="G1193" s="6"/>
      <c r="H1193" s="6"/>
      <c r="I1193" s="6"/>
      <c r="J1193" s="6"/>
      <c r="K1193" s="5"/>
      <c r="L1193" s="5"/>
      <c r="M1193" s="5"/>
    </row>
    <row r="1194" spans="2:13" x14ac:dyDescent="0.25">
      <c r="B1194">
        <f t="shared" si="56"/>
        <v>2378</v>
      </c>
      <c r="C1194" s="1">
        <v>7.43</v>
      </c>
      <c r="D1194" s="6">
        <f t="shared" si="54"/>
        <v>7.4860999934069596</v>
      </c>
      <c r="E1194" s="6">
        <f t="shared" si="55"/>
        <v>3.1472092602609471E-3</v>
      </c>
      <c r="F1194" s="4"/>
      <c r="G1194" s="6"/>
      <c r="H1194" s="6"/>
      <c r="I1194" s="6"/>
      <c r="J1194" s="6"/>
      <c r="K1194" s="5"/>
      <c r="L1194" s="5"/>
      <c r="M1194" s="5"/>
    </row>
    <row r="1195" spans="2:13" x14ac:dyDescent="0.25">
      <c r="B1195">
        <f t="shared" si="56"/>
        <v>2380</v>
      </c>
      <c r="C1195" s="1">
        <v>7.45</v>
      </c>
      <c r="D1195" s="6">
        <f t="shared" si="54"/>
        <v>7.4875952407210011</v>
      </c>
      <c r="E1195" s="6">
        <f t="shared" si="55"/>
        <v>1.4134021248700084E-3</v>
      </c>
      <c r="F1195" s="4"/>
      <c r="G1195" s="6"/>
      <c r="H1195" s="6"/>
      <c r="I1195" s="6"/>
      <c r="J1195" s="6"/>
      <c r="K1195" s="5"/>
      <c r="L1195" s="5"/>
      <c r="M1195" s="5"/>
    </row>
    <row r="1196" spans="2:13" x14ac:dyDescent="0.25">
      <c r="B1196">
        <f t="shared" si="56"/>
        <v>2382</v>
      </c>
      <c r="C1196" s="1">
        <v>7.45</v>
      </c>
      <c r="D1196" s="6">
        <f t="shared" si="54"/>
        <v>7.4890871932107537</v>
      </c>
      <c r="E1196" s="6">
        <f t="shared" si="55"/>
        <v>1.5278086730947738E-3</v>
      </c>
      <c r="F1196" s="4"/>
      <c r="G1196" s="6"/>
      <c r="H1196" s="6"/>
      <c r="I1196" s="6"/>
      <c r="J1196" s="6"/>
      <c r="K1196" s="5"/>
      <c r="L1196" s="5"/>
      <c r="M1196" s="5"/>
    </row>
    <row r="1197" spans="2:13" x14ac:dyDescent="0.25">
      <c r="B1197">
        <f t="shared" si="56"/>
        <v>2384</v>
      </c>
      <c r="C1197" s="1">
        <v>7.45</v>
      </c>
      <c r="D1197" s="6">
        <f t="shared" si="54"/>
        <v>7.4905758581364656</v>
      </c>
      <c r="E1197" s="6">
        <f t="shared" si="55"/>
        <v>1.6464002635105711E-3</v>
      </c>
      <c r="F1197" s="4"/>
      <c r="G1197" s="6"/>
      <c r="H1197" s="6"/>
      <c r="I1197" s="6"/>
      <c r="J1197" s="6"/>
      <c r="K1197" s="5"/>
      <c r="L1197" s="5"/>
      <c r="M1197" s="5"/>
    </row>
    <row r="1198" spans="2:13" x14ac:dyDescent="0.25">
      <c r="B1198">
        <f t="shared" si="56"/>
        <v>2386</v>
      </c>
      <c r="C1198" s="1">
        <v>7.46</v>
      </c>
      <c r="D1198" s="6">
        <f t="shared" si="54"/>
        <v>7.4920612427423876</v>
      </c>
      <c r="E1198" s="6">
        <f t="shared" si="55"/>
        <v>1.0279232861863043E-3</v>
      </c>
      <c r="F1198" s="4"/>
      <c r="G1198" s="6"/>
      <c r="H1198" s="6"/>
      <c r="I1198" s="6"/>
      <c r="J1198" s="6"/>
      <c r="K1198" s="5"/>
      <c r="L1198" s="5"/>
      <c r="M1198" s="5"/>
    </row>
    <row r="1199" spans="2:13" x14ac:dyDescent="0.25">
      <c r="B1199">
        <f t="shared" si="56"/>
        <v>2388</v>
      </c>
      <c r="C1199" s="1">
        <v>7.46</v>
      </c>
      <c r="D1199" s="6">
        <f t="shared" si="54"/>
        <v>7.4935433542568077</v>
      </c>
      <c r="E1199" s="6">
        <f t="shared" si="55"/>
        <v>1.1251566147977038E-3</v>
      </c>
      <c r="F1199" s="4"/>
      <c r="G1199" s="6"/>
      <c r="H1199" s="6"/>
      <c r="I1199" s="6"/>
      <c r="J1199" s="6"/>
      <c r="K1199" s="5"/>
      <c r="L1199" s="5"/>
      <c r="M1199" s="5"/>
    </row>
    <row r="1200" spans="2:13" x14ac:dyDescent="0.25">
      <c r="B1200">
        <f t="shared" si="56"/>
        <v>2390</v>
      </c>
      <c r="C1200" s="1">
        <v>7.46</v>
      </c>
      <c r="D1200" s="6">
        <f t="shared" si="54"/>
        <v>7.4950221998920856</v>
      </c>
      <c r="E1200" s="6">
        <f t="shared" si="55"/>
        <v>1.2265544852812047E-3</v>
      </c>
      <c r="F1200" s="4"/>
      <c r="G1200" s="6"/>
      <c r="H1200" s="6"/>
      <c r="I1200" s="6"/>
      <c r="J1200" s="6"/>
      <c r="K1200" s="5"/>
      <c r="L1200" s="5"/>
      <c r="M1200" s="5"/>
    </row>
    <row r="1201" spans="2:13" x14ac:dyDescent="0.25">
      <c r="B1201">
        <f t="shared" si="56"/>
        <v>2392</v>
      </c>
      <c r="C1201" s="1">
        <v>7.45</v>
      </c>
      <c r="D1201" s="6">
        <f t="shared" si="54"/>
        <v>7.4964977868446869</v>
      </c>
      <c r="E1201" s="6">
        <f t="shared" si="55"/>
        <v>2.1620441814539241E-3</v>
      </c>
      <c r="F1201" s="4"/>
      <c r="G1201" s="6"/>
      <c r="H1201" s="6"/>
      <c r="I1201" s="6"/>
      <c r="J1201" s="6"/>
      <c r="K1201" s="5"/>
      <c r="L1201" s="5"/>
      <c r="M1201" s="5"/>
    </row>
    <row r="1202" spans="2:13" x14ac:dyDescent="0.25">
      <c r="B1202">
        <f t="shared" si="56"/>
        <v>2394</v>
      </c>
      <c r="C1202" s="1">
        <v>7.45</v>
      </c>
      <c r="D1202" s="6">
        <f t="shared" si="54"/>
        <v>7.4979701222952233</v>
      </c>
      <c r="E1202" s="6">
        <f t="shared" si="55"/>
        <v>2.3011326330186631E-3</v>
      </c>
      <c r="F1202" s="4"/>
      <c r="G1202" s="6"/>
      <c r="H1202" s="6"/>
      <c r="I1202" s="6"/>
      <c r="J1202" s="6"/>
      <c r="K1202" s="5"/>
      <c r="L1202" s="5"/>
      <c r="M1202" s="5"/>
    </row>
    <row r="1203" spans="2:13" x14ac:dyDescent="0.25">
      <c r="B1203">
        <f t="shared" si="56"/>
        <v>2396</v>
      </c>
      <c r="C1203" s="1">
        <v>7.48</v>
      </c>
      <c r="D1203" s="6">
        <f t="shared" si="54"/>
        <v>7.4994392134084791</v>
      </c>
      <c r="E1203" s="6">
        <f t="shared" si="55"/>
        <v>3.7788301794037615E-4</v>
      </c>
      <c r="F1203" s="4"/>
      <c r="G1203" s="6"/>
      <c r="H1203" s="6"/>
      <c r="I1203" s="6"/>
      <c r="J1203" s="6"/>
      <c r="K1203" s="5"/>
      <c r="L1203" s="5"/>
      <c r="M1203" s="5"/>
    </row>
    <row r="1204" spans="2:13" x14ac:dyDescent="0.25">
      <c r="B1204">
        <f t="shared" si="56"/>
        <v>2398</v>
      </c>
      <c r="C1204" s="1">
        <v>7.48</v>
      </c>
      <c r="D1204" s="6">
        <f t="shared" si="54"/>
        <v>7.5009050673334547</v>
      </c>
      <c r="E1204" s="6">
        <f t="shared" si="55"/>
        <v>4.3702184021625888E-4</v>
      </c>
      <c r="F1204" s="4"/>
      <c r="G1204" s="6"/>
      <c r="H1204" s="6"/>
      <c r="I1204" s="6"/>
      <c r="J1204" s="6"/>
      <c r="K1204" s="5"/>
      <c r="L1204" s="5"/>
      <c r="M1204" s="5"/>
    </row>
    <row r="1205" spans="2:13" x14ac:dyDescent="0.25">
      <c r="B1205">
        <f t="shared" si="56"/>
        <v>2400</v>
      </c>
      <c r="C1205" s="1">
        <v>7.49</v>
      </c>
      <c r="D1205" s="6">
        <f t="shared" si="54"/>
        <v>7.5023676912033945</v>
      </c>
      <c r="E1205" s="6">
        <f t="shared" si="55"/>
        <v>1.5295978570251714E-4</v>
      </c>
      <c r="F1205" s="4"/>
      <c r="G1205" s="6"/>
      <c r="H1205" s="6"/>
      <c r="I1205" s="6"/>
      <c r="J1205" s="6"/>
      <c r="K1205" s="5"/>
      <c r="L1205" s="5"/>
      <c r="M1205" s="5"/>
    </row>
    <row r="1206" spans="2:13" x14ac:dyDescent="0.25">
      <c r="B1206">
        <f t="shared" si="56"/>
        <v>2402</v>
      </c>
      <c r="C1206" s="1">
        <v>7.49</v>
      </c>
      <c r="D1206" s="6">
        <f t="shared" si="54"/>
        <v>7.5038270921358281</v>
      </c>
      <c r="E1206" s="6">
        <f t="shared" si="55"/>
        <v>1.9118847693267346E-4</v>
      </c>
      <c r="F1206" s="4"/>
      <c r="G1206" s="6"/>
      <c r="H1206" s="6"/>
      <c r="I1206" s="6"/>
      <c r="J1206" s="6"/>
      <c r="K1206" s="5"/>
      <c r="L1206" s="5"/>
      <c r="M1206" s="5"/>
    </row>
    <row r="1207" spans="2:13" x14ac:dyDescent="0.25">
      <c r="B1207">
        <f t="shared" si="56"/>
        <v>2404</v>
      </c>
      <c r="C1207" s="1">
        <v>7.46</v>
      </c>
      <c r="D1207" s="6">
        <f t="shared" si="54"/>
        <v>7.5052832772325964</v>
      </c>
      <c r="E1207" s="6">
        <f t="shared" si="55"/>
        <v>2.0505751969241834E-3</v>
      </c>
      <c r="F1207" s="4"/>
      <c r="G1207" s="6"/>
      <c r="H1207" s="6"/>
      <c r="I1207" s="6"/>
      <c r="J1207" s="6"/>
      <c r="K1207" s="5"/>
      <c r="L1207" s="5"/>
      <c r="M1207" s="5"/>
    </row>
    <row r="1208" spans="2:13" x14ac:dyDescent="0.25">
      <c r="B1208">
        <f t="shared" si="56"/>
        <v>2406</v>
      </c>
      <c r="C1208" s="1">
        <v>7.46</v>
      </c>
      <c r="D1208" s="6">
        <f t="shared" si="54"/>
        <v>7.5067362535798958</v>
      </c>
      <c r="E1208" s="6">
        <f t="shared" si="55"/>
        <v>2.1842773986843287E-3</v>
      </c>
      <c r="F1208" s="4"/>
      <c r="G1208" s="6"/>
      <c r="H1208" s="6"/>
      <c r="I1208" s="6"/>
      <c r="J1208" s="6"/>
      <c r="K1208" s="5"/>
      <c r="L1208" s="5"/>
      <c r="M1208" s="5"/>
    </row>
    <row r="1209" spans="2:13" x14ac:dyDescent="0.25">
      <c r="B1209">
        <f t="shared" si="56"/>
        <v>2408</v>
      </c>
      <c r="C1209" s="1">
        <v>7.46</v>
      </c>
      <c r="D1209" s="6">
        <f t="shared" si="54"/>
        <v>7.5081860282483062</v>
      </c>
      <c r="E1209" s="6">
        <f t="shared" si="55"/>
        <v>2.3218933183465633E-3</v>
      </c>
      <c r="F1209" s="4"/>
      <c r="G1209" s="6"/>
      <c r="H1209" s="6"/>
      <c r="I1209" s="6"/>
      <c r="J1209" s="6"/>
      <c r="K1209" s="5"/>
      <c r="L1209" s="5"/>
      <c r="M1209" s="5"/>
    </row>
    <row r="1210" spans="2:13" x14ac:dyDescent="0.25">
      <c r="B1210">
        <f t="shared" si="56"/>
        <v>2410</v>
      </c>
      <c r="C1210" s="1">
        <v>7.46</v>
      </c>
      <c r="D1210" s="6">
        <f t="shared" si="54"/>
        <v>7.5096326082928275</v>
      </c>
      <c r="E1210" s="6">
        <f t="shared" si="55"/>
        <v>2.4633958059492554E-3</v>
      </c>
      <c r="F1210" s="4"/>
      <c r="G1210" s="6"/>
      <c r="H1210" s="6"/>
      <c r="I1210" s="6"/>
      <c r="J1210" s="6"/>
      <c r="K1210" s="5"/>
      <c r="L1210" s="5"/>
      <c r="M1210" s="5"/>
    </row>
    <row r="1211" spans="2:13" x14ac:dyDescent="0.25">
      <c r="B1211">
        <f t="shared" si="56"/>
        <v>2412</v>
      </c>
      <c r="C1211" s="1">
        <v>7.5</v>
      </c>
      <c r="D1211" s="6">
        <f t="shared" si="54"/>
        <v>7.5110760007529116</v>
      </c>
      <c r="E1211" s="6">
        <f t="shared" si="55"/>
        <v>1.2267779267849824E-4</v>
      </c>
      <c r="F1211" s="4"/>
      <c r="G1211" s="6"/>
      <c r="H1211" s="6"/>
      <c r="I1211" s="6"/>
      <c r="J1211" s="6"/>
      <c r="K1211" s="5"/>
      <c r="L1211" s="5"/>
      <c r="M1211" s="5"/>
    </row>
    <row r="1212" spans="2:13" x14ac:dyDescent="0.25">
      <c r="B1212">
        <f t="shared" si="56"/>
        <v>2414</v>
      </c>
      <c r="C1212" s="1">
        <v>7.5</v>
      </c>
      <c r="D1212" s="6">
        <f t="shared" si="54"/>
        <v>7.5125162126525034</v>
      </c>
      <c r="E1212" s="6">
        <f t="shared" si="55"/>
        <v>1.5665557916268508E-4</v>
      </c>
      <c r="F1212" s="4"/>
      <c r="G1212" s="6"/>
      <c r="H1212" s="6"/>
      <c r="I1212" s="6"/>
      <c r="J1212" s="6"/>
      <c r="K1212" s="5"/>
      <c r="L1212" s="5"/>
      <c r="M1212" s="5"/>
    </row>
    <row r="1213" spans="2:13" x14ac:dyDescent="0.25">
      <c r="B1213">
        <f t="shared" si="56"/>
        <v>2416</v>
      </c>
      <c r="C1213" s="1">
        <v>7.51</v>
      </c>
      <c r="D1213" s="6">
        <f t="shared" si="54"/>
        <v>7.5139532510000659</v>
      </c>
      <c r="E1213" s="6">
        <f t="shared" si="55"/>
        <v>1.5628193469524096E-5</v>
      </c>
      <c r="F1213" s="4"/>
      <c r="G1213" s="6"/>
      <c r="H1213" s="6"/>
      <c r="I1213" s="6"/>
      <c r="J1213" s="6"/>
      <c r="K1213" s="5"/>
      <c r="L1213" s="5"/>
      <c r="M1213" s="5"/>
    </row>
    <row r="1214" spans="2:13" x14ac:dyDescent="0.25">
      <c r="B1214">
        <f t="shared" si="56"/>
        <v>2418</v>
      </c>
      <c r="C1214" s="1">
        <v>7.51</v>
      </c>
      <c r="D1214" s="6">
        <f t="shared" si="54"/>
        <v>7.5153871227886206</v>
      </c>
      <c r="E1214" s="6">
        <f t="shared" si="55"/>
        <v>2.9021091939678163E-5</v>
      </c>
      <c r="F1214" s="4"/>
      <c r="G1214" s="6"/>
      <c r="H1214" s="6"/>
      <c r="I1214" s="6"/>
      <c r="J1214" s="6"/>
      <c r="K1214" s="5"/>
      <c r="L1214" s="5"/>
      <c r="M1214" s="5"/>
    </row>
    <row r="1215" spans="2:13" x14ac:dyDescent="0.25">
      <c r="B1215">
        <f t="shared" si="56"/>
        <v>2420</v>
      </c>
      <c r="C1215" s="1">
        <v>7.5</v>
      </c>
      <c r="D1215" s="6">
        <f t="shared" si="54"/>
        <v>7.5168178349957797</v>
      </c>
      <c r="E1215" s="6">
        <f t="shared" si="55"/>
        <v>2.8283957394527283E-4</v>
      </c>
      <c r="F1215" s="4"/>
      <c r="G1215" s="6"/>
      <c r="H1215" s="6"/>
      <c r="I1215" s="6"/>
      <c r="J1215" s="6"/>
      <c r="K1215" s="5"/>
      <c r="L1215" s="5"/>
      <c r="M1215" s="5"/>
    </row>
    <row r="1216" spans="2:13" x14ac:dyDescent="0.25">
      <c r="B1216">
        <f t="shared" si="56"/>
        <v>2422</v>
      </c>
      <c r="C1216" s="1">
        <v>7.5</v>
      </c>
      <c r="D1216" s="6">
        <f t="shared" si="54"/>
        <v>7.5182453945837793</v>
      </c>
      <c r="E1216" s="6">
        <f t="shared" si="55"/>
        <v>3.3289442351780202E-4</v>
      </c>
      <c r="F1216" s="4"/>
      <c r="G1216" s="6"/>
      <c r="H1216" s="6"/>
      <c r="I1216" s="6"/>
      <c r="J1216" s="6"/>
      <c r="K1216" s="5"/>
      <c r="L1216" s="5"/>
      <c r="M1216" s="5"/>
    </row>
    <row r="1217" spans="2:13" x14ac:dyDescent="0.25">
      <c r="B1217">
        <f t="shared" si="56"/>
        <v>2424</v>
      </c>
      <c r="C1217" s="1">
        <v>7.5</v>
      </c>
      <c r="D1217" s="6">
        <f t="shared" si="54"/>
        <v>7.5196698084995148</v>
      </c>
      <c r="E1217" s="6">
        <f t="shared" si="55"/>
        <v>3.8690136640758579E-4</v>
      </c>
      <c r="F1217" s="4"/>
      <c r="G1217" s="6"/>
      <c r="H1217" s="6"/>
      <c r="I1217" s="6"/>
      <c r="J1217" s="6"/>
      <c r="K1217" s="5"/>
      <c r="L1217" s="5"/>
      <c r="M1217" s="5"/>
    </row>
    <row r="1218" spans="2:13" x14ac:dyDescent="0.25">
      <c r="B1218">
        <f t="shared" si="56"/>
        <v>2426</v>
      </c>
      <c r="C1218" s="1">
        <v>7.5</v>
      </c>
      <c r="D1218" s="6">
        <f t="shared" si="54"/>
        <v>7.5210910836745741</v>
      </c>
      <c r="E1218" s="6">
        <f t="shared" si="55"/>
        <v>4.4483381056788733E-4</v>
      </c>
      <c r="F1218" s="4"/>
      <c r="G1218" s="6"/>
      <c r="H1218" s="6"/>
      <c r="I1218" s="6"/>
      <c r="J1218" s="6"/>
      <c r="K1218" s="5"/>
      <c r="L1218" s="5"/>
      <c r="M1218" s="5"/>
    </row>
    <row r="1219" spans="2:13" x14ac:dyDescent="0.25">
      <c r="B1219">
        <f t="shared" si="56"/>
        <v>2428</v>
      </c>
      <c r="C1219" s="1">
        <v>7.5</v>
      </c>
      <c r="D1219" s="6">
        <f t="shared" si="54"/>
        <v>7.5225092270252691</v>
      </c>
      <c r="E1219" s="6">
        <f t="shared" si="55"/>
        <v>5.0666530127510664E-4</v>
      </c>
      <c r="F1219" s="4"/>
      <c r="G1219" s="6"/>
      <c r="H1219" s="6"/>
      <c r="I1219" s="6"/>
      <c r="J1219" s="6"/>
      <c r="K1219" s="5"/>
      <c r="L1219" s="5"/>
      <c r="M1219" s="5"/>
    </row>
    <row r="1220" spans="2:13" x14ac:dyDescent="0.25">
      <c r="B1220">
        <f t="shared" si="56"/>
        <v>2430</v>
      </c>
      <c r="C1220" s="1">
        <v>7.47</v>
      </c>
      <c r="D1220" s="6">
        <f t="shared" si="54"/>
        <v>7.5239242454526742</v>
      </c>
      <c r="E1220" s="6">
        <f t="shared" si="55"/>
        <v>2.9078242476402857E-3</v>
      </c>
      <c r="F1220" s="4"/>
      <c r="G1220" s="6"/>
      <c r="H1220" s="6"/>
      <c r="I1220" s="6"/>
      <c r="J1220" s="6"/>
      <c r="K1220" s="5"/>
      <c r="L1220" s="5"/>
      <c r="M1220" s="5"/>
    </row>
    <row r="1221" spans="2:13" x14ac:dyDescent="0.25">
      <c r="B1221">
        <f t="shared" si="56"/>
        <v>2432</v>
      </c>
      <c r="C1221" s="1">
        <v>7.47</v>
      </c>
      <c r="D1221" s="6">
        <f t="shared" ref="D1221:D1284" si="57">MAX(0,Cstar*(1 - EXP(-kLa*(B1221-to))))</f>
        <v>7.5253361458426555</v>
      </c>
      <c r="E1221" s="6">
        <f t="shared" si="55"/>
        <v>3.0620890367196708E-3</v>
      </c>
      <c r="F1221" s="4"/>
      <c r="G1221" s="6"/>
      <c r="H1221" s="6"/>
      <c r="I1221" s="6"/>
      <c r="J1221" s="6"/>
      <c r="K1221" s="5"/>
      <c r="L1221" s="5"/>
      <c r="M1221" s="5"/>
    </row>
    <row r="1222" spans="2:13" x14ac:dyDescent="0.25">
      <c r="B1222">
        <f t="shared" si="56"/>
        <v>2434</v>
      </c>
      <c r="C1222" s="1">
        <v>7.47</v>
      </c>
      <c r="D1222" s="6">
        <f t="shared" si="57"/>
        <v>7.5267449350659055</v>
      </c>
      <c r="E1222" s="6">
        <f t="shared" ref="E1222:E1285" si="58">(D1222-C1222)^2</f>
        <v>3.2199876556338568E-3</v>
      </c>
      <c r="F1222" s="4"/>
      <c r="G1222" s="6"/>
      <c r="H1222" s="6"/>
      <c r="I1222" s="6"/>
      <c r="J1222" s="6"/>
      <c r="K1222" s="5"/>
      <c r="L1222" s="5"/>
      <c r="M1222" s="5"/>
    </row>
    <row r="1223" spans="2:13" x14ac:dyDescent="0.25">
      <c r="B1223">
        <f t="shared" ref="B1223:B1286" si="59">B1222+2</f>
        <v>2436</v>
      </c>
      <c r="C1223" s="1">
        <v>7.5</v>
      </c>
      <c r="D1223" s="6">
        <f t="shared" si="57"/>
        <v>7.5281506199779784</v>
      </c>
      <c r="E1223" s="6">
        <f t="shared" si="58"/>
        <v>7.9245740514455711E-4</v>
      </c>
      <c r="F1223" s="4"/>
      <c r="G1223" s="6"/>
      <c r="H1223" s="6"/>
      <c r="I1223" s="6"/>
      <c r="J1223" s="6"/>
      <c r="K1223" s="5"/>
      <c r="L1223" s="5"/>
      <c r="M1223" s="5"/>
    </row>
    <row r="1224" spans="2:13" x14ac:dyDescent="0.25">
      <c r="B1224">
        <f t="shared" si="59"/>
        <v>2438</v>
      </c>
      <c r="C1224" s="1">
        <v>7.5</v>
      </c>
      <c r="D1224" s="6">
        <f t="shared" si="57"/>
        <v>7.5295532074193208</v>
      </c>
      <c r="E1224" s="6">
        <f t="shared" si="58"/>
        <v>8.7339206876939628E-4</v>
      </c>
      <c r="F1224" s="4"/>
      <c r="G1224" s="6"/>
      <c r="H1224" s="6"/>
      <c r="I1224" s="6"/>
      <c r="J1224" s="6"/>
      <c r="K1224" s="5"/>
      <c r="L1224" s="5"/>
      <c r="M1224" s="5"/>
    </row>
    <row r="1225" spans="2:13" x14ac:dyDescent="0.25">
      <c r="B1225">
        <f t="shared" si="59"/>
        <v>2440</v>
      </c>
      <c r="C1225" s="1">
        <v>7.48</v>
      </c>
      <c r="D1225" s="6">
        <f t="shared" si="57"/>
        <v>7.5309527042153057</v>
      </c>
      <c r="E1225" s="6">
        <f t="shared" si="58"/>
        <v>2.5961780668523893E-3</v>
      </c>
      <c r="F1225" s="4"/>
      <c r="G1225" s="6"/>
      <c r="H1225" s="6"/>
      <c r="I1225" s="6"/>
      <c r="J1225" s="6"/>
      <c r="K1225" s="5"/>
      <c r="L1225" s="5"/>
      <c r="M1225" s="5"/>
    </row>
    <row r="1226" spans="2:13" x14ac:dyDescent="0.25">
      <c r="B1226">
        <f t="shared" si="59"/>
        <v>2442</v>
      </c>
      <c r="C1226" s="1">
        <v>7.48</v>
      </c>
      <c r="D1226" s="6">
        <f t="shared" si="57"/>
        <v>7.5323491171762695</v>
      </c>
      <c r="E1226" s="6">
        <f t="shared" si="58"/>
        <v>2.7404300691347538E-3</v>
      </c>
      <c r="F1226" s="4"/>
      <c r="G1226" s="6"/>
      <c r="H1226" s="6"/>
      <c r="I1226" s="6"/>
      <c r="J1226" s="6"/>
      <c r="K1226" s="5"/>
      <c r="L1226" s="5"/>
      <c r="M1226" s="5"/>
    </row>
    <row r="1227" spans="2:13" x14ac:dyDescent="0.25">
      <c r="B1227">
        <f t="shared" si="59"/>
        <v>2444</v>
      </c>
      <c r="C1227" s="1">
        <v>7.52</v>
      </c>
      <c r="D1227" s="6">
        <f t="shared" si="57"/>
        <v>7.5337424530975357</v>
      </c>
      <c r="E1227" s="6">
        <f t="shared" si="58"/>
        <v>1.8885501713797895E-4</v>
      </c>
      <c r="F1227" s="4"/>
      <c r="G1227" s="6"/>
      <c r="H1227" s="6"/>
      <c r="I1227" s="6"/>
      <c r="J1227" s="6"/>
      <c r="K1227" s="5"/>
      <c r="L1227" s="5"/>
      <c r="M1227" s="5"/>
    </row>
    <row r="1228" spans="2:13" x14ac:dyDescent="0.25">
      <c r="B1228">
        <f t="shared" si="59"/>
        <v>2446</v>
      </c>
      <c r="C1228" s="1">
        <v>7.52</v>
      </c>
      <c r="D1228" s="6">
        <f t="shared" si="57"/>
        <v>7.5351327187594599</v>
      </c>
      <c r="E1228" s="6">
        <f t="shared" si="58"/>
        <v>2.289991770529222E-4</v>
      </c>
      <c r="F1228" s="4"/>
      <c r="G1228" s="6"/>
      <c r="H1228" s="6"/>
      <c r="I1228" s="6"/>
      <c r="J1228" s="6"/>
      <c r="K1228" s="5"/>
      <c r="L1228" s="5"/>
      <c r="M1228" s="5"/>
    </row>
    <row r="1229" spans="2:13" x14ac:dyDescent="0.25">
      <c r="B1229">
        <f t="shared" si="59"/>
        <v>2448</v>
      </c>
      <c r="C1229" s="1">
        <v>7.52</v>
      </c>
      <c r="D1229" s="6">
        <f t="shared" si="57"/>
        <v>7.5365199209274545</v>
      </c>
      <c r="E1229" s="6">
        <f t="shared" si="58"/>
        <v>2.7290778744936274E-4</v>
      </c>
      <c r="F1229" s="4"/>
      <c r="G1229" s="6"/>
      <c r="H1229" s="6"/>
      <c r="I1229" s="6"/>
      <c r="J1229" s="6"/>
      <c r="K1229" s="5"/>
      <c r="L1229" s="5"/>
      <c r="M1229" s="5"/>
    </row>
    <row r="1230" spans="2:13" x14ac:dyDescent="0.25">
      <c r="B1230">
        <f t="shared" si="59"/>
        <v>2450</v>
      </c>
      <c r="C1230" s="1">
        <v>7.5</v>
      </c>
      <c r="D1230" s="6">
        <f t="shared" si="57"/>
        <v>7.5379040663520227</v>
      </c>
      <c r="E1230" s="6">
        <f t="shared" si="58"/>
        <v>1.4367182460185395E-3</v>
      </c>
      <c r="F1230" s="4"/>
      <c r="G1230" s="6"/>
      <c r="H1230" s="6"/>
      <c r="I1230" s="6"/>
      <c r="J1230" s="6"/>
      <c r="K1230" s="5"/>
      <c r="L1230" s="5"/>
      <c r="M1230" s="5"/>
    </row>
    <row r="1231" spans="2:13" x14ac:dyDescent="0.25">
      <c r="B1231">
        <f t="shared" si="59"/>
        <v>2452</v>
      </c>
      <c r="C1231" s="1">
        <v>7.5</v>
      </c>
      <c r="D1231" s="6">
        <f t="shared" si="57"/>
        <v>7.5392851617687962</v>
      </c>
      <c r="E1231" s="6">
        <f t="shared" si="58"/>
        <v>1.5433239352004827E-3</v>
      </c>
      <c r="F1231" s="4"/>
      <c r="G1231" s="6"/>
      <c r="H1231" s="6"/>
      <c r="I1231" s="6"/>
      <c r="J1231" s="6"/>
      <c r="K1231" s="5"/>
      <c r="L1231" s="5"/>
      <c r="M1231" s="5"/>
    </row>
    <row r="1232" spans="2:13" x14ac:dyDescent="0.25">
      <c r="B1232">
        <f t="shared" si="59"/>
        <v>2454</v>
      </c>
      <c r="C1232" s="1">
        <v>7.53</v>
      </c>
      <c r="D1232" s="6">
        <f t="shared" si="57"/>
        <v>7.5406632138985632</v>
      </c>
      <c r="E1232" s="6">
        <f t="shared" si="58"/>
        <v>1.1370413064650609E-4</v>
      </c>
      <c r="F1232" s="4"/>
      <c r="G1232" s="6"/>
      <c r="H1232" s="6"/>
      <c r="I1232" s="6"/>
      <c r="J1232" s="6"/>
      <c r="K1232" s="5"/>
      <c r="L1232" s="5"/>
      <c r="M1232" s="5"/>
    </row>
    <row r="1233" spans="2:13" x14ac:dyDescent="0.25">
      <c r="B1233">
        <f t="shared" si="59"/>
        <v>2456</v>
      </c>
      <c r="C1233" s="1">
        <v>7.53</v>
      </c>
      <c r="D1233" s="6">
        <f t="shared" si="57"/>
        <v>7.5420382294473001</v>
      </c>
      <c r="E1233" s="6">
        <f t="shared" si="58"/>
        <v>1.4491896822583651E-4</v>
      </c>
      <c r="F1233" s="4"/>
      <c r="G1233" s="6"/>
      <c r="H1233" s="6"/>
      <c r="I1233" s="6"/>
      <c r="J1233" s="6"/>
      <c r="K1233" s="5"/>
      <c r="L1233" s="5"/>
      <c r="M1233" s="5"/>
    </row>
    <row r="1234" spans="2:13" x14ac:dyDescent="0.25">
      <c r="B1234">
        <f t="shared" si="59"/>
        <v>2458</v>
      </c>
      <c r="C1234" s="1">
        <v>7.53</v>
      </c>
      <c r="D1234" s="6">
        <f t="shared" si="57"/>
        <v>7.543410215106209</v>
      </c>
      <c r="E1234" s="6">
        <f t="shared" si="58"/>
        <v>1.798338691947898E-4</v>
      </c>
      <c r="F1234" s="4"/>
      <c r="G1234" s="6"/>
      <c r="H1234" s="6"/>
      <c r="I1234" s="6"/>
      <c r="J1234" s="6"/>
      <c r="K1234" s="5"/>
      <c r="L1234" s="5"/>
      <c r="M1234" s="5"/>
    </row>
    <row r="1235" spans="2:13" x14ac:dyDescent="0.25">
      <c r="B1235">
        <f t="shared" si="59"/>
        <v>2460</v>
      </c>
      <c r="C1235" s="1">
        <v>7.53</v>
      </c>
      <c r="D1235" s="6">
        <f t="shared" si="57"/>
        <v>7.5447791775517477</v>
      </c>
      <c r="E1235" s="6">
        <f t="shared" si="58"/>
        <v>2.1842408910607435E-4</v>
      </c>
      <c r="F1235" s="4"/>
      <c r="G1235" s="6"/>
      <c r="H1235" s="6"/>
      <c r="I1235" s="6"/>
      <c r="J1235" s="6"/>
      <c r="K1235" s="5"/>
      <c r="L1235" s="5"/>
      <c r="M1235" s="5"/>
    </row>
    <row r="1236" spans="2:13" x14ac:dyDescent="0.25">
      <c r="B1236">
        <f t="shared" si="59"/>
        <v>2462</v>
      </c>
      <c r="C1236" s="1">
        <v>7.54</v>
      </c>
      <c r="D1236" s="6">
        <f t="shared" si="57"/>
        <v>7.54614512344566</v>
      </c>
      <c r="E1236" s="6">
        <f t="shared" si="58"/>
        <v>3.7762542162400026E-5</v>
      </c>
      <c r="F1236" s="4"/>
      <c r="G1236" s="6"/>
      <c r="H1236" s="6"/>
      <c r="I1236" s="6"/>
      <c r="J1236" s="6"/>
      <c r="K1236" s="5"/>
      <c r="L1236" s="5"/>
      <c r="M1236" s="5"/>
    </row>
    <row r="1237" spans="2:13" x14ac:dyDescent="0.25">
      <c r="B1237">
        <f t="shared" si="59"/>
        <v>2464</v>
      </c>
      <c r="C1237" s="1">
        <v>7.54</v>
      </c>
      <c r="D1237" s="6">
        <f t="shared" si="57"/>
        <v>7.5475080594350139</v>
      </c>
      <c r="E1237" s="6">
        <f t="shared" si="58"/>
        <v>5.6370956479700785E-5</v>
      </c>
      <c r="F1237" s="4"/>
      <c r="G1237" s="6"/>
      <c r="H1237" s="6"/>
      <c r="I1237" s="6"/>
      <c r="J1237" s="6"/>
      <c r="K1237" s="5"/>
      <c r="L1237" s="5"/>
      <c r="M1237" s="5"/>
    </row>
    <row r="1238" spans="2:13" x14ac:dyDescent="0.25">
      <c r="B1238">
        <f t="shared" si="59"/>
        <v>2466</v>
      </c>
      <c r="C1238" s="1">
        <v>7.54</v>
      </c>
      <c r="D1238" s="6">
        <f t="shared" si="57"/>
        <v>7.5488679921522266</v>
      </c>
      <c r="E1238" s="6">
        <f t="shared" si="58"/>
        <v>7.8641284811951782E-5</v>
      </c>
      <c r="F1238" s="4"/>
      <c r="G1238" s="6"/>
      <c r="H1238" s="6"/>
      <c r="I1238" s="6"/>
      <c r="J1238" s="6"/>
      <c r="K1238" s="5"/>
      <c r="L1238" s="5"/>
      <c r="M1238" s="5"/>
    </row>
    <row r="1239" spans="2:13" x14ac:dyDescent="0.25">
      <c r="B1239">
        <f t="shared" si="59"/>
        <v>2468</v>
      </c>
      <c r="C1239" s="1">
        <v>7.54</v>
      </c>
      <c r="D1239" s="6">
        <f t="shared" si="57"/>
        <v>7.5502249282151039</v>
      </c>
      <c r="E1239" s="6">
        <f t="shared" si="58"/>
        <v>1.0454915700402785E-4</v>
      </c>
      <c r="F1239" s="4"/>
      <c r="G1239" s="6"/>
      <c r="H1239" s="6"/>
      <c r="I1239" s="6"/>
      <c r="J1239" s="6"/>
      <c r="K1239" s="5"/>
      <c r="L1239" s="5"/>
      <c r="M1239" s="5"/>
    </row>
    <row r="1240" spans="2:13" x14ac:dyDescent="0.25">
      <c r="B1240">
        <f t="shared" si="59"/>
        <v>2470</v>
      </c>
      <c r="C1240" s="1">
        <v>7.55</v>
      </c>
      <c r="D1240" s="6">
        <f t="shared" si="57"/>
        <v>7.5515788742268661</v>
      </c>
      <c r="E1240" s="6">
        <f t="shared" si="58"/>
        <v>2.4928438242626927E-6</v>
      </c>
      <c r="F1240" s="4"/>
      <c r="G1240" s="6"/>
      <c r="H1240" s="6"/>
      <c r="I1240" s="6"/>
      <c r="J1240" s="6"/>
      <c r="K1240" s="5"/>
      <c r="L1240" s="5"/>
      <c r="M1240" s="5"/>
    </row>
    <row r="1241" spans="2:13" x14ac:dyDescent="0.25">
      <c r="B1241">
        <f t="shared" si="59"/>
        <v>2472</v>
      </c>
      <c r="C1241" s="1">
        <v>7.55</v>
      </c>
      <c r="D1241" s="6">
        <f t="shared" si="57"/>
        <v>7.5529298367761859</v>
      </c>
      <c r="E1241" s="6">
        <f t="shared" si="58"/>
        <v>8.583943535092436E-6</v>
      </c>
      <c r="F1241" s="4"/>
      <c r="G1241" s="6"/>
      <c r="H1241" s="6"/>
      <c r="I1241" s="6"/>
      <c r="J1241" s="6"/>
      <c r="K1241" s="5"/>
      <c r="L1241" s="5"/>
      <c r="M1241" s="5"/>
    </row>
    <row r="1242" spans="2:13" x14ac:dyDescent="0.25">
      <c r="B1242">
        <f t="shared" si="59"/>
        <v>2474</v>
      </c>
      <c r="C1242" s="1">
        <v>7.52</v>
      </c>
      <c r="D1242" s="6">
        <f t="shared" si="57"/>
        <v>7.5542778224372142</v>
      </c>
      <c r="E1242" s="6">
        <f t="shared" si="58"/>
        <v>1.1749691110372173E-3</v>
      </c>
      <c r="F1242" s="4"/>
      <c r="G1242" s="6"/>
      <c r="H1242" s="6"/>
      <c r="I1242" s="6"/>
      <c r="J1242" s="6"/>
      <c r="K1242" s="5"/>
      <c r="L1242" s="5"/>
      <c r="M1242" s="5"/>
    </row>
    <row r="1243" spans="2:13" x14ac:dyDescent="0.25">
      <c r="B1243">
        <f t="shared" si="59"/>
        <v>2476</v>
      </c>
      <c r="C1243" s="1">
        <v>7.52</v>
      </c>
      <c r="D1243" s="6">
        <f t="shared" si="57"/>
        <v>7.5556228377696186</v>
      </c>
      <c r="E1243" s="6">
        <f t="shared" si="58"/>
        <v>1.2689865707605978E-3</v>
      </c>
      <c r="F1243" s="4"/>
      <c r="G1243" s="6"/>
      <c r="H1243" s="6"/>
      <c r="I1243" s="6"/>
      <c r="J1243" s="6"/>
      <c r="K1243" s="5"/>
      <c r="L1243" s="5"/>
      <c r="M1243" s="5"/>
    </row>
    <row r="1244" spans="2:13" x14ac:dyDescent="0.25">
      <c r="B1244">
        <f t="shared" si="59"/>
        <v>2478</v>
      </c>
      <c r="C1244" s="1">
        <v>7.55</v>
      </c>
      <c r="D1244" s="6">
        <f t="shared" si="57"/>
        <v>7.5569648893186123</v>
      </c>
      <c r="E1244" s="6">
        <f t="shared" si="58"/>
        <v>4.8509683220522488E-5</v>
      </c>
      <c r="F1244" s="4"/>
      <c r="G1244" s="6"/>
      <c r="H1244" s="6"/>
      <c r="I1244" s="6"/>
      <c r="J1244" s="6"/>
      <c r="K1244" s="5"/>
      <c r="L1244" s="5"/>
      <c r="M1244" s="5"/>
    </row>
    <row r="1245" spans="2:13" x14ac:dyDescent="0.25">
      <c r="B1245">
        <f t="shared" si="59"/>
        <v>2480</v>
      </c>
      <c r="C1245" s="1">
        <v>7.55</v>
      </c>
      <c r="D1245" s="6">
        <f t="shared" si="57"/>
        <v>7.5583039836149837</v>
      </c>
      <c r="E1245" s="6">
        <f t="shared" si="58"/>
        <v>6.8956143877920356E-5</v>
      </c>
      <c r="F1245" s="4"/>
      <c r="G1245" s="6"/>
      <c r="H1245" s="6"/>
      <c r="I1245" s="6"/>
      <c r="J1245" s="6"/>
      <c r="K1245" s="5"/>
      <c r="L1245" s="5"/>
      <c r="M1245" s="5"/>
    </row>
    <row r="1246" spans="2:13" x14ac:dyDescent="0.25">
      <c r="B1246">
        <f t="shared" si="59"/>
        <v>2482</v>
      </c>
      <c r="C1246" s="1">
        <v>7.55</v>
      </c>
      <c r="D1246" s="6">
        <f t="shared" si="57"/>
        <v>7.5596401271751317</v>
      </c>
      <c r="E1246" s="6">
        <f t="shared" si="58"/>
        <v>9.2932051952715619E-5</v>
      </c>
      <c r="F1246" s="4"/>
      <c r="G1246" s="6"/>
      <c r="H1246" s="6"/>
      <c r="I1246" s="6"/>
      <c r="J1246" s="6"/>
      <c r="K1246" s="5"/>
      <c r="L1246" s="5"/>
      <c r="M1246" s="5"/>
    </row>
    <row r="1247" spans="2:13" x14ac:dyDescent="0.25">
      <c r="B1247">
        <f t="shared" si="59"/>
        <v>2484</v>
      </c>
      <c r="C1247" s="1">
        <v>7.56</v>
      </c>
      <c r="D1247" s="6">
        <f t="shared" si="57"/>
        <v>7.560973326501097</v>
      </c>
      <c r="E1247" s="6">
        <f t="shared" si="58"/>
        <v>9.4736447773847267E-7</v>
      </c>
      <c r="F1247" s="4"/>
      <c r="G1247" s="6"/>
      <c r="H1247" s="6"/>
      <c r="I1247" s="6"/>
      <c r="J1247" s="6"/>
      <c r="K1247" s="5"/>
      <c r="L1247" s="5"/>
      <c r="M1247" s="5"/>
    </row>
    <row r="1248" spans="2:13" x14ac:dyDescent="0.25">
      <c r="B1248">
        <f t="shared" si="59"/>
        <v>2486</v>
      </c>
      <c r="C1248" s="1">
        <v>7.56</v>
      </c>
      <c r="D1248" s="6">
        <f t="shared" si="57"/>
        <v>7.5623035880805896</v>
      </c>
      <c r="E1248" s="6">
        <f t="shared" si="58"/>
        <v>5.3065180450360743E-6</v>
      </c>
      <c r="F1248" s="4"/>
      <c r="G1248" s="6"/>
      <c r="H1248" s="6"/>
      <c r="I1248" s="6"/>
      <c r="J1248" s="6"/>
      <c r="K1248" s="5"/>
      <c r="L1248" s="5"/>
      <c r="M1248" s="5"/>
    </row>
    <row r="1249" spans="2:13" x14ac:dyDescent="0.25">
      <c r="B1249">
        <f t="shared" si="59"/>
        <v>2488</v>
      </c>
      <c r="C1249" s="1">
        <v>7.56</v>
      </c>
      <c r="D1249" s="6">
        <f t="shared" si="57"/>
        <v>7.5636309183870276</v>
      </c>
      <c r="E1249" s="6">
        <f t="shared" si="58"/>
        <v>1.318356833325804E-5</v>
      </c>
      <c r="F1249" s="4"/>
      <c r="G1249" s="6"/>
      <c r="H1249" s="6"/>
      <c r="I1249" s="6"/>
      <c r="J1249" s="6"/>
      <c r="K1249" s="5"/>
      <c r="L1249" s="5"/>
      <c r="M1249" s="5"/>
    </row>
    <row r="1250" spans="2:13" x14ac:dyDescent="0.25">
      <c r="B1250">
        <f t="shared" si="59"/>
        <v>2490</v>
      </c>
      <c r="C1250" s="1">
        <v>7.56</v>
      </c>
      <c r="D1250" s="6">
        <f t="shared" si="57"/>
        <v>7.5649553238795644</v>
      </c>
      <c r="E1250" s="6">
        <f t="shared" si="58"/>
        <v>2.4555234751384802E-5</v>
      </c>
      <c r="F1250" s="4"/>
      <c r="G1250" s="6"/>
      <c r="H1250" s="6"/>
      <c r="I1250" s="6"/>
      <c r="J1250" s="6"/>
      <c r="K1250" s="5"/>
      <c r="L1250" s="5"/>
      <c r="M1250" s="5"/>
    </row>
    <row r="1251" spans="2:13" x14ac:dyDescent="0.25">
      <c r="B1251">
        <f t="shared" si="59"/>
        <v>2492</v>
      </c>
      <c r="C1251" s="1">
        <v>7.56</v>
      </c>
      <c r="D1251" s="6">
        <f t="shared" si="57"/>
        <v>7.5662768110031147</v>
      </c>
      <c r="E1251" s="6">
        <f t="shared" si="58"/>
        <v>3.9398356368826252E-5</v>
      </c>
      <c r="F1251" s="4"/>
      <c r="G1251" s="6"/>
      <c r="H1251" s="6"/>
      <c r="I1251" s="6"/>
      <c r="J1251" s="6"/>
      <c r="K1251" s="5"/>
      <c r="L1251" s="5"/>
      <c r="M1251" s="5"/>
    </row>
    <row r="1252" spans="2:13" x14ac:dyDescent="0.25">
      <c r="B1252">
        <f t="shared" si="59"/>
        <v>2494</v>
      </c>
      <c r="C1252" s="1">
        <v>7.56</v>
      </c>
      <c r="D1252" s="6">
        <f t="shared" si="57"/>
        <v>7.5675953861884002</v>
      </c>
      <c r="E1252" s="6">
        <f t="shared" si="58"/>
        <v>5.768989135094675E-5</v>
      </c>
      <c r="F1252" s="4"/>
      <c r="G1252" s="6"/>
      <c r="H1252" s="6"/>
      <c r="I1252" s="6"/>
      <c r="J1252" s="6"/>
      <c r="K1252" s="5"/>
      <c r="L1252" s="5"/>
      <c r="M1252" s="5"/>
    </row>
    <row r="1253" spans="2:13" x14ac:dyDescent="0.25">
      <c r="B1253">
        <f t="shared" si="59"/>
        <v>2496</v>
      </c>
      <c r="C1253" s="1">
        <v>7.54</v>
      </c>
      <c r="D1253" s="6">
        <f t="shared" si="57"/>
        <v>7.5689110558519666</v>
      </c>
      <c r="E1253" s="6">
        <f t="shared" si="58"/>
        <v>8.3584915047552738E-4</v>
      </c>
      <c r="F1253" s="4"/>
      <c r="G1253" s="6"/>
      <c r="H1253" s="6"/>
      <c r="I1253" s="6"/>
      <c r="J1253" s="6"/>
      <c r="K1253" s="5"/>
      <c r="L1253" s="5"/>
      <c r="M1253" s="5"/>
    </row>
    <row r="1254" spans="2:13" x14ac:dyDescent="0.25">
      <c r="B1254">
        <f t="shared" si="59"/>
        <v>2498</v>
      </c>
      <c r="C1254" s="1">
        <v>7.54</v>
      </c>
      <c r="D1254" s="6">
        <f t="shared" si="57"/>
        <v>7.5702238263962203</v>
      </c>
      <c r="E1254" s="6">
        <f t="shared" si="58"/>
        <v>9.1347968202885887E-4</v>
      </c>
      <c r="F1254" s="4"/>
      <c r="G1254" s="6"/>
      <c r="H1254" s="6"/>
      <c r="I1254" s="6"/>
      <c r="J1254" s="6"/>
      <c r="K1254" s="5"/>
      <c r="L1254" s="5"/>
      <c r="M1254" s="5"/>
    </row>
    <row r="1255" spans="2:13" x14ac:dyDescent="0.25">
      <c r="B1255">
        <f t="shared" si="59"/>
        <v>2500</v>
      </c>
      <c r="C1255" s="1">
        <v>7.58</v>
      </c>
      <c r="D1255" s="6">
        <f t="shared" si="57"/>
        <v>7.5715337042094646</v>
      </c>
      <c r="E1255" s="6">
        <f t="shared" si="58"/>
        <v>7.167816441283884E-5</v>
      </c>
      <c r="F1255" s="4"/>
      <c r="G1255" s="6"/>
      <c r="H1255" s="6"/>
      <c r="I1255" s="6"/>
      <c r="J1255" s="6"/>
      <c r="K1255" s="5"/>
      <c r="L1255" s="5"/>
      <c r="M1255" s="5"/>
    </row>
    <row r="1256" spans="2:13" x14ac:dyDescent="0.25">
      <c r="B1256">
        <f t="shared" si="59"/>
        <v>2502</v>
      </c>
      <c r="C1256" s="1">
        <v>7.58</v>
      </c>
      <c r="D1256" s="6">
        <f t="shared" si="57"/>
        <v>7.5728406956659207</v>
      </c>
      <c r="E1256" s="6">
        <f t="shared" si="58"/>
        <v>5.1255638547968201E-5</v>
      </c>
      <c r="F1256" s="4"/>
      <c r="G1256" s="6"/>
      <c r="H1256" s="6"/>
      <c r="I1256" s="6"/>
      <c r="J1256" s="6"/>
      <c r="K1256" s="5"/>
      <c r="L1256" s="5"/>
      <c r="M1256" s="5"/>
    </row>
    <row r="1257" spans="2:13" x14ac:dyDescent="0.25">
      <c r="B1257">
        <f t="shared" si="59"/>
        <v>2504</v>
      </c>
      <c r="C1257" s="1">
        <v>7.58</v>
      </c>
      <c r="D1257" s="6">
        <f t="shared" si="57"/>
        <v>7.5741448071257667</v>
      </c>
      <c r="E1257" s="6">
        <f t="shared" si="58"/>
        <v>3.4283283594473782E-5</v>
      </c>
      <c r="F1257" s="4"/>
      <c r="G1257" s="6"/>
      <c r="H1257" s="6"/>
      <c r="I1257" s="6"/>
      <c r="J1257" s="6"/>
      <c r="K1257" s="5"/>
      <c r="L1257" s="5"/>
      <c r="M1257" s="5"/>
    </row>
    <row r="1258" spans="2:13" x14ac:dyDescent="0.25">
      <c r="B1258">
        <f t="shared" si="59"/>
        <v>2506</v>
      </c>
      <c r="C1258" s="1">
        <v>7.59</v>
      </c>
      <c r="D1258" s="6">
        <f t="shared" si="57"/>
        <v>7.5754460449351653</v>
      </c>
      <c r="E1258" s="6">
        <f t="shared" si="58"/>
        <v>2.118176080292244E-4</v>
      </c>
      <c r="F1258" s="4"/>
      <c r="G1258" s="6"/>
      <c r="H1258" s="6"/>
      <c r="I1258" s="6"/>
      <c r="J1258" s="6"/>
      <c r="K1258" s="5"/>
      <c r="L1258" s="5"/>
      <c r="M1258" s="5"/>
    </row>
    <row r="1259" spans="2:13" x14ac:dyDescent="0.25">
      <c r="B1259">
        <f t="shared" si="59"/>
        <v>2508</v>
      </c>
      <c r="C1259" s="1">
        <v>7.59</v>
      </c>
      <c r="D1259" s="6">
        <f t="shared" si="57"/>
        <v>7.5767444154262957</v>
      </c>
      <c r="E1259" s="6">
        <f t="shared" si="58"/>
        <v>1.7571052239062282E-4</v>
      </c>
      <c r="F1259" s="4"/>
      <c r="G1259" s="6"/>
      <c r="H1259" s="6"/>
      <c r="I1259" s="6"/>
      <c r="J1259" s="6"/>
      <c r="K1259" s="5"/>
      <c r="L1259" s="5"/>
      <c r="M1259" s="5"/>
    </row>
    <row r="1260" spans="2:13" x14ac:dyDescent="0.25">
      <c r="B1260">
        <f t="shared" si="59"/>
        <v>2510</v>
      </c>
      <c r="C1260" s="1">
        <v>7.59</v>
      </c>
      <c r="D1260" s="6">
        <f t="shared" si="57"/>
        <v>7.5780399249173831</v>
      </c>
      <c r="E1260" s="6">
        <f t="shared" si="58"/>
        <v>1.4304339598183034E-4</v>
      </c>
      <c r="F1260" s="4"/>
      <c r="G1260" s="6"/>
      <c r="H1260" s="6"/>
      <c r="I1260" s="6"/>
      <c r="J1260" s="6"/>
      <c r="K1260" s="5"/>
      <c r="L1260" s="5"/>
      <c r="M1260" s="5"/>
    </row>
    <row r="1261" spans="2:13" x14ac:dyDescent="0.25">
      <c r="B1261">
        <f t="shared" si="59"/>
        <v>2512</v>
      </c>
      <c r="C1261" s="1">
        <v>7.59</v>
      </c>
      <c r="D1261" s="6">
        <f t="shared" si="57"/>
        <v>7.5793325797127311</v>
      </c>
      <c r="E1261" s="6">
        <f t="shared" si="58"/>
        <v>1.1379385558523284E-4</v>
      </c>
      <c r="F1261" s="4"/>
      <c r="G1261" s="6"/>
      <c r="H1261" s="6"/>
      <c r="I1261" s="6"/>
      <c r="J1261" s="6"/>
      <c r="K1261" s="5"/>
      <c r="L1261" s="5"/>
      <c r="M1261" s="5"/>
    </row>
    <row r="1262" spans="2:13" x14ac:dyDescent="0.25">
      <c r="B1262">
        <f t="shared" si="59"/>
        <v>2514</v>
      </c>
      <c r="C1262" s="1">
        <v>7.59</v>
      </c>
      <c r="D1262" s="6">
        <f t="shared" si="57"/>
        <v>7.5806223861027497</v>
      </c>
      <c r="E1262" s="6">
        <f t="shared" si="58"/>
        <v>8.7939642405898482E-5</v>
      </c>
      <c r="F1262" s="4"/>
      <c r="G1262" s="6"/>
      <c r="H1262" s="6"/>
      <c r="I1262" s="6"/>
      <c r="J1262" s="6"/>
      <c r="K1262" s="5"/>
      <c r="L1262" s="5"/>
      <c r="M1262" s="5"/>
    </row>
    <row r="1263" spans="2:13" x14ac:dyDescent="0.25">
      <c r="B1263">
        <f t="shared" si="59"/>
        <v>2516</v>
      </c>
      <c r="C1263" s="1">
        <v>7.59</v>
      </c>
      <c r="D1263" s="6">
        <f t="shared" si="57"/>
        <v>7.5819093503639925</v>
      </c>
      <c r="E1263" s="6">
        <f t="shared" si="58"/>
        <v>6.5458611532626075E-5</v>
      </c>
      <c r="F1263" s="4"/>
      <c r="G1263" s="6"/>
      <c r="H1263" s="6"/>
      <c r="I1263" s="6"/>
      <c r="J1263" s="6"/>
      <c r="K1263" s="5"/>
      <c r="L1263" s="5"/>
      <c r="M1263" s="5"/>
    </row>
    <row r="1264" spans="2:13" x14ac:dyDescent="0.25">
      <c r="B1264">
        <f t="shared" si="59"/>
        <v>2518</v>
      </c>
      <c r="C1264" s="1">
        <v>7.59</v>
      </c>
      <c r="D1264" s="6">
        <f t="shared" si="57"/>
        <v>7.583193478759175</v>
      </c>
      <c r="E1264" s="6">
        <f t="shared" si="58"/>
        <v>4.6328731401799369E-5</v>
      </c>
      <c r="F1264" s="4"/>
      <c r="G1264" s="6"/>
      <c r="H1264" s="6"/>
      <c r="I1264" s="6"/>
      <c r="J1264" s="6"/>
      <c r="K1264" s="5"/>
      <c r="L1264" s="5"/>
      <c r="M1264" s="5"/>
    </row>
    <row r="1265" spans="2:13" x14ac:dyDescent="0.25">
      <c r="B1265">
        <f t="shared" si="59"/>
        <v>2520</v>
      </c>
      <c r="C1265" s="1">
        <v>7.59</v>
      </c>
      <c r="D1265" s="6">
        <f t="shared" si="57"/>
        <v>7.5844747775372205</v>
      </c>
      <c r="E1265" s="6">
        <f t="shared" si="58"/>
        <v>3.0528083263201079E-5</v>
      </c>
      <c r="F1265" s="4"/>
      <c r="G1265" s="6"/>
      <c r="H1265" s="6"/>
      <c r="I1265" s="6"/>
      <c r="J1265" s="6"/>
      <c r="K1265" s="5"/>
      <c r="L1265" s="5"/>
      <c r="M1265" s="5"/>
    </row>
    <row r="1266" spans="2:13" x14ac:dyDescent="0.25">
      <c r="B1266">
        <f t="shared" si="59"/>
        <v>2522</v>
      </c>
      <c r="C1266" s="1">
        <v>7.59</v>
      </c>
      <c r="D1266" s="6">
        <f t="shared" si="57"/>
        <v>7.5857532529332774</v>
      </c>
      <c r="E1266" s="6">
        <f t="shared" si="58"/>
        <v>1.8034860648715785E-5</v>
      </c>
      <c r="F1266" s="4"/>
      <c r="G1266" s="6"/>
      <c r="H1266" s="6"/>
      <c r="I1266" s="6"/>
      <c r="J1266" s="6"/>
      <c r="K1266" s="5"/>
      <c r="L1266" s="5"/>
      <c r="M1266" s="5"/>
    </row>
    <row r="1267" spans="2:13" x14ac:dyDescent="0.25">
      <c r="B1267">
        <f t="shared" si="59"/>
        <v>2524</v>
      </c>
      <c r="C1267" s="1">
        <v>7.59</v>
      </c>
      <c r="D1267" s="6">
        <f t="shared" si="57"/>
        <v>7.5870289111687566</v>
      </c>
      <c r="E1267" s="6">
        <f t="shared" si="58"/>
        <v>8.8273688431387204E-6</v>
      </c>
      <c r="F1267" s="4"/>
      <c r="G1267" s="6"/>
      <c r="H1267" s="6"/>
      <c r="I1267" s="6"/>
      <c r="J1267" s="6"/>
      <c r="K1267" s="5"/>
      <c r="L1267" s="5"/>
      <c r="M1267" s="5"/>
    </row>
    <row r="1268" spans="2:13" x14ac:dyDescent="0.25">
      <c r="B1268">
        <f t="shared" si="59"/>
        <v>2526</v>
      </c>
      <c r="C1268" s="1">
        <v>7.59</v>
      </c>
      <c r="D1268" s="6">
        <f t="shared" si="57"/>
        <v>7.5883017584513599</v>
      </c>
      <c r="E1268" s="6">
        <f t="shared" si="58"/>
        <v>2.8840243575270362E-6</v>
      </c>
      <c r="F1268" s="4"/>
      <c r="G1268" s="6"/>
      <c r="H1268" s="6"/>
      <c r="I1268" s="6"/>
      <c r="J1268" s="6"/>
      <c r="K1268" s="5"/>
      <c r="L1268" s="5"/>
      <c r="M1268" s="5"/>
    </row>
    <row r="1269" spans="2:13" x14ac:dyDescent="0.25">
      <c r="B1269">
        <f t="shared" si="59"/>
        <v>2528</v>
      </c>
      <c r="C1269" s="1">
        <v>7.59</v>
      </c>
      <c r="D1269" s="6">
        <f t="shared" si="57"/>
        <v>7.5895718009751088</v>
      </c>
      <c r="E1269" s="6">
        <f t="shared" si="58"/>
        <v>1.8335440491769503E-7</v>
      </c>
      <c r="F1269" s="4"/>
      <c r="G1269" s="6"/>
      <c r="H1269" s="6"/>
      <c r="I1269" s="6"/>
      <c r="J1269" s="6"/>
      <c r="K1269" s="5"/>
      <c r="L1269" s="5"/>
      <c r="M1269" s="5"/>
    </row>
    <row r="1270" spans="2:13" x14ac:dyDescent="0.25">
      <c r="B1270">
        <f t="shared" si="59"/>
        <v>2530</v>
      </c>
      <c r="C1270" s="1">
        <v>7.6</v>
      </c>
      <c r="D1270" s="6">
        <f t="shared" si="57"/>
        <v>7.5908390449203784</v>
      </c>
      <c r="E1270" s="6">
        <f t="shared" si="58"/>
        <v>8.392309797083792E-5</v>
      </c>
      <c r="F1270" s="4"/>
      <c r="G1270" s="6"/>
      <c r="H1270" s="6"/>
      <c r="I1270" s="6"/>
      <c r="J1270" s="6"/>
      <c r="K1270" s="5"/>
      <c r="L1270" s="5"/>
      <c r="M1270" s="5"/>
    </row>
    <row r="1271" spans="2:13" x14ac:dyDescent="0.25">
      <c r="B1271">
        <f t="shared" si="59"/>
        <v>2532</v>
      </c>
      <c r="C1271" s="1">
        <v>7.6</v>
      </c>
      <c r="D1271" s="6">
        <f t="shared" si="57"/>
        <v>7.5921034964539249</v>
      </c>
      <c r="E1271" s="6">
        <f t="shared" si="58"/>
        <v>6.2354768253170952E-5</v>
      </c>
      <c r="F1271" s="4"/>
      <c r="G1271" s="6"/>
      <c r="H1271" s="6"/>
      <c r="I1271" s="6"/>
      <c r="J1271" s="6"/>
      <c r="K1271" s="5"/>
      <c r="L1271" s="5"/>
      <c r="M1271" s="5"/>
    </row>
    <row r="1272" spans="2:13" x14ac:dyDescent="0.25">
      <c r="B1272">
        <f t="shared" si="59"/>
        <v>2534</v>
      </c>
      <c r="C1272" s="1">
        <v>7.58</v>
      </c>
      <c r="D1272" s="6">
        <f t="shared" si="57"/>
        <v>7.5933651617289124</v>
      </c>
      <c r="E1272" s="6">
        <f t="shared" si="58"/>
        <v>1.7862754803998291E-4</v>
      </c>
      <c r="F1272" s="4"/>
      <c r="G1272" s="6"/>
      <c r="H1272" s="6"/>
      <c r="I1272" s="6"/>
      <c r="J1272" s="6"/>
      <c r="K1272" s="5"/>
      <c r="L1272" s="5"/>
      <c r="M1272" s="5"/>
    </row>
    <row r="1273" spans="2:13" x14ac:dyDescent="0.25">
      <c r="B1273">
        <f t="shared" si="59"/>
        <v>2536</v>
      </c>
      <c r="C1273" s="1">
        <v>7.58</v>
      </c>
      <c r="D1273" s="6">
        <f t="shared" si="57"/>
        <v>7.5946240468849506</v>
      </c>
      <c r="E1273" s="6">
        <f t="shared" si="58"/>
        <v>2.1386274729323214E-4</v>
      </c>
      <c r="F1273" s="4"/>
      <c r="G1273" s="6"/>
      <c r="H1273" s="6"/>
      <c r="I1273" s="6"/>
      <c r="J1273" s="6"/>
      <c r="K1273" s="5"/>
      <c r="L1273" s="5"/>
      <c r="M1273" s="5"/>
    </row>
    <row r="1274" spans="2:13" x14ac:dyDescent="0.25">
      <c r="B1274">
        <f t="shared" si="59"/>
        <v>2538</v>
      </c>
      <c r="C1274" s="1">
        <v>7.58</v>
      </c>
      <c r="D1274" s="6">
        <f t="shared" si="57"/>
        <v>7.5958801580481197</v>
      </c>
      <c r="E1274" s="6">
        <f t="shared" si="58"/>
        <v>2.5217941963325761E-4</v>
      </c>
      <c r="F1274" s="4"/>
      <c r="G1274" s="6"/>
      <c r="H1274" s="6"/>
      <c r="I1274" s="6"/>
      <c r="J1274" s="6"/>
      <c r="K1274" s="5"/>
      <c r="L1274" s="5"/>
      <c r="M1274" s="5"/>
    </row>
    <row r="1275" spans="2:13" x14ac:dyDescent="0.25">
      <c r="B1275">
        <f t="shared" si="59"/>
        <v>2540</v>
      </c>
      <c r="C1275" s="1">
        <v>7.6</v>
      </c>
      <c r="D1275" s="6">
        <f t="shared" si="57"/>
        <v>7.5971335013309975</v>
      </c>
      <c r="E1275" s="6">
        <f t="shared" si="58"/>
        <v>8.2168146193909629E-6</v>
      </c>
      <c r="F1275" s="4"/>
      <c r="G1275" s="6"/>
      <c r="H1275" s="6"/>
      <c r="I1275" s="6"/>
      <c r="J1275" s="6"/>
      <c r="K1275" s="5"/>
      <c r="L1275" s="5"/>
      <c r="M1275" s="5"/>
    </row>
    <row r="1276" spans="2:13" x14ac:dyDescent="0.25">
      <c r="B1276">
        <f t="shared" si="59"/>
        <v>2542</v>
      </c>
      <c r="C1276" s="1">
        <v>7.6</v>
      </c>
      <c r="D1276" s="6">
        <f t="shared" si="57"/>
        <v>7.5983840828326965</v>
      </c>
      <c r="E1276" s="6">
        <f t="shared" si="58"/>
        <v>2.6111882915849979E-6</v>
      </c>
      <c r="F1276" s="4"/>
      <c r="G1276" s="6"/>
      <c r="H1276" s="6"/>
      <c r="I1276" s="6"/>
      <c r="J1276" s="6"/>
      <c r="K1276" s="5"/>
      <c r="L1276" s="5"/>
      <c r="M1276" s="5"/>
    </row>
    <row r="1277" spans="2:13" x14ac:dyDescent="0.25">
      <c r="B1277">
        <f t="shared" si="59"/>
        <v>2544</v>
      </c>
      <c r="C1277" s="1">
        <v>7.59</v>
      </c>
      <c r="D1277" s="6">
        <f t="shared" si="57"/>
        <v>7.5996319086388873</v>
      </c>
      <c r="E1277" s="6">
        <f t="shared" si="58"/>
        <v>9.277366402787392E-5</v>
      </c>
      <c r="F1277" s="4"/>
      <c r="G1277" s="6"/>
      <c r="H1277" s="6"/>
      <c r="I1277" s="6"/>
      <c r="J1277" s="6"/>
      <c r="K1277" s="5"/>
      <c r="L1277" s="5"/>
      <c r="M1277" s="5"/>
    </row>
    <row r="1278" spans="2:13" x14ac:dyDescent="0.25">
      <c r="B1278">
        <f t="shared" si="59"/>
        <v>2546</v>
      </c>
      <c r="C1278" s="1">
        <v>7.59</v>
      </c>
      <c r="D1278" s="6">
        <f t="shared" si="57"/>
        <v>7.6008769848218325</v>
      </c>
      <c r="E1278" s="6">
        <f t="shared" si="58"/>
        <v>1.1830879881437754E-4</v>
      </c>
      <c r="F1278" s="4"/>
      <c r="G1278" s="6"/>
      <c r="H1278" s="6"/>
      <c r="I1278" s="6"/>
      <c r="J1278" s="6"/>
      <c r="K1278" s="5"/>
      <c r="L1278" s="5"/>
      <c r="M1278" s="5"/>
    </row>
    <row r="1279" spans="2:13" x14ac:dyDescent="0.25">
      <c r="B1279">
        <f t="shared" si="59"/>
        <v>2548</v>
      </c>
      <c r="C1279" s="1">
        <v>7.61</v>
      </c>
      <c r="D1279" s="6">
        <f t="shared" si="57"/>
        <v>7.6021193174404109</v>
      </c>
      <c r="E1279" s="6">
        <f t="shared" si="58"/>
        <v>6.2105157605016578E-5</v>
      </c>
      <c r="F1279" s="4"/>
      <c r="G1279" s="6"/>
      <c r="H1279" s="6"/>
      <c r="I1279" s="6"/>
      <c r="J1279" s="6"/>
      <c r="K1279" s="5"/>
      <c r="L1279" s="5"/>
      <c r="M1279" s="5"/>
    </row>
    <row r="1280" spans="2:13" x14ac:dyDescent="0.25">
      <c r="B1280">
        <f t="shared" si="59"/>
        <v>2550</v>
      </c>
      <c r="C1280" s="1">
        <v>7.61</v>
      </c>
      <c r="D1280" s="6">
        <f t="shared" si="57"/>
        <v>7.6033589125401546</v>
      </c>
      <c r="E1280" s="6">
        <f t="shared" si="58"/>
        <v>4.4104042649319904E-5</v>
      </c>
      <c r="F1280" s="4"/>
      <c r="G1280" s="6"/>
      <c r="H1280" s="6"/>
      <c r="I1280" s="6"/>
      <c r="J1280" s="6"/>
      <c r="K1280" s="5"/>
      <c r="L1280" s="5"/>
      <c r="M1280" s="5"/>
    </row>
    <row r="1281" spans="2:13" x14ac:dyDescent="0.25">
      <c r="B1281">
        <f t="shared" si="59"/>
        <v>2552</v>
      </c>
      <c r="C1281" s="1">
        <v>7.62</v>
      </c>
      <c r="D1281" s="6">
        <f t="shared" si="57"/>
        <v>7.6045957761532703</v>
      </c>
      <c r="E1281" s="6">
        <f t="shared" si="58"/>
        <v>2.3729011232015879E-4</v>
      </c>
      <c r="F1281" s="4"/>
      <c r="G1281" s="6"/>
      <c r="H1281" s="6"/>
      <c r="I1281" s="6"/>
      <c r="J1281" s="6"/>
      <c r="K1281" s="5"/>
      <c r="L1281" s="5"/>
      <c r="M1281" s="5"/>
    </row>
    <row r="1282" spans="2:13" x14ac:dyDescent="0.25">
      <c r="B1282">
        <f t="shared" si="59"/>
        <v>2554</v>
      </c>
      <c r="C1282" s="1">
        <v>7.62</v>
      </c>
      <c r="D1282" s="6">
        <f t="shared" si="57"/>
        <v>7.6058299142986767</v>
      </c>
      <c r="E1282" s="6">
        <f t="shared" si="58"/>
        <v>2.0079132878284952E-4</v>
      </c>
      <c r="F1282" s="4"/>
      <c r="G1282" s="6"/>
      <c r="H1282" s="6"/>
      <c r="I1282" s="6"/>
      <c r="J1282" s="6"/>
      <c r="K1282" s="5"/>
      <c r="L1282" s="5"/>
      <c r="M1282" s="5"/>
    </row>
    <row r="1283" spans="2:13" x14ac:dyDescent="0.25">
      <c r="B1283">
        <f t="shared" si="59"/>
        <v>2556</v>
      </c>
      <c r="C1283" s="1">
        <v>7.62</v>
      </c>
      <c r="D1283" s="6">
        <f t="shared" si="57"/>
        <v>7.6070613329820249</v>
      </c>
      <c r="E1283" s="6">
        <f t="shared" si="58"/>
        <v>1.6740910420203904E-4</v>
      </c>
      <c r="F1283" s="4"/>
      <c r="G1283" s="6"/>
      <c r="H1283" s="6"/>
      <c r="I1283" s="6"/>
      <c r="J1283" s="6"/>
      <c r="K1283" s="5"/>
      <c r="L1283" s="5"/>
      <c r="M1283" s="5"/>
    </row>
    <row r="1284" spans="2:13" x14ac:dyDescent="0.25">
      <c r="B1284">
        <f t="shared" si="59"/>
        <v>2558</v>
      </c>
      <c r="C1284" s="1">
        <v>7.65</v>
      </c>
      <c r="D1284" s="6">
        <f t="shared" si="57"/>
        <v>7.6082900381957348</v>
      </c>
      <c r="E1284" s="6">
        <f t="shared" si="58"/>
        <v>1.739720913713292E-3</v>
      </c>
      <c r="F1284" s="4"/>
      <c r="G1284" s="6"/>
      <c r="H1284" s="6"/>
      <c r="I1284" s="6"/>
      <c r="J1284" s="6"/>
      <c r="K1284" s="5"/>
      <c r="L1284" s="5"/>
      <c r="M1284" s="5"/>
    </row>
    <row r="1285" spans="2:13" x14ac:dyDescent="0.25">
      <c r="B1285">
        <f t="shared" si="59"/>
        <v>2560</v>
      </c>
      <c r="C1285" s="1">
        <v>7.65</v>
      </c>
      <c r="D1285" s="6">
        <f t="shared" ref="D1285:D1348" si="60">MAX(0,Cstar*(1 - EXP(-kLa*(B1285-to))))</f>
        <v>7.6095160359190244</v>
      </c>
      <c r="E1285" s="6">
        <f t="shared" si="58"/>
        <v>1.6389513477097538E-3</v>
      </c>
      <c r="F1285" s="4"/>
      <c r="G1285" s="6"/>
      <c r="H1285" s="6"/>
      <c r="I1285" s="6"/>
      <c r="J1285" s="6"/>
      <c r="K1285" s="5"/>
      <c r="L1285" s="5"/>
      <c r="M1285" s="5"/>
    </row>
    <row r="1286" spans="2:13" x14ac:dyDescent="0.25">
      <c r="B1286">
        <f t="shared" si="59"/>
        <v>2562</v>
      </c>
      <c r="C1286" s="1">
        <v>7.65</v>
      </c>
      <c r="D1286" s="6">
        <f t="shared" si="60"/>
        <v>7.6107393321179302</v>
      </c>
      <c r="E1286" s="6">
        <f t="shared" ref="E1286:E1349" si="61">(D1286-C1286)^2</f>
        <v>1.541400042546216E-3</v>
      </c>
      <c r="F1286" s="4"/>
      <c r="G1286" s="6"/>
      <c r="H1286" s="6"/>
      <c r="I1286" s="6"/>
      <c r="J1286" s="6"/>
      <c r="K1286" s="5"/>
      <c r="L1286" s="5"/>
      <c r="M1286" s="5"/>
    </row>
    <row r="1287" spans="2:13" x14ac:dyDescent="0.25">
      <c r="B1287">
        <f t="shared" ref="B1287:B1350" si="62">B1286+2</f>
        <v>2564</v>
      </c>
      <c r="C1287" s="1">
        <v>7.62</v>
      </c>
      <c r="D1287" s="6">
        <f t="shared" si="60"/>
        <v>7.6119599327453482</v>
      </c>
      <c r="E1287" s="6">
        <f t="shared" si="61"/>
        <v>6.464268145932565E-5</v>
      </c>
      <c r="F1287" s="4"/>
      <c r="G1287" s="6"/>
      <c r="H1287" s="6"/>
      <c r="I1287" s="6"/>
      <c r="J1287" s="6"/>
      <c r="K1287" s="5"/>
      <c r="L1287" s="5"/>
      <c r="M1287" s="5"/>
    </row>
    <row r="1288" spans="2:13" x14ac:dyDescent="0.25">
      <c r="B1288">
        <f t="shared" si="62"/>
        <v>2566</v>
      </c>
      <c r="C1288" s="1">
        <v>7.62</v>
      </c>
      <c r="D1288" s="6">
        <f t="shared" si="60"/>
        <v>7.6131778437410533</v>
      </c>
      <c r="E1288" s="6">
        <f t="shared" si="61"/>
        <v>4.6541816021486677E-5</v>
      </c>
      <c r="F1288" s="4"/>
      <c r="G1288" s="6"/>
      <c r="H1288" s="6"/>
      <c r="I1288" s="6"/>
      <c r="J1288" s="6"/>
      <c r="K1288" s="5"/>
      <c r="L1288" s="5"/>
      <c r="M1288" s="5"/>
    </row>
    <row r="1289" spans="2:13" x14ac:dyDescent="0.25">
      <c r="B1289">
        <f t="shared" si="62"/>
        <v>2568</v>
      </c>
      <c r="C1289" s="1">
        <v>7.65</v>
      </c>
      <c r="D1289" s="6">
        <f t="shared" si="60"/>
        <v>7.614393071031734</v>
      </c>
      <c r="E1289" s="6">
        <f t="shared" si="61"/>
        <v>1.2678533905511645E-3</v>
      </c>
      <c r="F1289" s="4"/>
      <c r="G1289" s="6"/>
      <c r="H1289" s="6"/>
      <c r="I1289" s="6"/>
      <c r="J1289" s="6"/>
      <c r="K1289" s="5"/>
      <c r="L1289" s="5"/>
      <c r="M1289" s="5"/>
    </row>
    <row r="1290" spans="2:13" x14ac:dyDescent="0.25">
      <c r="B1290">
        <f t="shared" si="62"/>
        <v>2570</v>
      </c>
      <c r="C1290" s="1">
        <v>7.65</v>
      </c>
      <c r="D1290" s="6">
        <f t="shared" si="60"/>
        <v>7.6156056205310181</v>
      </c>
      <c r="E1290" s="6">
        <f t="shared" si="61"/>
        <v>1.1829733390563493E-3</v>
      </c>
      <c r="F1290" s="4"/>
      <c r="G1290" s="6"/>
      <c r="H1290" s="6"/>
      <c r="I1290" s="6"/>
      <c r="J1290" s="6"/>
      <c r="K1290" s="5"/>
      <c r="L1290" s="5"/>
      <c r="M1290" s="5"/>
    </row>
    <row r="1291" spans="2:13" x14ac:dyDescent="0.25">
      <c r="B1291">
        <f t="shared" si="62"/>
        <v>2572</v>
      </c>
      <c r="C1291" s="1">
        <v>7.64</v>
      </c>
      <c r="D1291" s="6">
        <f t="shared" si="60"/>
        <v>7.6168154981395029</v>
      </c>
      <c r="E1291" s="6">
        <f t="shared" si="61"/>
        <v>5.3752112651938005E-4</v>
      </c>
      <c r="F1291" s="4"/>
      <c r="G1291" s="6"/>
      <c r="H1291" s="6"/>
      <c r="I1291" s="6"/>
      <c r="J1291" s="6"/>
      <c r="K1291" s="5"/>
      <c r="L1291" s="5"/>
      <c r="M1291" s="5"/>
    </row>
    <row r="1292" spans="2:13" x14ac:dyDescent="0.25">
      <c r="B1292">
        <f t="shared" si="62"/>
        <v>2574</v>
      </c>
      <c r="C1292" s="1">
        <v>7.64</v>
      </c>
      <c r="D1292" s="6">
        <f t="shared" si="60"/>
        <v>7.6180227097447837</v>
      </c>
      <c r="E1292" s="6">
        <f t="shared" si="61"/>
        <v>4.8300128696201203E-4</v>
      </c>
      <c r="F1292" s="4"/>
      <c r="G1292" s="6"/>
      <c r="H1292" s="6"/>
      <c r="I1292" s="6"/>
      <c r="J1292" s="6"/>
      <c r="K1292" s="5"/>
      <c r="L1292" s="5"/>
      <c r="M1292" s="5"/>
    </row>
    <row r="1293" spans="2:13" x14ac:dyDescent="0.25">
      <c r="B1293">
        <f t="shared" si="62"/>
        <v>2576</v>
      </c>
      <c r="C1293" s="1">
        <v>7.64</v>
      </c>
      <c r="D1293" s="6">
        <f t="shared" si="60"/>
        <v>7.6192272612214813</v>
      </c>
      <c r="E1293" s="6">
        <f t="shared" si="61"/>
        <v>4.3150667636056099E-4</v>
      </c>
      <c r="F1293" s="4"/>
      <c r="G1293" s="6"/>
      <c r="H1293" s="6"/>
      <c r="I1293" s="6"/>
      <c r="J1293" s="6"/>
      <c r="K1293" s="5"/>
      <c r="L1293" s="5"/>
      <c r="M1293" s="5"/>
    </row>
    <row r="1294" spans="2:13" x14ac:dyDescent="0.25">
      <c r="B1294">
        <f t="shared" si="62"/>
        <v>2578</v>
      </c>
      <c r="C1294" s="1">
        <v>7.66</v>
      </c>
      <c r="D1294" s="6">
        <f t="shared" si="60"/>
        <v>7.6204291584312722</v>
      </c>
      <c r="E1294" s="6">
        <f t="shared" si="61"/>
        <v>1.5658515024573657E-3</v>
      </c>
      <c r="F1294" s="4"/>
      <c r="G1294" s="6"/>
      <c r="H1294" s="6"/>
      <c r="I1294" s="6"/>
      <c r="J1294" s="6"/>
      <c r="K1294" s="5"/>
      <c r="L1294" s="5"/>
      <c r="M1294" s="5"/>
    </row>
    <row r="1295" spans="2:13" x14ac:dyDescent="0.25">
      <c r="B1295">
        <f t="shared" si="62"/>
        <v>2580</v>
      </c>
      <c r="C1295" s="1">
        <v>7.68</v>
      </c>
      <c r="D1295" s="6">
        <f t="shared" si="60"/>
        <v>7.6216284072229188</v>
      </c>
      <c r="E1295" s="6">
        <f t="shared" si="61"/>
        <v>3.4072428433333662E-3</v>
      </c>
      <c r="F1295" s="4"/>
      <c r="G1295" s="6"/>
      <c r="H1295" s="6"/>
      <c r="I1295" s="6"/>
      <c r="J1295" s="6"/>
      <c r="K1295" s="5"/>
      <c r="L1295" s="5"/>
      <c r="M1295" s="5"/>
    </row>
    <row r="1296" spans="2:13" x14ac:dyDescent="0.25">
      <c r="B1296">
        <f t="shared" si="62"/>
        <v>2582</v>
      </c>
      <c r="C1296" s="1">
        <v>7.68</v>
      </c>
      <c r="D1296" s="6">
        <f t="shared" si="60"/>
        <v>7.6228250134322906</v>
      </c>
      <c r="E1296" s="6">
        <f t="shared" si="61"/>
        <v>3.2689790890177207E-3</v>
      </c>
      <c r="F1296" s="4"/>
      <c r="G1296" s="6"/>
      <c r="H1296" s="6"/>
      <c r="I1296" s="6"/>
      <c r="J1296" s="6"/>
      <c r="K1296" s="5"/>
      <c r="L1296" s="5"/>
      <c r="M1296" s="5"/>
    </row>
    <row r="1297" spans="2:13" x14ac:dyDescent="0.25">
      <c r="B1297">
        <f t="shared" si="62"/>
        <v>2584</v>
      </c>
      <c r="C1297" s="1">
        <v>7.68</v>
      </c>
      <c r="D1297" s="6">
        <f t="shared" si="60"/>
        <v>7.6240189828824025</v>
      </c>
      <c r="E1297" s="6">
        <f t="shared" si="61"/>
        <v>3.1338742775207078E-3</v>
      </c>
      <c r="F1297" s="4"/>
      <c r="G1297" s="6"/>
      <c r="H1297" s="6"/>
      <c r="I1297" s="6"/>
      <c r="J1297" s="6"/>
      <c r="K1297" s="5"/>
      <c r="L1297" s="5"/>
      <c r="M1297" s="5"/>
    </row>
    <row r="1298" spans="2:13" x14ac:dyDescent="0.25">
      <c r="B1298">
        <f t="shared" si="62"/>
        <v>2586</v>
      </c>
      <c r="C1298" s="1">
        <v>7.67</v>
      </c>
      <c r="D1298" s="6">
        <f t="shared" si="60"/>
        <v>7.6252103213834346</v>
      </c>
      <c r="E1298" s="6">
        <f t="shared" si="61"/>
        <v>2.0061153105752115E-3</v>
      </c>
      <c r="F1298" s="4"/>
      <c r="G1298" s="6"/>
      <c r="H1298" s="6"/>
      <c r="I1298" s="6"/>
      <c r="J1298" s="6"/>
      <c r="K1298" s="5"/>
      <c r="L1298" s="5"/>
      <c r="M1298" s="5"/>
    </row>
    <row r="1299" spans="2:13" x14ac:dyDescent="0.25">
      <c r="B1299">
        <f t="shared" si="62"/>
        <v>2588</v>
      </c>
      <c r="C1299" s="1">
        <v>7.67</v>
      </c>
      <c r="D1299" s="6">
        <f t="shared" si="60"/>
        <v>7.6263990347327661</v>
      </c>
      <c r="E1299" s="6">
        <f t="shared" si="61"/>
        <v>1.9010441722345267E-3</v>
      </c>
      <c r="F1299" s="4"/>
      <c r="G1299" s="6"/>
      <c r="H1299" s="6"/>
      <c r="I1299" s="6"/>
      <c r="J1299" s="6"/>
      <c r="K1299" s="5"/>
      <c r="L1299" s="5"/>
      <c r="M1299" s="5"/>
    </row>
    <row r="1300" spans="2:13" x14ac:dyDescent="0.25">
      <c r="B1300">
        <f t="shared" si="62"/>
        <v>2590</v>
      </c>
      <c r="C1300" s="1">
        <v>7.66</v>
      </c>
      <c r="D1300" s="6">
        <f t="shared" si="60"/>
        <v>7.627585128715002</v>
      </c>
      <c r="E1300" s="6">
        <f t="shared" si="61"/>
        <v>1.050723880422994E-3</v>
      </c>
      <c r="F1300" s="4"/>
      <c r="G1300" s="6"/>
      <c r="H1300" s="6"/>
      <c r="I1300" s="6"/>
      <c r="J1300" s="6"/>
      <c r="K1300" s="5"/>
      <c r="L1300" s="5"/>
      <c r="M1300" s="5"/>
    </row>
    <row r="1301" spans="2:13" x14ac:dyDescent="0.25">
      <c r="B1301">
        <f t="shared" si="62"/>
        <v>2592</v>
      </c>
      <c r="C1301" s="1">
        <v>7.66</v>
      </c>
      <c r="D1301" s="6">
        <f t="shared" si="60"/>
        <v>7.6287686091019982</v>
      </c>
      <c r="E1301" s="6">
        <f t="shared" si="61"/>
        <v>9.7539977742380063E-4</v>
      </c>
      <c r="F1301" s="4"/>
      <c r="G1301" s="6"/>
      <c r="H1301" s="6"/>
      <c r="I1301" s="6"/>
      <c r="J1301" s="6"/>
      <c r="K1301" s="5"/>
      <c r="L1301" s="5"/>
      <c r="M1301" s="5"/>
    </row>
    <row r="1302" spans="2:13" x14ac:dyDescent="0.25">
      <c r="B1302">
        <f t="shared" si="62"/>
        <v>2594</v>
      </c>
      <c r="C1302" s="1">
        <v>7.66</v>
      </c>
      <c r="D1302" s="6">
        <f t="shared" si="60"/>
        <v>7.6299494816528943</v>
      </c>
      <c r="E1302" s="6">
        <f t="shared" si="61"/>
        <v>9.0303365292974318E-4</v>
      </c>
      <c r="F1302" s="4"/>
      <c r="G1302" s="6"/>
      <c r="H1302" s="6"/>
      <c r="I1302" s="6"/>
      <c r="J1302" s="6"/>
      <c r="K1302" s="5"/>
      <c r="L1302" s="5"/>
      <c r="M1302" s="5"/>
    </row>
    <row r="1303" spans="2:13" x14ac:dyDescent="0.25">
      <c r="B1303">
        <f t="shared" si="62"/>
        <v>2596</v>
      </c>
      <c r="C1303" s="1">
        <v>7.64</v>
      </c>
      <c r="D1303" s="6">
        <f t="shared" si="60"/>
        <v>7.6311277521141401</v>
      </c>
      <c r="E1303" s="6">
        <f t="shared" si="61"/>
        <v>7.8716782548140284E-5</v>
      </c>
      <c r="F1303" s="4"/>
      <c r="G1303" s="6"/>
      <c r="H1303" s="6"/>
      <c r="I1303" s="6"/>
      <c r="J1303" s="6"/>
      <c r="K1303" s="5"/>
      <c r="L1303" s="5"/>
      <c r="M1303" s="5"/>
    </row>
    <row r="1304" spans="2:13" x14ac:dyDescent="0.25">
      <c r="B1304">
        <f t="shared" si="62"/>
        <v>2598</v>
      </c>
      <c r="C1304" s="1">
        <v>7.64</v>
      </c>
      <c r="D1304" s="6">
        <f t="shared" si="60"/>
        <v>7.6323034262195195</v>
      </c>
      <c r="E1304" s="6">
        <f t="shared" si="61"/>
        <v>5.9237247958374735E-5</v>
      </c>
      <c r="F1304" s="4"/>
      <c r="G1304" s="6"/>
      <c r="H1304" s="6"/>
      <c r="I1304" s="6"/>
      <c r="J1304" s="6"/>
      <c r="K1304" s="5"/>
      <c r="L1304" s="5"/>
      <c r="M1304" s="5"/>
    </row>
    <row r="1305" spans="2:13" x14ac:dyDescent="0.25">
      <c r="B1305">
        <f t="shared" si="62"/>
        <v>2600</v>
      </c>
      <c r="C1305" s="1">
        <v>7.69</v>
      </c>
      <c r="D1305" s="6">
        <f t="shared" si="60"/>
        <v>7.6334765096901851</v>
      </c>
      <c r="E1305" s="6">
        <f t="shared" si="61"/>
        <v>3.1949049568037835E-3</v>
      </c>
      <c r="F1305" s="4"/>
      <c r="G1305" s="6"/>
      <c r="H1305" s="6"/>
      <c r="I1305" s="6"/>
      <c r="J1305" s="6"/>
      <c r="K1305" s="5"/>
      <c r="L1305" s="5"/>
      <c r="M1305" s="5"/>
    </row>
    <row r="1306" spans="2:13" x14ac:dyDescent="0.25">
      <c r="B1306">
        <f t="shared" si="62"/>
        <v>2602</v>
      </c>
      <c r="C1306" s="1">
        <v>7.69</v>
      </c>
      <c r="D1306" s="6">
        <f t="shared" si="60"/>
        <v>7.6346470082346816</v>
      </c>
      <c r="E1306" s="6">
        <f t="shared" si="61"/>
        <v>3.0639536973714539E-3</v>
      </c>
      <c r="F1306" s="4"/>
      <c r="G1306" s="6"/>
      <c r="H1306" s="6"/>
      <c r="I1306" s="6"/>
      <c r="J1306" s="6"/>
      <c r="K1306" s="5"/>
      <c r="L1306" s="5"/>
      <c r="M1306" s="5"/>
    </row>
    <row r="1307" spans="2:13" x14ac:dyDescent="0.25">
      <c r="B1307">
        <f t="shared" si="62"/>
        <v>2604</v>
      </c>
      <c r="C1307" s="1">
        <v>7.63</v>
      </c>
      <c r="D1307" s="6">
        <f t="shared" si="60"/>
        <v>7.6358149275489744</v>
      </c>
      <c r="E1307" s="6">
        <f t="shared" si="61"/>
        <v>3.3813382399822612E-5</v>
      </c>
      <c r="F1307" s="4"/>
      <c r="G1307" s="6"/>
      <c r="H1307" s="6"/>
      <c r="I1307" s="6"/>
      <c r="J1307" s="6"/>
      <c r="K1307" s="5"/>
      <c r="L1307" s="5"/>
      <c r="M1307" s="5"/>
    </row>
    <row r="1308" spans="2:13" x14ac:dyDescent="0.25">
      <c r="B1308">
        <f t="shared" si="62"/>
        <v>2606</v>
      </c>
      <c r="C1308" s="1">
        <v>7.63</v>
      </c>
      <c r="D1308" s="6">
        <f t="shared" si="60"/>
        <v>7.6369802733164782</v>
      </c>
      <c r="E1308" s="6">
        <f t="shared" si="61"/>
        <v>4.8724215572739309E-5</v>
      </c>
      <c r="F1308" s="4"/>
      <c r="G1308" s="6"/>
      <c r="H1308" s="6"/>
      <c r="I1308" s="6"/>
      <c r="J1308" s="6"/>
      <c r="K1308" s="5"/>
      <c r="L1308" s="5"/>
      <c r="M1308" s="5"/>
    </row>
    <row r="1309" spans="2:13" x14ac:dyDescent="0.25">
      <c r="B1309">
        <f t="shared" si="62"/>
        <v>2608</v>
      </c>
      <c r="C1309" s="1">
        <v>7.67</v>
      </c>
      <c r="D1309" s="6">
        <f t="shared" si="60"/>
        <v>7.6381430512080843</v>
      </c>
      <c r="E1309" s="6">
        <f t="shared" si="61"/>
        <v>1.0148651863307319E-3</v>
      </c>
      <c r="F1309" s="4"/>
      <c r="G1309" s="6"/>
      <c r="H1309" s="6"/>
      <c r="I1309" s="6"/>
      <c r="J1309" s="6"/>
      <c r="K1309" s="5"/>
      <c r="L1309" s="5"/>
      <c r="M1309" s="5"/>
    </row>
    <row r="1310" spans="2:13" x14ac:dyDescent="0.25">
      <c r="B1310">
        <f t="shared" si="62"/>
        <v>2610</v>
      </c>
      <c r="C1310" s="1">
        <v>7.65</v>
      </c>
      <c r="D1310" s="6">
        <f t="shared" si="60"/>
        <v>7.6393032668821874</v>
      </c>
      <c r="E1310" s="6">
        <f t="shared" si="61"/>
        <v>1.1442009939371614E-4</v>
      </c>
      <c r="F1310" s="4"/>
      <c r="G1310" s="6"/>
      <c r="H1310" s="6"/>
      <c r="I1310" s="6"/>
      <c r="J1310" s="6"/>
      <c r="K1310" s="5"/>
      <c r="L1310" s="5"/>
      <c r="M1310" s="5"/>
    </row>
    <row r="1311" spans="2:13" x14ac:dyDescent="0.25">
      <c r="B1311">
        <f t="shared" si="62"/>
        <v>2612</v>
      </c>
      <c r="C1311" s="1">
        <v>7.65</v>
      </c>
      <c r="D1311" s="6">
        <f t="shared" si="60"/>
        <v>7.6404609259847147</v>
      </c>
      <c r="E1311" s="6">
        <f t="shared" si="61"/>
        <v>9.0993933069097749E-5</v>
      </c>
      <c r="F1311" s="4"/>
      <c r="G1311" s="6"/>
      <c r="H1311" s="6"/>
      <c r="I1311" s="6"/>
      <c r="J1311" s="6"/>
      <c r="K1311" s="5"/>
      <c r="L1311" s="5"/>
      <c r="M1311" s="5"/>
    </row>
    <row r="1312" spans="2:13" x14ac:dyDescent="0.25">
      <c r="B1312">
        <f t="shared" si="62"/>
        <v>2614</v>
      </c>
      <c r="C1312" s="1">
        <v>7.66</v>
      </c>
      <c r="D1312" s="6">
        <f t="shared" si="60"/>
        <v>7.6416160341491493</v>
      </c>
      <c r="E1312" s="6">
        <f t="shared" si="61"/>
        <v>3.3797020040525174E-4</v>
      </c>
      <c r="F1312" s="4"/>
      <c r="G1312" s="6"/>
      <c r="H1312" s="6"/>
      <c r="I1312" s="6"/>
      <c r="J1312" s="6"/>
      <c r="K1312" s="5"/>
      <c r="L1312" s="5"/>
      <c r="M1312" s="5"/>
    </row>
    <row r="1313" spans="2:13" x14ac:dyDescent="0.25">
      <c r="B1313">
        <f t="shared" si="62"/>
        <v>2616</v>
      </c>
      <c r="C1313" s="1">
        <v>7.66</v>
      </c>
      <c r="D1313" s="6">
        <f t="shared" si="60"/>
        <v>7.6427685969965662</v>
      </c>
      <c r="E1313" s="6">
        <f t="shared" si="61"/>
        <v>2.9692124946675266E-4</v>
      </c>
      <c r="F1313" s="4"/>
      <c r="G1313" s="6"/>
      <c r="H1313" s="6"/>
      <c r="I1313" s="6"/>
      <c r="J1313" s="6"/>
      <c r="K1313" s="5"/>
      <c r="L1313" s="5"/>
      <c r="M1313" s="5"/>
    </row>
    <row r="1314" spans="2:13" x14ac:dyDescent="0.25">
      <c r="B1314">
        <f t="shared" si="62"/>
        <v>2618</v>
      </c>
      <c r="C1314" s="1">
        <v>7.67</v>
      </c>
      <c r="D1314" s="6">
        <f t="shared" si="60"/>
        <v>7.6439186201356497</v>
      </c>
      <c r="E1314" s="6">
        <f t="shared" si="61"/>
        <v>6.8023837562853305E-4</v>
      </c>
      <c r="F1314" s="4"/>
      <c r="G1314" s="6"/>
      <c r="H1314" s="6"/>
      <c r="I1314" s="6"/>
      <c r="J1314" s="6"/>
      <c r="K1314" s="5"/>
      <c r="L1314" s="5"/>
      <c r="M1314" s="5"/>
    </row>
    <row r="1315" spans="2:13" x14ac:dyDescent="0.25">
      <c r="B1315">
        <f t="shared" si="62"/>
        <v>2620</v>
      </c>
      <c r="C1315" s="1">
        <v>7.67</v>
      </c>
      <c r="D1315" s="6">
        <f t="shared" si="60"/>
        <v>7.6450661091627268</v>
      </c>
      <c r="E1315" s="6">
        <f t="shared" si="61"/>
        <v>6.216989122850541E-4</v>
      </c>
      <c r="F1315" s="4"/>
      <c r="G1315" s="6"/>
      <c r="H1315" s="6"/>
      <c r="I1315" s="6"/>
      <c r="J1315" s="6"/>
      <c r="K1315" s="5"/>
      <c r="L1315" s="5"/>
      <c r="M1315" s="5"/>
    </row>
    <row r="1316" spans="2:13" x14ac:dyDescent="0.25">
      <c r="B1316">
        <f t="shared" si="62"/>
        <v>2622</v>
      </c>
      <c r="C1316" s="1">
        <v>7.64</v>
      </c>
      <c r="D1316" s="6">
        <f t="shared" si="60"/>
        <v>7.646211069661792</v>
      </c>
      <c r="E1316" s="6">
        <f t="shared" si="61"/>
        <v>3.8577386343636729E-5</v>
      </c>
      <c r="F1316" s="4"/>
      <c r="G1316" s="6"/>
      <c r="H1316" s="6"/>
      <c r="I1316" s="6"/>
      <c r="J1316" s="6"/>
      <c r="K1316" s="5"/>
      <c r="L1316" s="5"/>
      <c r="M1316" s="5"/>
    </row>
    <row r="1317" spans="2:13" x14ac:dyDescent="0.25">
      <c r="B1317">
        <f t="shared" si="62"/>
        <v>2624</v>
      </c>
      <c r="C1317" s="1">
        <v>7.64</v>
      </c>
      <c r="D1317" s="6">
        <f t="shared" si="60"/>
        <v>7.6473535072045387</v>
      </c>
      <c r="E1317" s="6">
        <f t="shared" si="61"/>
        <v>5.4074068207206658E-5</v>
      </c>
      <c r="F1317" s="4"/>
      <c r="G1317" s="6"/>
      <c r="H1317" s="6"/>
      <c r="I1317" s="6"/>
      <c r="J1317" s="6"/>
      <c r="K1317" s="5"/>
      <c r="L1317" s="5"/>
      <c r="M1317" s="5"/>
    </row>
    <row r="1318" spans="2:13" x14ac:dyDescent="0.25">
      <c r="B1318">
        <f t="shared" si="62"/>
        <v>2626</v>
      </c>
      <c r="C1318" s="1">
        <v>7.68</v>
      </c>
      <c r="D1318" s="6">
        <f t="shared" si="60"/>
        <v>7.6484934273503775</v>
      </c>
      <c r="E1318" s="6">
        <f t="shared" si="61"/>
        <v>9.9266412012592167E-4</v>
      </c>
      <c r="F1318" s="4"/>
      <c r="G1318" s="6"/>
      <c r="H1318" s="6"/>
      <c r="I1318" s="6"/>
      <c r="J1318" s="6"/>
      <c r="K1318" s="5"/>
      <c r="L1318" s="5"/>
      <c r="M1318" s="5"/>
    </row>
    <row r="1319" spans="2:13" x14ac:dyDescent="0.25">
      <c r="B1319">
        <f t="shared" si="62"/>
        <v>2628</v>
      </c>
      <c r="C1319" s="1">
        <v>7.68</v>
      </c>
      <c r="D1319" s="6">
        <f t="shared" si="60"/>
        <v>7.6496308356464713</v>
      </c>
      <c r="E1319" s="6">
        <f t="shared" si="61"/>
        <v>9.2228614353162205E-4</v>
      </c>
      <c r="F1319" s="4"/>
      <c r="G1319" s="6"/>
      <c r="H1319" s="6"/>
      <c r="I1319" s="6"/>
      <c r="J1319" s="6"/>
      <c r="K1319" s="5"/>
      <c r="L1319" s="5"/>
      <c r="M1319" s="5"/>
    </row>
    <row r="1320" spans="2:13" x14ac:dyDescent="0.25">
      <c r="B1320">
        <f t="shared" si="62"/>
        <v>2630</v>
      </c>
      <c r="C1320" s="1">
        <v>7.69</v>
      </c>
      <c r="D1320" s="6">
        <f t="shared" si="60"/>
        <v>7.6507657376277605</v>
      </c>
      <c r="E1320" s="6">
        <f t="shared" si="61"/>
        <v>1.5393273438937616E-3</v>
      </c>
      <c r="F1320" s="4"/>
      <c r="G1320" s="6"/>
      <c r="H1320" s="6"/>
      <c r="I1320" s="6"/>
      <c r="J1320" s="6"/>
      <c r="K1320" s="5"/>
      <c r="L1320" s="5"/>
      <c r="M1320" s="5"/>
    </row>
    <row r="1321" spans="2:13" x14ac:dyDescent="0.25">
      <c r="B1321">
        <f t="shared" si="62"/>
        <v>2632</v>
      </c>
      <c r="C1321" s="1">
        <v>7.69</v>
      </c>
      <c r="D1321" s="6">
        <f t="shared" si="60"/>
        <v>7.6518981388169873</v>
      </c>
      <c r="E1321" s="6">
        <f t="shared" si="61"/>
        <v>1.4517518256095977E-3</v>
      </c>
      <c r="F1321" s="4"/>
      <c r="G1321" s="6"/>
      <c r="H1321" s="6"/>
      <c r="I1321" s="6"/>
      <c r="J1321" s="6"/>
      <c r="K1321" s="5"/>
      <c r="L1321" s="5"/>
      <c r="M1321" s="5"/>
    </row>
    <row r="1322" spans="2:13" x14ac:dyDescent="0.25">
      <c r="B1322">
        <f t="shared" si="62"/>
        <v>2634</v>
      </c>
      <c r="C1322" s="1">
        <v>7.68</v>
      </c>
      <c r="D1322" s="6">
        <f t="shared" si="60"/>
        <v>7.6530280447247279</v>
      </c>
      <c r="E1322" s="6">
        <f t="shared" si="61"/>
        <v>7.2748637137126507E-4</v>
      </c>
      <c r="F1322" s="4"/>
      <c r="G1322" s="6"/>
      <c r="H1322" s="6"/>
      <c r="I1322" s="6"/>
      <c r="J1322" s="6"/>
      <c r="K1322" s="5"/>
      <c r="L1322" s="5"/>
      <c r="M1322" s="5"/>
    </row>
    <row r="1323" spans="2:13" x14ac:dyDescent="0.25">
      <c r="B1323">
        <f t="shared" si="62"/>
        <v>2636</v>
      </c>
      <c r="C1323" s="1">
        <v>7.68</v>
      </c>
      <c r="D1323" s="6">
        <f t="shared" si="60"/>
        <v>7.6541554608494105</v>
      </c>
      <c r="E1323" s="6">
        <f t="shared" si="61"/>
        <v>6.6794020390634114E-4</v>
      </c>
      <c r="F1323" s="4"/>
      <c r="G1323" s="6"/>
      <c r="H1323" s="6"/>
      <c r="I1323" s="6"/>
      <c r="J1323" s="6"/>
      <c r="K1323" s="5"/>
      <c r="L1323" s="5"/>
      <c r="M1323" s="5"/>
    </row>
    <row r="1324" spans="2:13" x14ac:dyDescent="0.25">
      <c r="B1324">
        <f t="shared" si="62"/>
        <v>2638</v>
      </c>
      <c r="C1324" s="1">
        <v>7.67</v>
      </c>
      <c r="D1324" s="6">
        <f t="shared" si="60"/>
        <v>7.6552803926773514</v>
      </c>
      <c r="E1324" s="6">
        <f t="shared" si="61"/>
        <v>2.1666683973296859E-4</v>
      </c>
      <c r="F1324" s="4"/>
      <c r="G1324" s="6"/>
      <c r="H1324" s="6"/>
      <c r="I1324" s="6"/>
      <c r="J1324" s="6"/>
      <c r="K1324" s="5"/>
      <c r="L1324" s="5"/>
      <c r="M1324" s="5"/>
    </row>
    <row r="1325" spans="2:13" x14ac:dyDescent="0.25">
      <c r="B1325">
        <f t="shared" si="62"/>
        <v>2640</v>
      </c>
      <c r="C1325" s="1">
        <v>7.67</v>
      </c>
      <c r="D1325" s="6">
        <f t="shared" si="60"/>
        <v>7.6564028456827762</v>
      </c>
      <c r="E1325" s="6">
        <f t="shared" si="61"/>
        <v>1.848826055263964E-4</v>
      </c>
      <c r="F1325" s="4"/>
      <c r="G1325" s="6"/>
      <c r="H1325" s="6"/>
      <c r="I1325" s="6"/>
      <c r="J1325" s="6"/>
      <c r="K1325" s="5"/>
      <c r="L1325" s="5"/>
      <c r="M1325" s="5"/>
    </row>
    <row r="1326" spans="2:13" x14ac:dyDescent="0.25">
      <c r="B1326">
        <f t="shared" si="62"/>
        <v>2642</v>
      </c>
      <c r="C1326" s="1">
        <v>7.7</v>
      </c>
      <c r="D1326" s="6">
        <f t="shared" si="60"/>
        <v>7.6575228253278471</v>
      </c>
      <c r="E1326" s="6">
        <f t="shared" si="61"/>
        <v>1.8043103681286015E-3</v>
      </c>
      <c r="F1326" s="4"/>
      <c r="G1326" s="6"/>
      <c r="H1326" s="6"/>
      <c r="I1326" s="6"/>
      <c r="J1326" s="6"/>
      <c r="K1326" s="5"/>
      <c r="L1326" s="5"/>
      <c r="M1326" s="5"/>
    </row>
    <row r="1327" spans="2:13" x14ac:dyDescent="0.25">
      <c r="B1327">
        <f t="shared" si="62"/>
        <v>2644</v>
      </c>
      <c r="C1327" s="1">
        <v>7.7</v>
      </c>
      <c r="D1327" s="6">
        <f t="shared" si="60"/>
        <v>7.6586403370626916</v>
      </c>
      <c r="E1327" s="6">
        <f t="shared" si="61"/>
        <v>1.7106217182877726E-3</v>
      </c>
      <c r="F1327" s="4"/>
      <c r="G1327" s="6"/>
      <c r="H1327" s="6"/>
      <c r="I1327" s="6"/>
      <c r="J1327" s="6"/>
      <c r="K1327" s="5"/>
      <c r="L1327" s="5"/>
      <c r="M1327" s="5"/>
    </row>
    <row r="1328" spans="2:13" x14ac:dyDescent="0.25">
      <c r="B1328">
        <f t="shared" si="62"/>
        <v>2646</v>
      </c>
      <c r="C1328" s="1">
        <v>7.68</v>
      </c>
      <c r="D1328" s="6">
        <f t="shared" si="60"/>
        <v>7.6597553863254282</v>
      </c>
      <c r="E1328" s="6">
        <f t="shared" si="61"/>
        <v>4.0984438283264869E-4</v>
      </c>
      <c r="F1328" s="4"/>
      <c r="G1328" s="6"/>
      <c r="H1328" s="6"/>
      <c r="I1328" s="6"/>
      <c r="J1328" s="6"/>
      <c r="K1328" s="5"/>
      <c r="L1328" s="5"/>
      <c r="M1328" s="5"/>
    </row>
    <row r="1329" spans="2:13" x14ac:dyDescent="0.25">
      <c r="B1329">
        <f t="shared" si="62"/>
        <v>2648</v>
      </c>
      <c r="C1329" s="1">
        <v>7.68</v>
      </c>
      <c r="D1329" s="6">
        <f t="shared" si="60"/>
        <v>7.66086797854219</v>
      </c>
      <c r="E1329" s="6">
        <f t="shared" si="61"/>
        <v>3.6603424506208998E-4</v>
      </c>
      <c r="F1329" s="4"/>
      <c r="G1329" s="6"/>
      <c r="H1329" s="6"/>
      <c r="I1329" s="6"/>
      <c r="J1329" s="6"/>
      <c r="K1329" s="5"/>
      <c r="L1329" s="5"/>
      <c r="M1329" s="5"/>
    </row>
    <row r="1330" spans="2:13" x14ac:dyDescent="0.25">
      <c r="B1330">
        <f t="shared" si="62"/>
        <v>2650</v>
      </c>
      <c r="C1330" s="1">
        <v>7.68</v>
      </c>
      <c r="D1330" s="6">
        <f t="shared" si="60"/>
        <v>7.6619781191271548</v>
      </c>
      <c r="E1330" s="6">
        <f t="shared" si="61"/>
        <v>3.2478819019501475E-4</v>
      </c>
      <c r="F1330" s="4"/>
      <c r="G1330" s="6"/>
      <c r="H1330" s="6"/>
      <c r="I1330" s="6"/>
      <c r="J1330" s="6"/>
      <c r="K1330" s="5"/>
      <c r="L1330" s="5"/>
      <c r="M1330" s="5"/>
    </row>
    <row r="1331" spans="2:13" x14ac:dyDescent="0.25">
      <c r="B1331">
        <f t="shared" si="62"/>
        <v>2652</v>
      </c>
      <c r="C1331" s="1">
        <v>7.68</v>
      </c>
      <c r="D1331" s="6">
        <f t="shared" si="60"/>
        <v>7.6630858134825699</v>
      </c>
      <c r="E1331" s="6">
        <f t="shared" si="61"/>
        <v>2.8608970554640467E-4</v>
      </c>
      <c r="F1331" s="4"/>
      <c r="G1331" s="6"/>
      <c r="H1331" s="6"/>
      <c r="I1331" s="6"/>
      <c r="J1331" s="6"/>
      <c r="K1331" s="5"/>
      <c r="L1331" s="5"/>
      <c r="M1331" s="5"/>
    </row>
    <row r="1332" spans="2:13" x14ac:dyDescent="0.25">
      <c r="B1332">
        <f t="shared" si="62"/>
        <v>2654</v>
      </c>
      <c r="C1332" s="1">
        <v>7.68</v>
      </c>
      <c r="D1332" s="6">
        <f t="shared" si="60"/>
        <v>7.6641910669987805</v>
      </c>
      <c r="E1332" s="6">
        <f t="shared" si="61"/>
        <v>2.4992236263703804E-4</v>
      </c>
      <c r="F1332" s="4"/>
      <c r="G1332" s="6"/>
      <c r="H1332" s="6"/>
      <c r="I1332" s="6"/>
      <c r="J1332" s="6"/>
      <c r="K1332" s="5"/>
      <c r="L1332" s="5"/>
      <c r="M1332" s="5"/>
    </row>
    <row r="1333" spans="2:13" x14ac:dyDescent="0.25">
      <c r="B1333">
        <f t="shared" si="62"/>
        <v>2656</v>
      </c>
      <c r="C1333" s="1">
        <v>7.68</v>
      </c>
      <c r="D1333" s="6">
        <f t="shared" si="60"/>
        <v>7.6652938850542505</v>
      </c>
      <c r="E1333" s="6">
        <f t="shared" si="61"/>
        <v>2.1626981679758944E-4</v>
      </c>
      <c r="F1333" s="4"/>
      <c r="G1333" s="6"/>
      <c r="H1333" s="6"/>
      <c r="I1333" s="6"/>
      <c r="J1333" s="6"/>
      <c r="K1333" s="5"/>
      <c r="L1333" s="5"/>
      <c r="M1333" s="5"/>
    </row>
    <row r="1334" spans="2:13" x14ac:dyDescent="0.25">
      <c r="B1334">
        <f t="shared" si="62"/>
        <v>2658</v>
      </c>
      <c r="C1334" s="1">
        <v>7.69</v>
      </c>
      <c r="D1334" s="6">
        <f t="shared" si="60"/>
        <v>7.6663942730155945</v>
      </c>
      <c r="E1334" s="6">
        <f t="shared" si="61"/>
        <v>5.5723034646230809E-4</v>
      </c>
      <c r="F1334" s="4"/>
      <c r="G1334" s="6"/>
      <c r="H1334" s="6"/>
      <c r="I1334" s="6"/>
      <c r="J1334" s="6"/>
      <c r="K1334" s="5"/>
      <c r="L1334" s="5"/>
      <c r="M1334" s="5"/>
    </row>
    <row r="1335" spans="2:13" x14ac:dyDescent="0.25">
      <c r="B1335">
        <f t="shared" si="62"/>
        <v>2660</v>
      </c>
      <c r="C1335" s="1">
        <v>7.69</v>
      </c>
      <c r="D1335" s="6">
        <f t="shared" si="60"/>
        <v>7.6674922362376003</v>
      </c>
      <c r="E1335" s="6">
        <f t="shared" si="61"/>
        <v>5.0659942958400871E-4</v>
      </c>
      <c r="F1335" s="4"/>
      <c r="G1335" s="6"/>
      <c r="H1335" s="6"/>
      <c r="I1335" s="6"/>
      <c r="J1335" s="6"/>
      <c r="K1335" s="5"/>
      <c r="L1335" s="5"/>
      <c r="M1335" s="5"/>
    </row>
    <row r="1336" spans="2:13" x14ac:dyDescent="0.25">
      <c r="B1336">
        <f t="shared" si="62"/>
        <v>2662</v>
      </c>
      <c r="C1336" s="1">
        <v>7.69</v>
      </c>
      <c r="D1336" s="6">
        <f t="shared" si="60"/>
        <v>7.6685877800632589</v>
      </c>
      <c r="E1336" s="6">
        <f t="shared" si="61"/>
        <v>4.5848316261938896E-4</v>
      </c>
      <c r="F1336" s="4"/>
      <c r="G1336" s="6"/>
      <c r="H1336" s="6"/>
      <c r="I1336" s="6"/>
      <c r="J1336" s="6"/>
      <c r="K1336" s="5"/>
      <c r="L1336" s="5"/>
      <c r="M1336" s="5"/>
    </row>
    <row r="1337" spans="2:13" x14ac:dyDescent="0.25">
      <c r="B1337">
        <f t="shared" si="62"/>
        <v>2664</v>
      </c>
      <c r="C1337" s="1">
        <v>7.68</v>
      </c>
      <c r="D1337" s="6">
        <f t="shared" si="60"/>
        <v>7.669680909823783</v>
      </c>
      <c r="E1337" s="6">
        <f t="shared" si="61"/>
        <v>1.0648362206489165E-4</v>
      </c>
      <c r="F1337" s="4"/>
      <c r="G1337" s="6"/>
      <c r="H1337" s="6"/>
      <c r="I1337" s="6"/>
      <c r="J1337" s="6"/>
      <c r="K1337" s="5"/>
      <c r="L1337" s="5"/>
      <c r="M1337" s="5"/>
    </row>
    <row r="1338" spans="2:13" x14ac:dyDescent="0.25">
      <c r="B1338">
        <f t="shared" si="62"/>
        <v>2666</v>
      </c>
      <c r="C1338" s="1">
        <v>7.68</v>
      </c>
      <c r="D1338" s="6">
        <f t="shared" si="60"/>
        <v>7.6707716308386438</v>
      </c>
      <c r="E1338" s="6">
        <f t="shared" si="61"/>
        <v>8.5162797378265381E-5</v>
      </c>
      <c r="F1338" s="4"/>
      <c r="G1338" s="6"/>
      <c r="H1338" s="6"/>
      <c r="I1338" s="6"/>
      <c r="J1338" s="6"/>
      <c r="K1338" s="5"/>
      <c r="L1338" s="5"/>
      <c r="M1338" s="5"/>
    </row>
    <row r="1339" spans="2:13" x14ac:dyDescent="0.25">
      <c r="B1339">
        <f t="shared" si="62"/>
        <v>2668</v>
      </c>
      <c r="C1339" s="1">
        <v>7.72</v>
      </c>
      <c r="D1339" s="6">
        <f t="shared" si="60"/>
        <v>7.6718599484155856</v>
      </c>
      <c r="E1339" s="6">
        <f t="shared" si="61"/>
        <v>2.3174645665500547E-3</v>
      </c>
      <c r="F1339" s="4"/>
      <c r="G1339" s="6"/>
      <c r="H1339" s="6"/>
      <c r="I1339" s="6"/>
      <c r="J1339" s="6"/>
      <c r="K1339" s="5"/>
      <c r="L1339" s="5"/>
      <c r="M1339" s="5"/>
    </row>
    <row r="1340" spans="2:13" x14ac:dyDescent="0.25">
      <c r="B1340">
        <f t="shared" si="62"/>
        <v>2670</v>
      </c>
      <c r="C1340" s="1">
        <v>7.72</v>
      </c>
      <c r="D1340" s="6">
        <f t="shared" si="60"/>
        <v>7.6729458678506601</v>
      </c>
      <c r="E1340" s="6">
        <f t="shared" si="61"/>
        <v>2.2140913523275166E-3</v>
      </c>
      <c r="F1340" s="4"/>
      <c r="G1340" s="6"/>
      <c r="H1340" s="6"/>
      <c r="I1340" s="6"/>
      <c r="J1340" s="6"/>
      <c r="K1340" s="5"/>
      <c r="L1340" s="5"/>
      <c r="M1340" s="5"/>
    </row>
    <row r="1341" spans="2:13" x14ac:dyDescent="0.25">
      <c r="B1341">
        <f t="shared" si="62"/>
        <v>2672</v>
      </c>
      <c r="C1341" s="1">
        <v>7.72</v>
      </c>
      <c r="D1341" s="6">
        <f t="shared" si="60"/>
        <v>7.6740293944282474</v>
      </c>
      <c r="E1341" s="6">
        <f t="shared" si="61"/>
        <v>2.1132965766336295E-3</v>
      </c>
      <c r="F1341" s="4"/>
      <c r="G1341" s="6"/>
      <c r="H1341" s="6"/>
      <c r="I1341" s="6"/>
      <c r="J1341" s="6"/>
      <c r="K1341" s="5"/>
      <c r="L1341" s="5"/>
      <c r="M1341" s="5"/>
    </row>
    <row r="1342" spans="2:13" x14ac:dyDescent="0.25">
      <c r="B1342">
        <f t="shared" si="62"/>
        <v>2674</v>
      </c>
      <c r="C1342" s="1">
        <v>7.7</v>
      </c>
      <c r="D1342" s="6">
        <f t="shared" si="60"/>
        <v>7.6751105334210852</v>
      </c>
      <c r="E1342" s="6">
        <f t="shared" si="61"/>
        <v>6.1948554658292662E-4</v>
      </c>
      <c r="F1342" s="4"/>
      <c r="G1342" s="6"/>
      <c r="H1342" s="6"/>
      <c r="I1342" s="6"/>
      <c r="J1342" s="6"/>
      <c r="K1342" s="5"/>
      <c r="L1342" s="5"/>
      <c r="M1342" s="5"/>
    </row>
    <row r="1343" spans="2:13" x14ac:dyDescent="0.25">
      <c r="B1343">
        <f t="shared" si="62"/>
        <v>2676</v>
      </c>
      <c r="C1343" s="1">
        <v>7.7</v>
      </c>
      <c r="D1343" s="6">
        <f t="shared" si="60"/>
        <v>7.6761892900902895</v>
      </c>
      <c r="E1343" s="6">
        <f t="shared" si="61"/>
        <v>5.6694990640439443E-4</v>
      </c>
      <c r="F1343" s="4"/>
      <c r="G1343" s="6"/>
      <c r="H1343" s="6"/>
      <c r="I1343" s="6"/>
      <c r="J1343" s="6"/>
      <c r="K1343" s="5"/>
      <c r="L1343" s="5"/>
      <c r="M1343" s="5"/>
    </row>
    <row r="1344" spans="2:13" x14ac:dyDescent="0.25">
      <c r="B1344">
        <f t="shared" si="62"/>
        <v>2678</v>
      </c>
      <c r="C1344" s="1">
        <v>7.71</v>
      </c>
      <c r="D1344" s="6">
        <f t="shared" si="60"/>
        <v>7.6772656696853874</v>
      </c>
      <c r="E1344" s="6">
        <f t="shared" si="61"/>
        <v>1.0715363811461649E-3</v>
      </c>
      <c r="F1344" s="4"/>
      <c r="G1344" s="6"/>
      <c r="H1344" s="6"/>
      <c r="I1344" s="6"/>
      <c r="J1344" s="6"/>
      <c r="K1344" s="5"/>
      <c r="L1344" s="5"/>
      <c r="M1344" s="5"/>
    </row>
    <row r="1345" spans="2:13" x14ac:dyDescent="0.25">
      <c r="B1345">
        <f t="shared" si="62"/>
        <v>2680</v>
      </c>
      <c r="C1345" s="1">
        <v>7.71</v>
      </c>
      <c r="D1345" s="6">
        <f t="shared" si="60"/>
        <v>7.6783396774443329</v>
      </c>
      <c r="E1345" s="6">
        <f t="shared" si="61"/>
        <v>1.0023760243288821E-3</v>
      </c>
      <c r="F1345" s="4"/>
      <c r="G1345" s="6"/>
      <c r="H1345" s="6"/>
      <c r="I1345" s="6"/>
      <c r="J1345" s="6"/>
      <c r="K1345" s="5"/>
      <c r="L1345" s="5"/>
      <c r="M1345" s="5"/>
    </row>
    <row r="1346" spans="2:13" x14ac:dyDescent="0.25">
      <c r="B1346">
        <f t="shared" si="62"/>
        <v>2682</v>
      </c>
      <c r="C1346" s="1">
        <v>7.71</v>
      </c>
      <c r="D1346" s="6">
        <f t="shared" si="60"/>
        <v>7.6794113185935435</v>
      </c>
      <c r="E1346" s="6">
        <f t="shared" si="61"/>
        <v>9.3566743018569333E-4</v>
      </c>
      <c r="F1346" s="4"/>
      <c r="G1346" s="6"/>
      <c r="H1346" s="6"/>
      <c r="I1346" s="6"/>
      <c r="J1346" s="6"/>
      <c r="K1346" s="5"/>
      <c r="L1346" s="5"/>
      <c r="M1346" s="5"/>
    </row>
    <row r="1347" spans="2:13" x14ac:dyDescent="0.25">
      <c r="B1347">
        <f t="shared" si="62"/>
        <v>2684</v>
      </c>
      <c r="C1347" s="1">
        <v>7.73</v>
      </c>
      <c r="D1347" s="6">
        <f t="shared" si="60"/>
        <v>7.6804805983479181</v>
      </c>
      <c r="E1347" s="6">
        <f t="shared" si="61"/>
        <v>2.4521711399802561E-3</v>
      </c>
      <c r="F1347" s="4"/>
      <c r="G1347" s="6"/>
      <c r="H1347" s="6"/>
      <c r="I1347" s="6"/>
      <c r="J1347" s="6"/>
      <c r="K1347" s="5"/>
      <c r="L1347" s="5"/>
      <c r="M1347" s="5"/>
    </row>
    <row r="1348" spans="2:13" x14ac:dyDescent="0.25">
      <c r="B1348">
        <f t="shared" si="62"/>
        <v>2686</v>
      </c>
      <c r="C1348" s="1">
        <v>7.73</v>
      </c>
      <c r="D1348" s="6">
        <f t="shared" si="60"/>
        <v>7.6815475219108631</v>
      </c>
      <c r="E1348" s="6">
        <f t="shared" si="61"/>
        <v>2.347642632978333E-3</v>
      </c>
      <c r="F1348" s="4"/>
      <c r="G1348" s="6"/>
      <c r="H1348" s="6"/>
      <c r="I1348" s="6"/>
      <c r="J1348" s="6"/>
      <c r="K1348" s="5"/>
      <c r="L1348" s="5"/>
      <c r="M1348" s="5"/>
    </row>
    <row r="1349" spans="2:13" x14ac:dyDescent="0.25">
      <c r="B1349">
        <f t="shared" si="62"/>
        <v>2688</v>
      </c>
      <c r="C1349" s="1">
        <v>7.69</v>
      </c>
      <c r="D1349" s="6">
        <f t="shared" ref="D1349:D1412" si="63">MAX(0,Cstar*(1 - EXP(-kLa*(B1349-to))))</f>
        <v>7.6826120944743206</v>
      </c>
      <c r="E1349" s="6">
        <f t="shared" si="61"/>
        <v>5.4581148056370201E-5</v>
      </c>
      <c r="F1349" s="4"/>
      <c r="G1349" s="6"/>
      <c r="H1349" s="6"/>
      <c r="I1349" s="6"/>
      <c r="J1349" s="6"/>
      <c r="K1349" s="5"/>
      <c r="L1349" s="5"/>
      <c r="M1349" s="5"/>
    </row>
    <row r="1350" spans="2:13" x14ac:dyDescent="0.25">
      <c r="B1350">
        <f t="shared" si="62"/>
        <v>2690</v>
      </c>
      <c r="C1350" s="1">
        <v>7.69</v>
      </c>
      <c r="D1350" s="6">
        <f t="shared" si="63"/>
        <v>7.6836743212187919</v>
      </c>
      <c r="E1350" s="6">
        <f t="shared" ref="E1350:E1413" si="64">(D1350-C1350)^2</f>
        <v>4.00142120430313E-5</v>
      </c>
      <c r="F1350" s="4"/>
      <c r="G1350" s="6"/>
      <c r="H1350" s="6"/>
      <c r="I1350" s="6"/>
      <c r="J1350" s="6"/>
      <c r="K1350" s="5"/>
      <c r="L1350" s="5"/>
      <c r="M1350" s="5"/>
    </row>
    <row r="1351" spans="2:13" x14ac:dyDescent="0.25">
      <c r="B1351">
        <f t="shared" ref="B1351:B1414" si="65">B1350+2</f>
        <v>2692</v>
      </c>
      <c r="C1351" s="1">
        <v>7.69</v>
      </c>
      <c r="D1351" s="6">
        <f t="shared" si="63"/>
        <v>7.6847342073133618</v>
      </c>
      <c r="E1351" s="6">
        <f t="shared" si="64"/>
        <v>2.772857261865684E-5</v>
      </c>
      <c r="F1351" s="4"/>
      <c r="G1351" s="6"/>
      <c r="H1351" s="6"/>
      <c r="I1351" s="6"/>
      <c r="J1351" s="6"/>
      <c r="K1351" s="5"/>
      <c r="L1351" s="5"/>
      <c r="M1351" s="5"/>
    </row>
    <row r="1352" spans="2:13" x14ac:dyDescent="0.25">
      <c r="B1352">
        <f t="shared" si="65"/>
        <v>2694</v>
      </c>
      <c r="C1352" s="1">
        <v>7.69</v>
      </c>
      <c r="D1352" s="6">
        <f t="shared" si="63"/>
        <v>7.6857917579157249</v>
      </c>
      <c r="E1352" s="6">
        <f t="shared" si="64"/>
        <v>1.7709301439867441E-5</v>
      </c>
      <c r="F1352" s="4"/>
      <c r="G1352" s="6"/>
      <c r="H1352" s="6"/>
      <c r="I1352" s="6"/>
      <c r="J1352" s="6"/>
      <c r="K1352" s="5"/>
      <c r="L1352" s="5"/>
      <c r="M1352" s="5"/>
    </row>
    <row r="1353" spans="2:13" x14ac:dyDescent="0.25">
      <c r="B1353">
        <f t="shared" si="65"/>
        <v>2696</v>
      </c>
      <c r="C1353" s="1">
        <v>7.69</v>
      </c>
      <c r="D1353" s="6">
        <f t="shared" si="63"/>
        <v>7.6868469781722144</v>
      </c>
      <c r="E1353" s="6">
        <f t="shared" si="64"/>
        <v>9.9415466464948701E-6</v>
      </c>
      <c r="F1353" s="4"/>
      <c r="G1353" s="6"/>
      <c r="H1353" s="6"/>
      <c r="I1353" s="6"/>
      <c r="J1353" s="6"/>
      <c r="K1353" s="5"/>
      <c r="L1353" s="5"/>
      <c r="M1353" s="5"/>
    </row>
    <row r="1354" spans="2:13" x14ac:dyDescent="0.25">
      <c r="B1354">
        <f t="shared" si="65"/>
        <v>2698</v>
      </c>
      <c r="C1354" s="1">
        <v>7.71</v>
      </c>
      <c r="D1354" s="6">
        <f t="shared" si="63"/>
        <v>7.6878998732178179</v>
      </c>
      <c r="E1354" s="6">
        <f t="shared" si="64"/>
        <v>4.8841560378852229E-4</v>
      </c>
      <c r="F1354" s="4"/>
      <c r="G1354" s="6"/>
      <c r="H1354" s="6"/>
      <c r="I1354" s="6"/>
      <c r="J1354" s="6"/>
      <c r="K1354" s="5"/>
      <c r="L1354" s="5"/>
      <c r="M1354" s="5"/>
    </row>
    <row r="1355" spans="2:13" x14ac:dyDescent="0.25">
      <c r="B1355">
        <f t="shared" si="65"/>
        <v>2700</v>
      </c>
      <c r="C1355" s="1">
        <v>7.71</v>
      </c>
      <c r="D1355" s="6">
        <f t="shared" si="63"/>
        <v>7.6889504481762119</v>
      </c>
      <c r="E1355" s="6">
        <f t="shared" si="64"/>
        <v>4.4308363198234063E-4</v>
      </c>
      <c r="F1355" s="4"/>
      <c r="G1355" s="6"/>
      <c r="H1355" s="6"/>
      <c r="I1355" s="6"/>
      <c r="J1355" s="6"/>
      <c r="K1355" s="5"/>
      <c r="L1355" s="5"/>
      <c r="M1355" s="5"/>
    </row>
    <row r="1356" spans="2:13" x14ac:dyDescent="0.25">
      <c r="B1356">
        <f t="shared" si="65"/>
        <v>2702</v>
      </c>
      <c r="C1356" s="1">
        <v>7.71</v>
      </c>
      <c r="D1356" s="6">
        <f t="shared" si="63"/>
        <v>7.6899987081597798</v>
      </c>
      <c r="E1356" s="6">
        <f t="shared" si="64"/>
        <v>4.0005167527765704E-4</v>
      </c>
      <c r="F1356" s="4"/>
      <c r="G1356" s="6"/>
      <c r="H1356" s="6"/>
      <c r="I1356" s="6"/>
      <c r="J1356" s="6"/>
      <c r="K1356" s="5"/>
      <c r="L1356" s="5"/>
      <c r="M1356" s="5"/>
    </row>
    <row r="1357" spans="2:13" x14ac:dyDescent="0.25">
      <c r="B1357">
        <f t="shared" si="65"/>
        <v>2704</v>
      </c>
      <c r="C1357" s="1">
        <v>7.71</v>
      </c>
      <c r="D1357" s="6">
        <f t="shared" si="63"/>
        <v>7.6910446582696412</v>
      </c>
      <c r="E1357" s="6">
        <f t="shared" si="64"/>
        <v>3.5930498011467916E-4</v>
      </c>
      <c r="F1357" s="4"/>
      <c r="G1357" s="6"/>
      <c r="H1357" s="6"/>
      <c r="I1357" s="6"/>
      <c r="J1357" s="6"/>
      <c r="K1357" s="5"/>
      <c r="L1357" s="5"/>
      <c r="M1357" s="5"/>
    </row>
    <row r="1358" spans="2:13" x14ac:dyDescent="0.25">
      <c r="B1358">
        <f t="shared" si="65"/>
        <v>2706</v>
      </c>
      <c r="C1358" s="1">
        <v>7.72</v>
      </c>
      <c r="D1358" s="6">
        <f t="shared" si="63"/>
        <v>7.6920883035956766</v>
      </c>
      <c r="E1358" s="6">
        <f t="shared" si="64"/>
        <v>7.7906279616710399E-4</v>
      </c>
      <c r="F1358" s="4"/>
      <c r="G1358" s="6"/>
      <c r="H1358" s="6"/>
      <c r="I1358" s="6"/>
      <c r="J1358" s="6"/>
      <c r="K1358" s="5"/>
      <c r="L1358" s="5"/>
      <c r="M1358" s="5"/>
    </row>
    <row r="1359" spans="2:13" x14ac:dyDescent="0.25">
      <c r="B1359">
        <f t="shared" si="65"/>
        <v>2708</v>
      </c>
      <c r="C1359" s="1">
        <v>7.7</v>
      </c>
      <c r="D1359" s="6">
        <f t="shared" si="63"/>
        <v>7.6931296492165488</v>
      </c>
      <c r="E1359" s="6">
        <f t="shared" si="64"/>
        <v>4.7201719887670286E-5</v>
      </c>
      <c r="F1359" s="4"/>
      <c r="G1359" s="6"/>
      <c r="H1359" s="6"/>
      <c r="I1359" s="6"/>
      <c r="J1359" s="6"/>
      <c r="K1359" s="5"/>
      <c r="L1359" s="5"/>
      <c r="M1359" s="5"/>
    </row>
    <row r="1360" spans="2:13" x14ac:dyDescent="0.25">
      <c r="B1360">
        <f t="shared" si="65"/>
        <v>2710</v>
      </c>
      <c r="C1360" s="1">
        <v>7.7</v>
      </c>
      <c r="D1360" s="6">
        <f t="shared" si="63"/>
        <v>7.6941687001997296</v>
      </c>
      <c r="E1360" s="6">
        <f t="shared" si="64"/>
        <v>3.4004057360635103E-5</v>
      </c>
      <c r="F1360" s="4"/>
      <c r="G1360" s="6"/>
      <c r="H1360" s="6"/>
      <c r="I1360" s="6"/>
      <c r="J1360" s="6"/>
      <c r="K1360" s="5"/>
      <c r="L1360" s="5"/>
      <c r="M1360" s="5"/>
    </row>
    <row r="1361" spans="2:13" x14ac:dyDescent="0.25">
      <c r="B1361">
        <f t="shared" si="65"/>
        <v>2712</v>
      </c>
      <c r="C1361" s="1">
        <v>7.72</v>
      </c>
      <c r="D1361" s="6">
        <f t="shared" si="63"/>
        <v>7.6952054616015246</v>
      </c>
      <c r="E1361" s="6">
        <f t="shared" si="64"/>
        <v>6.1476913439345712E-4</v>
      </c>
      <c r="F1361" s="4"/>
      <c r="G1361" s="6"/>
      <c r="H1361" s="6"/>
      <c r="I1361" s="6"/>
      <c r="J1361" s="6"/>
      <c r="K1361" s="5"/>
      <c r="L1361" s="5"/>
      <c r="M1361" s="5"/>
    </row>
    <row r="1362" spans="2:13" x14ac:dyDescent="0.25">
      <c r="B1362">
        <f t="shared" si="65"/>
        <v>2714</v>
      </c>
      <c r="C1362" s="1">
        <v>7.72</v>
      </c>
      <c r="D1362" s="6">
        <f t="shared" si="63"/>
        <v>7.6962399384670999</v>
      </c>
      <c r="E1362" s="6">
        <f t="shared" si="64"/>
        <v>5.6454052404718909E-4</v>
      </c>
      <c r="F1362" s="4"/>
      <c r="G1362" s="6"/>
      <c r="H1362" s="6"/>
      <c r="I1362" s="6"/>
      <c r="J1362" s="6"/>
      <c r="K1362" s="5"/>
      <c r="L1362" s="5"/>
      <c r="M1362" s="5"/>
    </row>
    <row r="1363" spans="2:13" x14ac:dyDescent="0.25">
      <c r="B1363">
        <f t="shared" si="65"/>
        <v>2716</v>
      </c>
      <c r="C1363" s="1">
        <v>7.73</v>
      </c>
      <c r="D1363" s="6">
        <f t="shared" si="63"/>
        <v>7.6972721358305014</v>
      </c>
      <c r="E1363" s="6">
        <f t="shared" si="64"/>
        <v>1.0711130930971778E-3</v>
      </c>
      <c r="F1363" s="4"/>
      <c r="G1363" s="6"/>
      <c r="H1363" s="6"/>
      <c r="I1363" s="6"/>
      <c r="J1363" s="6"/>
      <c r="K1363" s="5"/>
      <c r="L1363" s="5"/>
      <c r="M1363" s="5"/>
    </row>
    <row r="1364" spans="2:13" x14ac:dyDescent="0.25">
      <c r="B1364">
        <f t="shared" si="65"/>
        <v>2718</v>
      </c>
      <c r="C1364" s="1">
        <v>7.73</v>
      </c>
      <c r="D1364" s="6">
        <f t="shared" si="63"/>
        <v>7.6983020587146838</v>
      </c>
      <c r="E1364" s="6">
        <f t="shared" si="64"/>
        <v>1.0047594817273828E-3</v>
      </c>
      <c r="F1364" s="4"/>
      <c r="G1364" s="6"/>
      <c r="H1364" s="6"/>
      <c r="I1364" s="6"/>
      <c r="J1364" s="6"/>
      <c r="K1364" s="5"/>
      <c r="L1364" s="5"/>
      <c r="M1364" s="5"/>
    </row>
    <row r="1365" spans="2:13" x14ac:dyDescent="0.25">
      <c r="B1365">
        <f t="shared" si="65"/>
        <v>2720</v>
      </c>
      <c r="C1365" s="1">
        <v>7.73</v>
      </c>
      <c r="D1365" s="6">
        <f t="shared" si="63"/>
        <v>7.6993297121315321</v>
      </c>
      <c r="E1365" s="6">
        <f t="shared" si="64"/>
        <v>9.4066655793471812E-4</v>
      </c>
      <c r="F1365" s="4"/>
      <c r="G1365" s="6"/>
      <c r="H1365" s="6"/>
      <c r="I1365" s="6"/>
      <c r="J1365" s="6"/>
      <c r="K1365" s="5"/>
      <c r="L1365" s="5"/>
      <c r="M1365" s="5"/>
    </row>
    <row r="1366" spans="2:13" x14ac:dyDescent="0.25">
      <c r="B1366">
        <f t="shared" si="65"/>
        <v>2722</v>
      </c>
      <c r="C1366" s="1">
        <v>7.73</v>
      </c>
      <c r="D1366" s="6">
        <f t="shared" si="63"/>
        <v>7.7003551010818905</v>
      </c>
      <c r="E1366" s="6">
        <f t="shared" si="64"/>
        <v>8.7882003186495663E-4</v>
      </c>
      <c r="F1366" s="4"/>
      <c r="G1366" s="6"/>
      <c r="H1366" s="6"/>
      <c r="I1366" s="6"/>
      <c r="J1366" s="6"/>
      <c r="K1366" s="5"/>
      <c r="L1366" s="5"/>
      <c r="M1366" s="5"/>
    </row>
    <row r="1367" spans="2:13" x14ac:dyDescent="0.25">
      <c r="B1367">
        <f t="shared" si="65"/>
        <v>2724</v>
      </c>
      <c r="C1367" s="1">
        <v>7.74</v>
      </c>
      <c r="D1367" s="6">
        <f t="shared" si="63"/>
        <v>7.70137823055558</v>
      </c>
      <c r="E1367" s="6">
        <f t="shared" si="64"/>
        <v>1.4916410750179495E-3</v>
      </c>
      <c r="F1367" s="4"/>
      <c r="G1367" s="6"/>
      <c r="H1367" s="6"/>
      <c r="I1367" s="6"/>
      <c r="J1367" s="6"/>
      <c r="K1367" s="5"/>
      <c r="L1367" s="5"/>
      <c r="M1367" s="5"/>
    </row>
    <row r="1368" spans="2:13" x14ac:dyDescent="0.25">
      <c r="B1368">
        <f t="shared" si="65"/>
        <v>2726</v>
      </c>
      <c r="C1368" s="1">
        <v>7.74</v>
      </c>
      <c r="D1368" s="6">
        <f t="shared" si="63"/>
        <v>7.7023991055314305</v>
      </c>
      <c r="E1368" s="6">
        <f t="shared" si="64"/>
        <v>1.413827264836518E-3</v>
      </c>
      <c r="F1368" s="4"/>
      <c r="G1368" s="6"/>
      <c r="H1368" s="6"/>
      <c r="I1368" s="6"/>
      <c r="J1368" s="6"/>
      <c r="K1368" s="5"/>
      <c r="L1368" s="5"/>
      <c r="M1368" s="5"/>
    </row>
    <row r="1369" spans="2:13" x14ac:dyDescent="0.25">
      <c r="B1369">
        <f t="shared" si="65"/>
        <v>2728</v>
      </c>
      <c r="C1369" s="1">
        <v>7.72</v>
      </c>
      <c r="D1369" s="6">
        <f t="shared" si="63"/>
        <v>7.7034177309772964</v>
      </c>
      <c r="E1369" s="6">
        <f t="shared" si="64"/>
        <v>2.7497164594130619E-4</v>
      </c>
      <c r="F1369" s="4"/>
      <c r="G1369" s="6"/>
      <c r="H1369" s="6"/>
      <c r="I1369" s="6"/>
      <c r="J1369" s="6"/>
      <c r="K1369" s="5"/>
      <c r="L1369" s="5"/>
      <c r="M1369" s="5"/>
    </row>
    <row r="1370" spans="2:13" x14ac:dyDescent="0.25">
      <c r="B1370">
        <f t="shared" si="65"/>
        <v>2730</v>
      </c>
      <c r="C1370" s="1">
        <v>7.72</v>
      </c>
      <c r="D1370" s="6">
        <f t="shared" si="63"/>
        <v>7.7044341118500892</v>
      </c>
      <c r="E1370" s="6">
        <f t="shared" si="64"/>
        <v>2.4229687389552588E-4</v>
      </c>
      <c r="F1370" s="4"/>
      <c r="G1370" s="6"/>
      <c r="H1370" s="6"/>
      <c r="I1370" s="6"/>
      <c r="J1370" s="6"/>
      <c r="K1370" s="5"/>
      <c r="L1370" s="5"/>
      <c r="M1370" s="5"/>
    </row>
    <row r="1371" spans="2:13" x14ac:dyDescent="0.25">
      <c r="B1371">
        <f t="shared" si="65"/>
        <v>2732</v>
      </c>
      <c r="C1371" s="1">
        <v>7.75</v>
      </c>
      <c r="D1371" s="6">
        <f t="shared" si="63"/>
        <v>7.7054482530957955</v>
      </c>
      <c r="E1371" s="6">
        <f t="shared" si="64"/>
        <v>1.9848581522162946E-3</v>
      </c>
      <c r="F1371" s="4"/>
      <c r="G1371" s="6"/>
      <c r="H1371" s="6"/>
      <c r="I1371" s="6"/>
      <c r="J1371" s="6"/>
      <c r="K1371" s="5"/>
      <c r="L1371" s="5"/>
      <c r="M1371" s="5"/>
    </row>
    <row r="1372" spans="2:13" x14ac:dyDescent="0.25">
      <c r="B1372">
        <f t="shared" si="65"/>
        <v>2734</v>
      </c>
      <c r="C1372" s="1">
        <v>7.75</v>
      </c>
      <c r="D1372" s="6">
        <f t="shared" si="63"/>
        <v>7.7064601596495024</v>
      </c>
      <c r="E1372" s="6">
        <f t="shared" si="64"/>
        <v>1.8957176977468214E-3</v>
      </c>
      <c r="F1372" s="4"/>
      <c r="G1372" s="6"/>
      <c r="H1372" s="6"/>
      <c r="I1372" s="6"/>
      <c r="J1372" s="6"/>
      <c r="K1372" s="5"/>
      <c r="L1372" s="5"/>
      <c r="M1372" s="5"/>
    </row>
    <row r="1373" spans="2:13" x14ac:dyDescent="0.25">
      <c r="B1373">
        <f t="shared" si="65"/>
        <v>2736</v>
      </c>
      <c r="C1373" s="1">
        <v>7.71</v>
      </c>
      <c r="D1373" s="6">
        <f t="shared" si="63"/>
        <v>7.7074698364354246</v>
      </c>
      <c r="E1373" s="6">
        <f t="shared" si="64"/>
        <v>6.4017276635046954E-6</v>
      </c>
      <c r="F1373" s="4"/>
      <c r="G1373" s="6"/>
      <c r="H1373" s="6"/>
      <c r="I1373" s="6"/>
      <c r="J1373" s="6"/>
      <c r="K1373" s="5"/>
      <c r="L1373" s="5"/>
      <c r="M1373" s="5"/>
    </row>
    <row r="1374" spans="2:13" x14ac:dyDescent="0.25">
      <c r="B1374">
        <f t="shared" si="65"/>
        <v>2738</v>
      </c>
      <c r="C1374" s="1">
        <v>7.71</v>
      </c>
      <c r="D1374" s="6">
        <f t="shared" si="63"/>
        <v>7.7084772883669261</v>
      </c>
      <c r="E1374" s="6">
        <f t="shared" si="64"/>
        <v>2.3186507174983567E-6</v>
      </c>
      <c r="F1374" s="4"/>
      <c r="G1374" s="6"/>
      <c r="H1374" s="6"/>
      <c r="I1374" s="6"/>
      <c r="J1374" s="6"/>
      <c r="K1374" s="5"/>
      <c r="L1374" s="5"/>
      <c r="M1374" s="5"/>
    </row>
    <row r="1375" spans="2:13" x14ac:dyDescent="0.25">
      <c r="B1375">
        <f t="shared" si="65"/>
        <v>2740</v>
      </c>
      <c r="C1375" s="1">
        <v>7.72</v>
      </c>
      <c r="D1375" s="6">
        <f t="shared" si="63"/>
        <v>7.7094825203465431</v>
      </c>
      <c r="E1375" s="6">
        <f t="shared" si="64"/>
        <v>1.1061737826087395E-4</v>
      </c>
      <c r="F1375" s="4"/>
      <c r="G1375" s="6"/>
      <c r="H1375" s="6"/>
      <c r="I1375" s="6"/>
      <c r="J1375" s="6"/>
      <c r="K1375" s="5"/>
      <c r="L1375" s="5"/>
      <c r="M1375" s="5"/>
    </row>
    <row r="1376" spans="2:13" x14ac:dyDescent="0.25">
      <c r="B1376">
        <f t="shared" si="65"/>
        <v>2742</v>
      </c>
      <c r="C1376" s="1">
        <v>7.72</v>
      </c>
      <c r="D1376" s="6">
        <f t="shared" si="63"/>
        <v>7.7104855372660079</v>
      </c>
      <c r="E1376" s="6">
        <f t="shared" si="64"/>
        <v>9.0525001116518964E-5</v>
      </c>
      <c r="F1376" s="4"/>
      <c r="G1376" s="6"/>
      <c r="H1376" s="6"/>
      <c r="I1376" s="6"/>
      <c r="J1376" s="6"/>
      <c r="K1376" s="5"/>
      <c r="L1376" s="5"/>
      <c r="M1376" s="5"/>
    </row>
    <row r="1377" spans="2:13" x14ac:dyDescent="0.25">
      <c r="B1377">
        <f t="shared" si="65"/>
        <v>2744</v>
      </c>
      <c r="C1377" s="1">
        <v>7.75</v>
      </c>
      <c r="D1377" s="6">
        <f t="shared" si="63"/>
        <v>7.7114863440062749</v>
      </c>
      <c r="E1377" s="6">
        <f t="shared" si="64"/>
        <v>1.4833016980030003E-3</v>
      </c>
      <c r="F1377" s="4"/>
      <c r="G1377" s="6"/>
      <c r="H1377" s="6"/>
      <c r="I1377" s="6"/>
      <c r="J1377" s="6"/>
      <c r="K1377" s="5"/>
      <c r="L1377" s="5"/>
      <c r="M1377" s="5"/>
    </row>
    <row r="1378" spans="2:13" x14ac:dyDescent="0.25">
      <c r="B1378">
        <f t="shared" si="65"/>
        <v>2746</v>
      </c>
      <c r="C1378" s="1">
        <v>7.75</v>
      </c>
      <c r="D1378" s="6">
        <f t="shared" si="63"/>
        <v>7.7124849454375459</v>
      </c>
      <c r="E1378" s="6">
        <f t="shared" si="64"/>
        <v>1.4073793188239063E-3</v>
      </c>
      <c r="F1378" s="4"/>
      <c r="G1378" s="6"/>
      <c r="H1378" s="6"/>
      <c r="I1378" s="6"/>
      <c r="J1378" s="6"/>
      <c r="K1378" s="5"/>
      <c r="L1378" s="5"/>
      <c r="M1378" s="5"/>
    </row>
    <row r="1379" spans="2:13" x14ac:dyDescent="0.25">
      <c r="B1379">
        <f t="shared" si="65"/>
        <v>2748</v>
      </c>
      <c r="C1379" s="1">
        <v>7.73</v>
      </c>
      <c r="D1379" s="6">
        <f t="shared" si="63"/>
        <v>7.7134813464192842</v>
      </c>
      <c r="E1379" s="6">
        <f t="shared" si="64"/>
        <v>2.7286591611970967E-4</v>
      </c>
      <c r="F1379" s="4"/>
      <c r="G1379" s="6"/>
      <c r="H1379" s="6"/>
      <c r="I1379" s="6"/>
      <c r="J1379" s="6"/>
      <c r="K1379" s="5"/>
      <c r="L1379" s="5"/>
      <c r="M1379" s="5"/>
    </row>
    <row r="1380" spans="2:13" x14ac:dyDescent="0.25">
      <c r="B1380">
        <f t="shared" si="65"/>
        <v>2750</v>
      </c>
      <c r="C1380" s="1">
        <v>7.73</v>
      </c>
      <c r="D1380" s="6">
        <f t="shared" si="63"/>
        <v>7.7144755518002528</v>
      </c>
      <c r="E1380" s="6">
        <f t="shared" si="64"/>
        <v>2.4100849190664746E-4</v>
      </c>
      <c r="F1380" s="4"/>
      <c r="G1380" s="6"/>
      <c r="H1380" s="6"/>
      <c r="I1380" s="6"/>
      <c r="J1380" s="6"/>
      <c r="K1380" s="5"/>
      <c r="L1380" s="5"/>
      <c r="M1380" s="5"/>
    </row>
    <row r="1381" spans="2:13" x14ac:dyDescent="0.25">
      <c r="B1381">
        <f t="shared" si="65"/>
        <v>2752</v>
      </c>
      <c r="C1381" s="1">
        <v>7.72</v>
      </c>
      <c r="D1381" s="6">
        <f t="shared" si="63"/>
        <v>7.7154675664185248</v>
      </c>
      <c r="E1381" s="6">
        <f t="shared" si="64"/>
        <v>2.0542954170481627E-5</v>
      </c>
      <c r="F1381" s="4"/>
      <c r="G1381" s="6"/>
      <c r="H1381" s="6"/>
      <c r="I1381" s="6"/>
      <c r="J1381" s="6"/>
      <c r="K1381" s="5"/>
      <c r="L1381" s="5"/>
      <c r="M1381" s="5"/>
    </row>
    <row r="1382" spans="2:13" x14ac:dyDescent="0.25">
      <c r="B1382">
        <f t="shared" si="65"/>
        <v>2754</v>
      </c>
      <c r="C1382" s="1">
        <v>7.72</v>
      </c>
      <c r="D1382" s="6">
        <f t="shared" si="63"/>
        <v>7.7164573951015152</v>
      </c>
      <c r="E1382" s="6">
        <f t="shared" si="64"/>
        <v>1.2550049466766866E-5</v>
      </c>
      <c r="F1382" s="4"/>
      <c r="G1382" s="6"/>
      <c r="H1382" s="6"/>
      <c r="I1382" s="6"/>
      <c r="J1382" s="6"/>
      <c r="K1382" s="5"/>
      <c r="L1382" s="5"/>
      <c r="M1382" s="5"/>
    </row>
    <row r="1383" spans="2:13" x14ac:dyDescent="0.25">
      <c r="B1383">
        <f t="shared" si="65"/>
        <v>2756</v>
      </c>
      <c r="C1383" s="1">
        <v>7.7</v>
      </c>
      <c r="D1383" s="6">
        <f t="shared" si="63"/>
        <v>7.7174450426660002</v>
      </c>
      <c r="E1383" s="6">
        <f t="shared" si="64"/>
        <v>3.0432951361856038E-4</v>
      </c>
      <c r="F1383" s="4"/>
      <c r="G1383" s="6"/>
      <c r="H1383" s="6"/>
      <c r="I1383" s="6"/>
      <c r="J1383" s="6"/>
      <c r="K1383" s="5"/>
      <c r="L1383" s="5"/>
      <c r="M1383" s="5"/>
    </row>
    <row r="1384" spans="2:13" x14ac:dyDescent="0.25">
      <c r="B1384">
        <f t="shared" si="65"/>
        <v>2758</v>
      </c>
      <c r="C1384" s="1">
        <v>7.7</v>
      </c>
      <c r="D1384" s="6">
        <f t="shared" si="63"/>
        <v>7.7184305139181433</v>
      </c>
      <c r="E1384" s="6">
        <f t="shared" si="64"/>
        <v>3.3968384328686646E-4</v>
      </c>
      <c r="F1384" s="4"/>
      <c r="G1384" s="6"/>
      <c r="H1384" s="6"/>
      <c r="I1384" s="6"/>
      <c r="J1384" s="6"/>
      <c r="K1384" s="5"/>
      <c r="L1384" s="5"/>
      <c r="M1384" s="5"/>
    </row>
    <row r="1385" spans="2:13" x14ac:dyDescent="0.25">
      <c r="B1385">
        <f t="shared" si="65"/>
        <v>2760</v>
      </c>
      <c r="C1385" s="1">
        <v>7.7</v>
      </c>
      <c r="D1385" s="6">
        <f t="shared" si="63"/>
        <v>7.7194138136535173</v>
      </c>
      <c r="E1385" s="6">
        <f t="shared" si="64"/>
        <v>3.768961605734882E-4</v>
      </c>
      <c r="F1385" s="4"/>
      <c r="G1385" s="6"/>
      <c r="H1385" s="6"/>
      <c r="I1385" s="6"/>
      <c r="J1385" s="6"/>
      <c r="K1385" s="5"/>
      <c r="L1385" s="5"/>
      <c r="M1385" s="5"/>
    </row>
    <row r="1386" spans="2:13" x14ac:dyDescent="0.25">
      <c r="B1386">
        <f t="shared" si="65"/>
        <v>2762</v>
      </c>
      <c r="C1386" s="1">
        <v>7.73</v>
      </c>
      <c r="D1386" s="6">
        <f t="shared" si="63"/>
        <v>7.7203949466571258</v>
      </c>
      <c r="E1386" s="6">
        <f t="shared" si="64"/>
        <v>9.2257049719467443E-5</v>
      </c>
      <c r="F1386" s="4"/>
      <c r="G1386" s="6"/>
      <c r="H1386" s="6"/>
      <c r="I1386" s="6"/>
      <c r="J1386" s="6"/>
      <c r="K1386" s="5"/>
      <c r="L1386" s="5"/>
      <c r="M1386" s="5"/>
    </row>
    <row r="1387" spans="2:13" x14ac:dyDescent="0.25">
      <c r="B1387">
        <f t="shared" si="65"/>
        <v>2764</v>
      </c>
      <c r="C1387" s="1">
        <v>7.73</v>
      </c>
      <c r="D1387" s="6">
        <f t="shared" si="63"/>
        <v>7.7213739177034322</v>
      </c>
      <c r="E1387" s="6">
        <f t="shared" si="64"/>
        <v>7.4409295787168168E-5</v>
      </c>
      <c r="F1387" s="4"/>
      <c r="G1387" s="6"/>
      <c r="H1387" s="6"/>
      <c r="I1387" s="6"/>
      <c r="J1387" s="6"/>
      <c r="K1387" s="5"/>
      <c r="L1387" s="5"/>
      <c r="M1387" s="5"/>
    </row>
    <row r="1388" spans="2:13" x14ac:dyDescent="0.25">
      <c r="B1388">
        <f t="shared" si="65"/>
        <v>2766</v>
      </c>
      <c r="C1388" s="1">
        <v>7.71</v>
      </c>
      <c r="D1388" s="6">
        <f t="shared" si="63"/>
        <v>7.722350731556376</v>
      </c>
      <c r="E1388" s="6">
        <f t="shared" si="64"/>
        <v>1.5254056997766205E-4</v>
      </c>
      <c r="F1388" s="4"/>
      <c r="G1388" s="6"/>
      <c r="H1388" s="6"/>
      <c r="I1388" s="6"/>
      <c r="J1388" s="6"/>
      <c r="K1388" s="5"/>
      <c r="L1388" s="5"/>
      <c r="M1388" s="5"/>
    </row>
    <row r="1389" spans="2:13" x14ac:dyDescent="0.25">
      <c r="B1389">
        <f t="shared" si="65"/>
        <v>2768</v>
      </c>
      <c r="C1389" s="1">
        <v>7.71</v>
      </c>
      <c r="D1389" s="6">
        <f t="shared" si="63"/>
        <v>7.723325392969401</v>
      </c>
      <c r="E1389" s="6">
        <f t="shared" si="64"/>
        <v>1.7756609778896295E-4</v>
      </c>
      <c r="F1389" s="4"/>
      <c r="G1389" s="6"/>
      <c r="H1389" s="6"/>
      <c r="I1389" s="6"/>
      <c r="J1389" s="6"/>
      <c r="K1389" s="5"/>
      <c r="L1389" s="5"/>
      <c r="M1389" s="5"/>
    </row>
    <row r="1390" spans="2:13" x14ac:dyDescent="0.25">
      <c r="B1390">
        <f t="shared" si="65"/>
        <v>2770</v>
      </c>
      <c r="C1390" s="1">
        <v>7.74</v>
      </c>
      <c r="D1390" s="6">
        <f t="shared" si="63"/>
        <v>7.7242979066854751</v>
      </c>
      <c r="E1390" s="6">
        <f t="shared" si="64"/>
        <v>2.4655573445805386E-4</v>
      </c>
      <c r="F1390" s="4"/>
      <c r="G1390" s="6"/>
      <c r="H1390" s="6"/>
      <c r="I1390" s="6"/>
      <c r="J1390" s="6"/>
      <c r="K1390" s="5"/>
      <c r="L1390" s="5"/>
      <c r="M1390" s="5"/>
    </row>
    <row r="1391" spans="2:13" x14ac:dyDescent="0.25">
      <c r="B1391">
        <f t="shared" si="65"/>
        <v>2772</v>
      </c>
      <c r="C1391" s="1">
        <v>7.74</v>
      </c>
      <c r="D1391" s="6">
        <f t="shared" si="63"/>
        <v>7.7252682774371157</v>
      </c>
      <c r="E1391" s="6">
        <f t="shared" si="64"/>
        <v>2.1702364966979918E-4</v>
      </c>
      <c r="F1391" s="4"/>
      <c r="G1391" s="6"/>
      <c r="H1391" s="6"/>
      <c r="I1391" s="6"/>
      <c r="J1391" s="6"/>
      <c r="K1391" s="5"/>
      <c r="L1391" s="5"/>
      <c r="M1391" s="5"/>
    </row>
    <row r="1392" spans="2:13" x14ac:dyDescent="0.25">
      <c r="B1392">
        <f t="shared" si="65"/>
        <v>2774</v>
      </c>
      <c r="C1392" s="1">
        <v>7.75</v>
      </c>
      <c r="D1392" s="6">
        <f t="shared" si="63"/>
        <v>7.7262365099464132</v>
      </c>
      <c r="E1392" s="6">
        <f t="shared" si="64"/>
        <v>5.6470345952691875E-4</v>
      </c>
      <c r="F1392" s="4"/>
      <c r="G1392" s="6"/>
      <c r="H1392" s="6"/>
      <c r="I1392" s="6"/>
      <c r="J1392" s="6"/>
      <c r="K1392" s="5"/>
      <c r="L1392" s="5"/>
      <c r="M1392" s="5"/>
    </row>
    <row r="1393" spans="2:13" x14ac:dyDescent="0.25">
      <c r="B1393">
        <f t="shared" si="65"/>
        <v>2776</v>
      </c>
      <c r="C1393" s="1">
        <v>7.75</v>
      </c>
      <c r="D1393" s="6">
        <f t="shared" si="63"/>
        <v>7.727202608925051</v>
      </c>
      <c r="E1393" s="6">
        <f t="shared" si="64"/>
        <v>5.1972103982416643E-4</v>
      </c>
      <c r="F1393" s="4"/>
      <c r="G1393" s="6"/>
      <c r="H1393" s="6"/>
      <c r="I1393" s="6"/>
      <c r="J1393" s="6"/>
      <c r="K1393" s="5"/>
      <c r="L1393" s="5"/>
      <c r="M1393" s="5"/>
    </row>
    <row r="1394" spans="2:13" x14ac:dyDescent="0.25">
      <c r="B1394">
        <f t="shared" si="65"/>
        <v>2778</v>
      </c>
      <c r="C1394" s="1">
        <v>7.75</v>
      </c>
      <c r="D1394" s="6">
        <f t="shared" si="63"/>
        <v>7.7281665790743288</v>
      </c>
      <c r="E1394" s="6">
        <f t="shared" si="64"/>
        <v>4.7669826931753698E-4</v>
      </c>
      <c r="F1394" s="4"/>
      <c r="G1394" s="6"/>
      <c r="H1394" s="6"/>
      <c r="I1394" s="6"/>
      <c r="J1394" s="6"/>
      <c r="K1394" s="5"/>
      <c r="L1394" s="5"/>
      <c r="M1394" s="5"/>
    </row>
    <row r="1395" spans="2:13" x14ac:dyDescent="0.25">
      <c r="B1395">
        <f t="shared" si="65"/>
        <v>2780</v>
      </c>
      <c r="C1395" s="1">
        <v>7.75</v>
      </c>
      <c r="D1395" s="6">
        <f t="shared" si="63"/>
        <v>7.729128425085193</v>
      </c>
      <c r="E1395" s="6">
        <f t="shared" si="64"/>
        <v>4.3562263942439899E-4</v>
      </c>
      <c r="F1395" s="4"/>
      <c r="G1395" s="6"/>
      <c r="H1395" s="6"/>
      <c r="I1395" s="6"/>
      <c r="J1395" s="6"/>
      <c r="K1395" s="5"/>
      <c r="L1395" s="5"/>
      <c r="M1395" s="5"/>
    </row>
    <row r="1396" spans="2:13" x14ac:dyDescent="0.25">
      <c r="B1396">
        <f t="shared" si="65"/>
        <v>2782</v>
      </c>
      <c r="C1396" s="1">
        <v>7.75</v>
      </c>
      <c r="D1396" s="6">
        <f t="shared" si="63"/>
        <v>7.7300881516382454</v>
      </c>
      <c r="E1396" s="6">
        <f t="shared" si="64"/>
        <v>3.964817051815108E-4</v>
      </c>
      <c r="F1396" s="4"/>
      <c r="G1396" s="6"/>
      <c r="H1396" s="6"/>
      <c r="I1396" s="6"/>
      <c r="J1396" s="6"/>
      <c r="K1396" s="5"/>
      <c r="L1396" s="5"/>
      <c r="M1396" s="5"/>
    </row>
    <row r="1397" spans="2:13" x14ac:dyDescent="0.25">
      <c r="B1397">
        <f t="shared" si="65"/>
        <v>2784</v>
      </c>
      <c r="C1397" s="1">
        <v>7.74</v>
      </c>
      <c r="D1397" s="6">
        <f t="shared" si="63"/>
        <v>7.7310457634037792</v>
      </c>
      <c r="E1397" s="6">
        <f t="shared" si="64"/>
        <v>8.0178353021102833E-5</v>
      </c>
      <c r="F1397" s="4"/>
      <c r="G1397" s="6"/>
      <c r="H1397" s="6"/>
      <c r="I1397" s="6"/>
      <c r="J1397" s="6"/>
      <c r="K1397" s="5"/>
      <c r="L1397" s="5"/>
      <c r="M1397" s="5"/>
    </row>
    <row r="1398" spans="2:13" x14ac:dyDescent="0.25">
      <c r="B1398">
        <f t="shared" si="65"/>
        <v>2786</v>
      </c>
      <c r="C1398" s="1">
        <v>7.74</v>
      </c>
      <c r="D1398" s="6">
        <f t="shared" si="63"/>
        <v>7.7320012650417942</v>
      </c>
      <c r="E1398" s="6">
        <f t="shared" si="64"/>
        <v>6.3979760931627094E-5</v>
      </c>
      <c r="F1398" s="4"/>
      <c r="G1398" s="6"/>
      <c r="H1398" s="6"/>
      <c r="I1398" s="6"/>
      <c r="J1398" s="6"/>
      <c r="K1398" s="5"/>
      <c r="L1398" s="5"/>
      <c r="M1398" s="5"/>
    </row>
    <row r="1399" spans="2:13" x14ac:dyDescent="0.25">
      <c r="B1399">
        <f t="shared" si="65"/>
        <v>2788</v>
      </c>
      <c r="C1399" s="1">
        <v>7.74</v>
      </c>
      <c r="D1399" s="6">
        <f t="shared" si="63"/>
        <v>7.7329546612020232</v>
      </c>
      <c r="E1399" s="6">
        <f t="shared" si="64"/>
        <v>4.9636798778279635E-5</v>
      </c>
      <c r="F1399" s="4"/>
      <c r="G1399" s="6"/>
      <c r="H1399" s="6"/>
      <c r="I1399" s="6"/>
      <c r="J1399" s="6"/>
      <c r="K1399" s="5"/>
      <c r="L1399" s="5"/>
      <c r="M1399" s="5"/>
    </row>
    <row r="1400" spans="2:13" x14ac:dyDescent="0.25">
      <c r="B1400">
        <f t="shared" si="65"/>
        <v>2790</v>
      </c>
      <c r="C1400" s="1">
        <v>7.74</v>
      </c>
      <c r="D1400" s="6">
        <f t="shared" si="63"/>
        <v>7.7339059565239525</v>
      </c>
      <c r="E1400" s="6">
        <f t="shared" si="64"/>
        <v>3.7137365887959471E-5</v>
      </c>
      <c r="F1400" s="4"/>
      <c r="G1400" s="6"/>
      <c r="H1400" s="6"/>
      <c r="I1400" s="6"/>
      <c r="J1400" s="6"/>
      <c r="K1400" s="5"/>
      <c r="L1400" s="5"/>
      <c r="M1400" s="5"/>
    </row>
    <row r="1401" spans="2:13" x14ac:dyDescent="0.25">
      <c r="B1401">
        <f t="shared" si="65"/>
        <v>2792</v>
      </c>
      <c r="C1401" s="1">
        <v>7.74</v>
      </c>
      <c r="D1401" s="6">
        <f t="shared" si="63"/>
        <v>7.7348551556368452</v>
      </c>
      <c r="E1401" s="6">
        <f t="shared" si="64"/>
        <v>2.6469423521087653E-5</v>
      </c>
      <c r="F1401" s="4"/>
      <c r="G1401" s="6"/>
      <c r="H1401" s="6"/>
      <c r="I1401" s="6"/>
      <c r="J1401" s="6"/>
      <c r="K1401" s="5"/>
      <c r="L1401" s="5"/>
      <c r="M1401" s="5"/>
    </row>
    <row r="1402" spans="2:13" x14ac:dyDescent="0.25">
      <c r="B1402">
        <f t="shared" si="65"/>
        <v>2794</v>
      </c>
      <c r="C1402" s="1">
        <v>7.73</v>
      </c>
      <c r="D1402" s="6">
        <f t="shared" si="63"/>
        <v>7.7358022631597638</v>
      </c>
      <c r="E1402" s="6">
        <f t="shared" si="64"/>
        <v>3.366625777514754E-5</v>
      </c>
      <c r="F1402" s="4"/>
      <c r="G1402" s="6"/>
      <c r="H1402" s="6"/>
      <c r="I1402" s="6"/>
      <c r="J1402" s="6"/>
      <c r="K1402" s="5"/>
      <c r="L1402" s="5"/>
      <c r="M1402" s="5"/>
    </row>
    <row r="1403" spans="2:13" x14ac:dyDescent="0.25">
      <c r="B1403">
        <f t="shared" si="65"/>
        <v>2796</v>
      </c>
      <c r="C1403" s="1">
        <v>7.73</v>
      </c>
      <c r="D1403" s="6">
        <f t="shared" si="63"/>
        <v>7.7367472837015905</v>
      </c>
      <c r="E1403" s="6">
        <f t="shared" si="64"/>
        <v>4.5525837349742816E-5</v>
      </c>
      <c r="F1403" s="4"/>
      <c r="G1403" s="6"/>
      <c r="H1403" s="6"/>
      <c r="I1403" s="6"/>
      <c r="J1403" s="6"/>
      <c r="K1403" s="5"/>
      <c r="L1403" s="5"/>
      <c r="M1403" s="5"/>
    </row>
    <row r="1404" spans="2:13" x14ac:dyDescent="0.25">
      <c r="B1404">
        <f t="shared" si="65"/>
        <v>2798</v>
      </c>
      <c r="C1404" s="1">
        <v>7.76</v>
      </c>
      <c r="D1404" s="6">
        <f t="shared" si="63"/>
        <v>7.7376902218610546</v>
      </c>
      <c r="E1404" s="6">
        <f t="shared" si="64"/>
        <v>4.9772620060895673E-4</v>
      </c>
      <c r="F1404" s="4"/>
      <c r="G1404" s="6"/>
      <c r="H1404" s="6"/>
      <c r="I1404" s="6"/>
      <c r="J1404" s="6"/>
      <c r="K1404" s="5"/>
      <c r="L1404" s="5"/>
      <c r="M1404" s="5"/>
    </row>
    <row r="1405" spans="2:13" x14ac:dyDescent="0.25">
      <c r="B1405">
        <f t="shared" si="65"/>
        <v>2800</v>
      </c>
      <c r="C1405" s="1">
        <v>7.76</v>
      </c>
      <c r="D1405" s="6">
        <f t="shared" si="63"/>
        <v>7.7386310822267514</v>
      </c>
      <c r="E1405" s="6">
        <f t="shared" si="64"/>
        <v>4.5663064679984884E-4</v>
      </c>
      <c r="F1405" s="4"/>
      <c r="G1405" s="6"/>
      <c r="H1405" s="6"/>
      <c r="I1405" s="6"/>
      <c r="J1405" s="6"/>
      <c r="K1405" s="5"/>
      <c r="L1405" s="5"/>
      <c r="M1405" s="5"/>
    </row>
    <row r="1406" spans="2:13" x14ac:dyDescent="0.25">
      <c r="B1406">
        <f t="shared" si="65"/>
        <v>2802</v>
      </c>
      <c r="C1406" s="1">
        <v>7.75</v>
      </c>
      <c r="D1406" s="6">
        <f t="shared" si="63"/>
        <v>7.7395698693771644</v>
      </c>
      <c r="E1406" s="6">
        <f t="shared" si="64"/>
        <v>1.0878762480941291E-4</v>
      </c>
      <c r="F1406" s="4"/>
      <c r="G1406" s="6"/>
      <c r="H1406" s="6"/>
      <c r="I1406" s="6"/>
      <c r="J1406" s="6"/>
      <c r="K1406" s="5"/>
      <c r="L1406" s="5"/>
      <c r="M1406" s="5"/>
    </row>
    <row r="1407" spans="2:13" x14ac:dyDescent="0.25">
      <c r="B1407">
        <f t="shared" si="65"/>
        <v>2804</v>
      </c>
      <c r="C1407" s="1">
        <v>7.75</v>
      </c>
      <c r="D1407" s="6">
        <f t="shared" si="63"/>
        <v>7.7405065878806871</v>
      </c>
      <c r="E1407" s="6">
        <f t="shared" si="64"/>
        <v>9.012487366711651E-5</v>
      </c>
      <c r="F1407" s="4"/>
      <c r="G1407" s="6"/>
      <c r="H1407" s="6"/>
      <c r="I1407" s="6"/>
      <c r="J1407" s="6"/>
      <c r="K1407" s="5"/>
      <c r="L1407" s="5"/>
      <c r="M1407" s="5"/>
    </row>
    <row r="1408" spans="2:13" x14ac:dyDescent="0.25">
      <c r="B1408">
        <f t="shared" si="65"/>
        <v>2806</v>
      </c>
      <c r="C1408" s="1">
        <v>7.74</v>
      </c>
      <c r="D1408" s="6">
        <f t="shared" si="63"/>
        <v>7.7414412422956493</v>
      </c>
      <c r="E1408" s="6">
        <f t="shared" si="64"/>
        <v>2.0771793547679612E-6</v>
      </c>
      <c r="F1408" s="4"/>
      <c r="G1408" s="6"/>
      <c r="H1408" s="6"/>
      <c r="I1408" s="6"/>
      <c r="J1408" s="6"/>
      <c r="K1408" s="5"/>
      <c r="L1408" s="5"/>
      <c r="M1408" s="5"/>
    </row>
    <row r="1409" spans="2:13" x14ac:dyDescent="0.25">
      <c r="B1409">
        <f t="shared" si="65"/>
        <v>2808</v>
      </c>
      <c r="C1409" s="1">
        <v>7.74</v>
      </c>
      <c r="D1409" s="6">
        <f t="shared" si="63"/>
        <v>7.7423738371703346</v>
      </c>
      <c r="E1409" s="6">
        <f t="shared" si="64"/>
        <v>5.6351029112609816E-6</v>
      </c>
      <c r="F1409" s="4"/>
      <c r="G1409" s="6"/>
      <c r="H1409" s="6"/>
      <c r="I1409" s="6"/>
      <c r="J1409" s="6"/>
      <c r="K1409" s="5"/>
      <c r="L1409" s="5"/>
      <c r="M1409" s="5"/>
    </row>
    <row r="1410" spans="2:13" x14ac:dyDescent="0.25">
      <c r="B1410">
        <f t="shared" si="65"/>
        <v>2810</v>
      </c>
      <c r="C1410" s="1">
        <v>7.76</v>
      </c>
      <c r="D1410" s="6">
        <f t="shared" si="63"/>
        <v>7.7433043770430041</v>
      </c>
      <c r="E1410" s="6">
        <f t="shared" si="64"/>
        <v>2.7874382592216087E-4</v>
      </c>
      <c r="F1410" s="4"/>
      <c r="G1410" s="6"/>
      <c r="H1410" s="6"/>
      <c r="I1410" s="6"/>
      <c r="J1410" s="6"/>
      <c r="K1410" s="5"/>
      <c r="L1410" s="5"/>
      <c r="M1410" s="5"/>
    </row>
    <row r="1411" spans="2:13" x14ac:dyDescent="0.25">
      <c r="B1411">
        <f t="shared" si="65"/>
        <v>2812</v>
      </c>
      <c r="C1411" s="1">
        <v>7.76</v>
      </c>
      <c r="D1411" s="6">
        <f t="shared" si="63"/>
        <v>7.7442328664419193</v>
      </c>
      <c r="E1411" s="6">
        <f t="shared" si="64"/>
        <v>2.4860250063834697E-4</v>
      </c>
      <c r="F1411" s="4"/>
      <c r="G1411" s="6"/>
      <c r="H1411" s="6"/>
      <c r="I1411" s="6"/>
      <c r="J1411" s="6"/>
      <c r="K1411" s="5"/>
      <c r="L1411" s="5"/>
      <c r="M1411" s="5"/>
    </row>
    <row r="1412" spans="2:13" x14ac:dyDescent="0.25">
      <c r="B1412">
        <f t="shared" si="65"/>
        <v>2814</v>
      </c>
      <c r="C1412" s="1">
        <v>7.76</v>
      </c>
      <c r="D1412" s="6">
        <f t="shared" si="63"/>
        <v>7.7451593098853628</v>
      </c>
      <c r="E1412" s="6">
        <f t="shared" si="64"/>
        <v>2.2024608307868307E-4</v>
      </c>
      <c r="F1412" s="4"/>
      <c r="G1412" s="6"/>
      <c r="H1412" s="6"/>
      <c r="I1412" s="6"/>
      <c r="J1412" s="6"/>
      <c r="K1412" s="5"/>
      <c r="L1412" s="5"/>
      <c r="M1412" s="5"/>
    </row>
    <row r="1413" spans="2:13" x14ac:dyDescent="0.25">
      <c r="B1413">
        <f t="shared" si="65"/>
        <v>2816</v>
      </c>
      <c r="C1413" s="1">
        <v>7.73</v>
      </c>
      <c r="D1413" s="6">
        <f t="shared" ref="D1413:D1476" si="66">MAX(0,Cstar*(1 - EXP(-kLa*(B1413-to))))</f>
        <v>7.7460837118816617</v>
      </c>
      <c r="E1413" s="6">
        <f t="shared" si="64"/>
        <v>2.586857878922911E-4</v>
      </c>
      <c r="F1413" s="4"/>
      <c r="G1413" s="6"/>
      <c r="H1413" s="6"/>
      <c r="I1413" s="6"/>
      <c r="J1413" s="6"/>
      <c r="K1413" s="5"/>
      <c r="L1413" s="5"/>
      <c r="M1413" s="5"/>
    </row>
    <row r="1414" spans="2:13" x14ac:dyDescent="0.25">
      <c r="B1414">
        <f t="shared" si="65"/>
        <v>2818</v>
      </c>
      <c r="C1414" s="1">
        <v>7.73</v>
      </c>
      <c r="D1414" s="6">
        <f t="shared" si="66"/>
        <v>7.7470060769292095</v>
      </c>
      <c r="E1414" s="6">
        <f t="shared" ref="E1414:E1477" si="67">(D1414-C1414)^2</f>
        <v>2.8920665252217732E-4</v>
      </c>
      <c r="F1414" s="4"/>
      <c r="G1414" s="6"/>
      <c r="H1414" s="6"/>
      <c r="I1414" s="6"/>
      <c r="J1414" s="6"/>
      <c r="K1414" s="5"/>
      <c r="L1414" s="5"/>
      <c r="M1414" s="5"/>
    </row>
    <row r="1415" spans="2:13" x14ac:dyDescent="0.25">
      <c r="B1415">
        <f t="shared" ref="B1415:B1478" si="68">B1414+2</f>
        <v>2820</v>
      </c>
      <c r="C1415" s="1">
        <v>7.76</v>
      </c>
      <c r="D1415" s="6">
        <f t="shared" si="66"/>
        <v>7.7479264095164861</v>
      </c>
      <c r="E1415" s="6">
        <f t="shared" si="67"/>
        <v>1.4577158716359116E-4</v>
      </c>
      <c r="F1415" s="4"/>
      <c r="G1415" s="6"/>
      <c r="H1415" s="6"/>
      <c r="I1415" s="6"/>
      <c r="J1415" s="6"/>
      <c r="K1415" s="5"/>
      <c r="L1415" s="5"/>
      <c r="M1415" s="5"/>
    </row>
    <row r="1416" spans="2:13" x14ac:dyDescent="0.25">
      <c r="B1416">
        <f t="shared" si="68"/>
        <v>2822</v>
      </c>
      <c r="C1416" s="1">
        <v>7.76</v>
      </c>
      <c r="D1416" s="6">
        <f t="shared" si="66"/>
        <v>7.7488447141220806</v>
      </c>
      <c r="E1416" s="6">
        <f t="shared" si="67"/>
        <v>1.2444040301810223E-4</v>
      </c>
      <c r="F1416" s="4"/>
      <c r="G1416" s="6"/>
      <c r="H1416" s="6"/>
      <c r="I1416" s="6"/>
      <c r="J1416" s="6"/>
      <c r="K1416" s="5"/>
      <c r="L1416" s="5"/>
      <c r="M1416" s="5"/>
    </row>
    <row r="1417" spans="2:13" x14ac:dyDescent="0.25">
      <c r="B1417">
        <f t="shared" si="68"/>
        <v>2824</v>
      </c>
      <c r="C1417" s="1">
        <v>7.75</v>
      </c>
      <c r="D1417" s="6">
        <f t="shared" si="66"/>
        <v>7.7497609952147162</v>
      </c>
      <c r="E1417" s="6">
        <f t="shared" si="67"/>
        <v>5.7123287388567329E-8</v>
      </c>
      <c r="F1417" s="4"/>
      <c r="G1417" s="6"/>
      <c r="H1417" s="6"/>
      <c r="I1417" s="6"/>
      <c r="J1417" s="6"/>
      <c r="K1417" s="5"/>
      <c r="L1417" s="5"/>
      <c r="M1417" s="5"/>
    </row>
    <row r="1418" spans="2:13" x14ac:dyDescent="0.25">
      <c r="B1418">
        <f t="shared" si="68"/>
        <v>2826</v>
      </c>
      <c r="C1418" s="1">
        <v>7.75</v>
      </c>
      <c r="D1418" s="6">
        <f t="shared" si="66"/>
        <v>7.7506752572532651</v>
      </c>
      <c r="E1418" s="6">
        <f t="shared" si="67"/>
        <v>4.5597235808714868E-7</v>
      </c>
      <c r="F1418" s="4"/>
      <c r="G1418" s="6"/>
      <c r="H1418" s="6"/>
      <c r="I1418" s="6"/>
      <c r="J1418" s="6"/>
      <c r="K1418" s="5"/>
      <c r="L1418" s="5"/>
      <c r="M1418" s="5"/>
    </row>
    <row r="1419" spans="2:13" x14ac:dyDescent="0.25">
      <c r="B1419">
        <f t="shared" si="68"/>
        <v>2828</v>
      </c>
      <c r="C1419" s="1">
        <v>7.75</v>
      </c>
      <c r="D1419" s="6">
        <f t="shared" si="66"/>
        <v>7.7515875046867757</v>
      </c>
      <c r="E1419" s="6">
        <f t="shared" si="67"/>
        <v>2.5201711305348426E-6</v>
      </c>
      <c r="F1419" s="4"/>
      <c r="G1419" s="6"/>
      <c r="H1419" s="6"/>
      <c r="I1419" s="6"/>
      <c r="J1419" s="6"/>
      <c r="K1419" s="5"/>
      <c r="L1419" s="5"/>
      <c r="M1419" s="5"/>
    </row>
    <row r="1420" spans="2:13" x14ac:dyDescent="0.25">
      <c r="B1420">
        <f t="shared" si="68"/>
        <v>2830</v>
      </c>
      <c r="C1420" s="1">
        <v>7.76</v>
      </c>
      <c r="D1420" s="6">
        <f t="shared" si="66"/>
        <v>7.752497741954496</v>
      </c>
      <c r="E1420" s="6">
        <f t="shared" si="67"/>
        <v>5.6283875781325766E-5</v>
      </c>
      <c r="F1420" s="4"/>
      <c r="G1420" s="6"/>
      <c r="H1420" s="6"/>
      <c r="I1420" s="6"/>
      <c r="J1420" s="6"/>
      <c r="K1420" s="5"/>
      <c r="L1420" s="5"/>
      <c r="M1420" s="5"/>
    </row>
    <row r="1421" spans="2:13" x14ac:dyDescent="0.25">
      <c r="B1421">
        <f t="shared" si="68"/>
        <v>2832</v>
      </c>
      <c r="C1421" s="1">
        <v>7.76</v>
      </c>
      <c r="D1421" s="6">
        <f t="shared" si="66"/>
        <v>7.7534059734858873</v>
      </c>
      <c r="E1421" s="6">
        <f t="shared" si="67"/>
        <v>4.3481185668817986E-5</v>
      </c>
      <c r="F1421" s="4"/>
      <c r="G1421" s="6"/>
      <c r="H1421" s="6"/>
      <c r="I1421" s="6"/>
      <c r="J1421" s="6"/>
      <c r="K1421" s="5"/>
      <c r="L1421" s="5"/>
      <c r="M1421" s="5"/>
    </row>
    <row r="1422" spans="2:13" x14ac:dyDescent="0.25">
      <c r="B1422">
        <f t="shared" si="68"/>
        <v>2834</v>
      </c>
      <c r="C1422" s="1">
        <v>7.76</v>
      </c>
      <c r="D1422" s="6">
        <f t="shared" si="66"/>
        <v>7.7543122037006524</v>
      </c>
      <c r="E1422" s="6">
        <f t="shared" si="67"/>
        <v>3.2351026742869383E-5</v>
      </c>
      <c r="F1422" s="4"/>
      <c r="G1422" s="6"/>
      <c r="H1422" s="6"/>
      <c r="I1422" s="6"/>
      <c r="J1422" s="6"/>
      <c r="K1422" s="5"/>
      <c r="L1422" s="5"/>
      <c r="M1422" s="5"/>
    </row>
    <row r="1423" spans="2:13" x14ac:dyDescent="0.25">
      <c r="B1423">
        <f t="shared" si="68"/>
        <v>2836</v>
      </c>
      <c r="C1423" s="1">
        <v>7.74</v>
      </c>
      <c r="D1423" s="6">
        <f t="shared" si="66"/>
        <v>7.7552164370087562</v>
      </c>
      <c r="E1423" s="6">
        <f t="shared" si="67"/>
        <v>2.3153995524143826E-4</v>
      </c>
      <c r="F1423" s="4"/>
      <c r="G1423" s="6"/>
      <c r="H1423" s="6"/>
      <c r="I1423" s="6"/>
      <c r="J1423" s="6"/>
      <c r="K1423" s="5"/>
      <c r="L1423" s="5"/>
      <c r="M1423" s="5"/>
    </row>
    <row r="1424" spans="2:13" x14ac:dyDescent="0.25">
      <c r="B1424">
        <f t="shared" si="68"/>
        <v>2838</v>
      </c>
      <c r="C1424" s="1">
        <v>7.74</v>
      </c>
      <c r="D1424" s="6">
        <f t="shared" si="66"/>
        <v>7.7561186778104441</v>
      </c>
      <c r="E1424" s="6">
        <f t="shared" si="67"/>
        <v>2.5981177435689489E-4</v>
      </c>
      <c r="F1424" s="4"/>
      <c r="G1424" s="6"/>
      <c r="H1424" s="6"/>
      <c r="I1424" s="6"/>
      <c r="J1424" s="6"/>
      <c r="K1424" s="5"/>
      <c r="L1424" s="5"/>
      <c r="M1424" s="5"/>
    </row>
    <row r="1425" spans="2:13" x14ac:dyDescent="0.25">
      <c r="B1425">
        <f t="shared" si="68"/>
        <v>2840</v>
      </c>
      <c r="C1425" s="1">
        <v>7.75</v>
      </c>
      <c r="D1425" s="6">
        <f t="shared" si="66"/>
        <v>7.7570189304962671</v>
      </c>
      <c r="E1425" s="6">
        <f t="shared" si="67"/>
        <v>4.926538531142856E-5</v>
      </c>
      <c r="F1425" s="4"/>
      <c r="G1425" s="6"/>
      <c r="H1425" s="6"/>
      <c r="I1425" s="6"/>
      <c r="J1425" s="6"/>
      <c r="K1425" s="5"/>
      <c r="L1425" s="5"/>
      <c r="M1425" s="5"/>
    </row>
    <row r="1426" spans="2:13" x14ac:dyDescent="0.25">
      <c r="B1426">
        <f t="shared" si="68"/>
        <v>2842</v>
      </c>
      <c r="C1426" s="1">
        <v>7.75</v>
      </c>
      <c r="D1426" s="6">
        <f t="shared" si="66"/>
        <v>7.7579171994471006</v>
      </c>
      <c r="E1426" s="6">
        <f t="shared" si="67"/>
        <v>6.2682047085169484E-5</v>
      </c>
      <c r="F1426" s="4"/>
      <c r="G1426" s="6"/>
      <c r="H1426" s="6"/>
      <c r="I1426" s="6"/>
      <c r="J1426" s="6"/>
      <c r="K1426" s="5"/>
      <c r="L1426" s="5"/>
      <c r="M1426" s="5"/>
    </row>
    <row r="1427" spans="2:13" x14ac:dyDescent="0.25">
      <c r="B1427">
        <f t="shared" si="68"/>
        <v>2844</v>
      </c>
      <c r="C1427" s="1">
        <v>7.75</v>
      </c>
      <c r="D1427" s="6">
        <f t="shared" si="66"/>
        <v>7.758813489034166</v>
      </c>
      <c r="E1427" s="6">
        <f t="shared" si="67"/>
        <v>7.7677588955364521E-5</v>
      </c>
      <c r="F1427" s="4"/>
      <c r="G1427" s="6"/>
      <c r="H1427" s="6"/>
      <c r="I1427" s="6"/>
      <c r="J1427" s="6"/>
      <c r="K1427" s="5"/>
      <c r="L1427" s="5"/>
      <c r="M1427" s="5"/>
    </row>
    <row r="1428" spans="2:13" x14ac:dyDescent="0.25">
      <c r="B1428">
        <f t="shared" si="68"/>
        <v>2846</v>
      </c>
      <c r="C1428" s="1">
        <v>7.78</v>
      </c>
      <c r="D1428" s="6">
        <f t="shared" si="66"/>
        <v>7.7597078036190545</v>
      </c>
      <c r="E1428" s="6">
        <f t="shared" si="67"/>
        <v>4.1177323396286594E-4</v>
      </c>
      <c r="F1428" s="4"/>
      <c r="G1428" s="6"/>
      <c r="H1428" s="6"/>
      <c r="I1428" s="6"/>
      <c r="J1428" s="6"/>
      <c r="K1428" s="5"/>
      <c r="L1428" s="5"/>
      <c r="M1428" s="5"/>
    </row>
    <row r="1429" spans="2:13" x14ac:dyDescent="0.25">
      <c r="B1429">
        <f t="shared" si="68"/>
        <v>2848</v>
      </c>
      <c r="C1429" s="1">
        <v>7.78</v>
      </c>
      <c r="D1429" s="6">
        <f t="shared" si="66"/>
        <v>7.7606001475537445</v>
      </c>
      <c r="E1429" s="6">
        <f t="shared" si="67"/>
        <v>3.763542749364952E-4</v>
      </c>
      <c r="F1429" s="4"/>
      <c r="G1429" s="6"/>
      <c r="H1429" s="6"/>
      <c r="I1429" s="6"/>
      <c r="J1429" s="6"/>
      <c r="K1429" s="5"/>
      <c r="L1429" s="5"/>
      <c r="M1429" s="5"/>
    </row>
    <row r="1430" spans="2:13" x14ac:dyDescent="0.25">
      <c r="B1430">
        <f t="shared" si="68"/>
        <v>2850</v>
      </c>
      <c r="C1430" s="1">
        <v>7.75</v>
      </c>
      <c r="D1430" s="6">
        <f t="shared" si="66"/>
        <v>7.7614905251806263</v>
      </c>
      <c r="E1430" s="6">
        <f t="shared" si="67"/>
        <v>1.3203216892660754E-4</v>
      </c>
      <c r="F1430" s="4"/>
      <c r="G1430" s="6"/>
      <c r="H1430" s="6"/>
      <c r="I1430" s="6"/>
      <c r="J1430" s="6"/>
      <c r="K1430" s="5"/>
      <c r="L1430" s="5"/>
      <c r="M1430" s="5"/>
    </row>
    <row r="1431" spans="2:13" x14ac:dyDescent="0.25">
      <c r="B1431">
        <f t="shared" si="68"/>
        <v>2852</v>
      </c>
      <c r="C1431" s="1">
        <v>7.75</v>
      </c>
      <c r="D1431" s="6">
        <f t="shared" si="66"/>
        <v>7.7623789408325194</v>
      </c>
      <c r="E1431" s="6">
        <f t="shared" si="67"/>
        <v>1.5323817613501726E-4</v>
      </c>
      <c r="F1431" s="4"/>
      <c r="G1431" s="6"/>
      <c r="H1431" s="6"/>
      <c r="I1431" s="6"/>
      <c r="J1431" s="6"/>
      <c r="K1431" s="5"/>
      <c r="L1431" s="5"/>
      <c r="M1431" s="5"/>
    </row>
    <row r="1432" spans="2:13" x14ac:dyDescent="0.25">
      <c r="B1432">
        <f t="shared" si="68"/>
        <v>2854</v>
      </c>
      <c r="C1432" s="1">
        <v>7.76</v>
      </c>
      <c r="D1432" s="6">
        <f t="shared" si="66"/>
        <v>7.7632653988326981</v>
      </c>
      <c r="E1432" s="6">
        <f t="shared" si="67"/>
        <v>1.0662829536587251E-5</v>
      </c>
      <c r="F1432" s="4"/>
      <c r="G1432" s="6"/>
      <c r="H1432" s="6"/>
      <c r="I1432" s="6"/>
      <c r="J1432" s="6"/>
      <c r="K1432" s="5"/>
      <c r="L1432" s="5"/>
      <c r="M1432" s="5"/>
    </row>
    <row r="1433" spans="2:13" x14ac:dyDescent="0.25">
      <c r="B1433">
        <f t="shared" si="68"/>
        <v>2856</v>
      </c>
      <c r="C1433" s="1">
        <v>7.76</v>
      </c>
      <c r="D1433" s="6">
        <f t="shared" si="66"/>
        <v>7.7641499034949097</v>
      </c>
      <c r="E1433" s="6">
        <f t="shared" si="67"/>
        <v>1.7221699017065873E-5</v>
      </c>
      <c r="F1433" s="4"/>
      <c r="G1433" s="6"/>
      <c r="H1433" s="6"/>
      <c r="I1433" s="6"/>
      <c r="J1433" s="6"/>
      <c r="K1433" s="5"/>
      <c r="L1433" s="5"/>
      <c r="M1433" s="5"/>
    </row>
    <row r="1434" spans="2:13" x14ac:dyDescent="0.25">
      <c r="B1434">
        <f t="shared" si="68"/>
        <v>2858</v>
      </c>
      <c r="C1434" s="1">
        <v>7.74</v>
      </c>
      <c r="D1434" s="6">
        <f t="shared" si="66"/>
        <v>7.7650324591233941</v>
      </c>
      <c r="E1434" s="6">
        <f t="shared" si="67"/>
        <v>6.266240097643871E-4</v>
      </c>
      <c r="F1434" s="4"/>
      <c r="G1434" s="6"/>
      <c r="H1434" s="6"/>
      <c r="I1434" s="6"/>
      <c r="J1434" s="6"/>
      <c r="K1434" s="5"/>
      <c r="L1434" s="5"/>
      <c r="M1434" s="5"/>
    </row>
    <row r="1435" spans="2:13" x14ac:dyDescent="0.25">
      <c r="B1435">
        <f t="shared" si="68"/>
        <v>2860</v>
      </c>
      <c r="C1435" s="1">
        <v>7.74</v>
      </c>
      <c r="D1435" s="6">
        <f t="shared" si="66"/>
        <v>7.7659130700129095</v>
      </c>
      <c r="E1435" s="6">
        <f t="shared" si="67"/>
        <v>6.7148719749394038E-4</v>
      </c>
      <c r="F1435" s="4"/>
      <c r="G1435" s="6"/>
      <c r="H1435" s="6"/>
      <c r="I1435" s="6"/>
      <c r="J1435" s="6"/>
      <c r="K1435" s="5"/>
      <c r="L1435" s="5"/>
      <c r="M1435" s="5"/>
    </row>
    <row r="1436" spans="2:13" x14ac:dyDescent="0.25">
      <c r="B1436">
        <f t="shared" si="68"/>
        <v>2862</v>
      </c>
      <c r="C1436" s="1">
        <v>7.74</v>
      </c>
      <c r="D1436" s="6">
        <f t="shared" si="66"/>
        <v>7.766791740448749</v>
      </c>
      <c r="E1436" s="6">
        <f t="shared" si="67"/>
        <v>7.1779735627312087E-4</v>
      </c>
      <c r="F1436" s="4"/>
      <c r="G1436" s="6"/>
      <c r="H1436" s="6"/>
      <c r="I1436" s="6"/>
      <c r="J1436" s="6"/>
      <c r="K1436" s="5"/>
      <c r="L1436" s="5"/>
      <c r="M1436" s="5"/>
    </row>
    <row r="1437" spans="2:13" x14ac:dyDescent="0.25">
      <c r="B1437">
        <f t="shared" si="68"/>
        <v>2864</v>
      </c>
      <c r="C1437" s="1">
        <v>7.75</v>
      </c>
      <c r="D1437" s="6">
        <f t="shared" si="66"/>
        <v>7.7676684747067615</v>
      </c>
      <c r="E1437" s="6">
        <f t="shared" si="67"/>
        <v>3.1217499846346991E-4</v>
      </c>
      <c r="F1437" s="4"/>
      <c r="G1437" s="6"/>
      <c r="H1437" s="6"/>
      <c r="I1437" s="6"/>
      <c r="J1437" s="6"/>
      <c r="K1437" s="5"/>
      <c r="L1437" s="5"/>
      <c r="M1437" s="5"/>
    </row>
    <row r="1438" spans="2:13" x14ac:dyDescent="0.25">
      <c r="B1438">
        <f t="shared" si="68"/>
        <v>2866</v>
      </c>
      <c r="C1438" s="1">
        <v>7.75</v>
      </c>
      <c r="D1438" s="6">
        <f t="shared" si="66"/>
        <v>7.7685432770533778</v>
      </c>
      <c r="E1438" s="6">
        <f t="shared" si="67"/>
        <v>3.4385312387832663E-4</v>
      </c>
      <c r="F1438" s="4"/>
      <c r="G1438" s="6"/>
      <c r="H1438" s="6"/>
      <c r="I1438" s="6"/>
      <c r="J1438" s="6"/>
      <c r="K1438" s="5"/>
      <c r="L1438" s="5"/>
      <c r="M1438" s="5"/>
    </row>
    <row r="1439" spans="2:13" x14ac:dyDescent="0.25">
      <c r="B1439">
        <f t="shared" si="68"/>
        <v>2868</v>
      </c>
      <c r="C1439" s="1">
        <v>7.75</v>
      </c>
      <c r="D1439" s="6">
        <f t="shared" si="66"/>
        <v>7.7694161517456237</v>
      </c>
      <c r="E1439" s="6">
        <f t="shared" si="67"/>
        <v>3.7698694860908711E-4</v>
      </c>
      <c r="F1439" s="4"/>
      <c r="G1439" s="6"/>
      <c r="H1439" s="6"/>
      <c r="I1439" s="6"/>
      <c r="J1439" s="6"/>
      <c r="K1439" s="5"/>
      <c r="L1439" s="5"/>
      <c r="M1439" s="5"/>
    </row>
    <row r="1440" spans="2:13" x14ac:dyDescent="0.25">
      <c r="B1440">
        <f t="shared" si="68"/>
        <v>2870</v>
      </c>
      <c r="C1440" s="1">
        <v>7.74</v>
      </c>
      <c r="D1440" s="6">
        <f t="shared" si="66"/>
        <v>7.7702871030311451</v>
      </c>
      <c r="E1440" s="6">
        <f t="shared" si="67"/>
        <v>9.1730861001918667E-4</v>
      </c>
      <c r="F1440" s="4"/>
      <c r="G1440" s="6"/>
      <c r="H1440" s="6"/>
      <c r="I1440" s="6"/>
      <c r="J1440" s="6"/>
      <c r="K1440" s="5"/>
      <c r="L1440" s="5"/>
      <c r="M1440" s="5"/>
    </row>
    <row r="1441" spans="2:13" x14ac:dyDescent="0.25">
      <c r="B1441">
        <f t="shared" si="68"/>
        <v>2872</v>
      </c>
      <c r="C1441" s="1">
        <v>7.74</v>
      </c>
      <c r="D1441" s="6">
        <f t="shared" si="66"/>
        <v>7.7711561351482317</v>
      </c>
      <c r="E1441" s="6">
        <f t="shared" si="67"/>
        <v>9.7070475737486353E-4</v>
      </c>
      <c r="F1441" s="4"/>
      <c r="G1441" s="6"/>
      <c r="H1441" s="6"/>
      <c r="I1441" s="6"/>
      <c r="J1441" s="6"/>
      <c r="K1441" s="5"/>
      <c r="L1441" s="5"/>
      <c r="M1441" s="5"/>
    </row>
    <row r="1442" spans="2:13" x14ac:dyDescent="0.25">
      <c r="B1442">
        <f t="shared" si="68"/>
        <v>2874</v>
      </c>
      <c r="C1442" s="1">
        <v>7.79</v>
      </c>
      <c r="D1442" s="6">
        <f t="shared" si="66"/>
        <v>7.7720232523258295</v>
      </c>
      <c r="E1442" s="6">
        <f t="shared" si="67"/>
        <v>3.231634569407969E-4</v>
      </c>
      <c r="F1442" s="4"/>
      <c r="G1442" s="6"/>
      <c r="H1442" s="6"/>
      <c r="I1442" s="6"/>
      <c r="J1442" s="6"/>
      <c r="K1442" s="5"/>
      <c r="L1442" s="5"/>
      <c r="M1442" s="5"/>
    </row>
    <row r="1443" spans="2:13" x14ac:dyDescent="0.25">
      <c r="B1443">
        <f t="shared" si="68"/>
        <v>2876</v>
      </c>
      <c r="C1443" s="1">
        <v>7.79</v>
      </c>
      <c r="D1443" s="6">
        <f t="shared" si="66"/>
        <v>7.7728884587835676</v>
      </c>
      <c r="E1443" s="6">
        <f t="shared" si="67"/>
        <v>2.9280484280166605E-4</v>
      </c>
      <c r="F1443" s="4"/>
      <c r="G1443" s="6"/>
      <c r="H1443" s="6"/>
      <c r="I1443" s="6"/>
      <c r="J1443" s="6"/>
      <c r="K1443" s="5"/>
      <c r="L1443" s="5"/>
      <c r="M1443" s="5"/>
    </row>
    <row r="1444" spans="2:13" x14ac:dyDescent="0.25">
      <c r="B1444">
        <f t="shared" si="68"/>
        <v>2878</v>
      </c>
      <c r="C1444" s="1">
        <v>7.77</v>
      </c>
      <c r="D1444" s="6">
        <f t="shared" si="66"/>
        <v>7.7737517587317777</v>
      </c>
      <c r="E1444" s="6">
        <f t="shared" si="67"/>
        <v>1.4075693581473457E-5</v>
      </c>
      <c r="F1444" s="4"/>
      <c r="G1444" s="6"/>
      <c r="H1444" s="6"/>
      <c r="I1444" s="6"/>
      <c r="J1444" s="6"/>
      <c r="K1444" s="5"/>
      <c r="L1444" s="5"/>
      <c r="M1444" s="5"/>
    </row>
    <row r="1445" spans="2:13" x14ac:dyDescent="0.25">
      <c r="B1445">
        <f t="shared" si="68"/>
        <v>2880</v>
      </c>
      <c r="C1445" s="1">
        <v>7.77</v>
      </c>
      <c r="D1445" s="6">
        <f t="shared" si="66"/>
        <v>7.7746131563715117</v>
      </c>
      <c r="E1445" s="6">
        <f t="shared" si="67"/>
        <v>2.1281211708023252E-5</v>
      </c>
      <c r="F1445" s="4"/>
      <c r="G1445" s="6"/>
      <c r="H1445" s="6"/>
      <c r="I1445" s="6"/>
      <c r="J1445" s="6"/>
      <c r="K1445" s="5"/>
      <c r="L1445" s="5"/>
      <c r="M1445" s="5"/>
    </row>
    <row r="1446" spans="2:13" x14ac:dyDescent="0.25">
      <c r="B1446">
        <f t="shared" si="68"/>
        <v>2882</v>
      </c>
      <c r="C1446" s="1">
        <v>7.78</v>
      </c>
      <c r="D1446" s="6">
        <f t="shared" si="66"/>
        <v>7.7754726558945686</v>
      </c>
      <c r="E1446" s="6">
        <f t="shared" si="67"/>
        <v>2.0496844648986727E-5</v>
      </c>
      <c r="F1446" s="4"/>
      <c r="G1446" s="6"/>
      <c r="H1446" s="6"/>
      <c r="I1446" s="6"/>
      <c r="J1446" s="6"/>
      <c r="K1446" s="5"/>
      <c r="L1446" s="5"/>
      <c r="M1446" s="5"/>
    </row>
    <row r="1447" spans="2:13" x14ac:dyDescent="0.25">
      <c r="B1447">
        <f t="shared" si="68"/>
        <v>2884</v>
      </c>
      <c r="C1447" s="1">
        <v>7.78</v>
      </c>
      <c r="D1447" s="6">
        <f t="shared" si="66"/>
        <v>7.7763302614835057</v>
      </c>
      <c r="E1447" s="6">
        <f t="shared" si="67"/>
        <v>1.3466980779443601E-5</v>
      </c>
      <c r="F1447" s="4"/>
      <c r="G1447" s="6"/>
      <c r="H1447" s="6"/>
      <c r="I1447" s="6"/>
      <c r="J1447" s="6"/>
      <c r="K1447" s="5"/>
      <c r="L1447" s="5"/>
      <c r="M1447" s="5"/>
    </row>
    <row r="1448" spans="2:13" x14ac:dyDescent="0.25">
      <c r="B1448">
        <f t="shared" si="68"/>
        <v>2886</v>
      </c>
      <c r="C1448" s="1">
        <v>7.75</v>
      </c>
      <c r="D1448" s="6">
        <f t="shared" si="66"/>
        <v>7.7771859773116674</v>
      </c>
      <c r="E1448" s="6">
        <f t="shared" si="67"/>
        <v>7.390773623904939E-4</v>
      </c>
      <c r="F1448" s="4"/>
      <c r="G1448" s="6"/>
      <c r="H1448" s="6"/>
      <c r="I1448" s="6"/>
      <c r="J1448" s="6"/>
      <c r="K1448" s="5"/>
      <c r="L1448" s="5"/>
      <c r="M1448" s="5"/>
    </row>
    <row r="1449" spans="2:13" x14ac:dyDescent="0.25">
      <c r="B1449">
        <f t="shared" si="68"/>
        <v>2888</v>
      </c>
      <c r="C1449" s="1">
        <v>7.75</v>
      </c>
      <c r="D1449" s="6">
        <f t="shared" si="66"/>
        <v>7.7780398075431991</v>
      </c>
      <c r="E1449" s="6">
        <f t="shared" si="67"/>
        <v>7.862308070596465E-4</v>
      </c>
      <c r="F1449" s="4"/>
      <c r="G1449" s="6"/>
      <c r="H1449" s="6"/>
      <c r="I1449" s="6"/>
      <c r="J1449" s="6"/>
      <c r="K1449" s="5"/>
      <c r="L1449" s="5"/>
      <c r="M1449" s="5"/>
    </row>
    <row r="1450" spans="2:13" x14ac:dyDescent="0.25">
      <c r="B1450">
        <f t="shared" si="68"/>
        <v>2890</v>
      </c>
      <c r="C1450" s="1">
        <v>7.74</v>
      </c>
      <c r="D1450" s="6">
        <f t="shared" si="66"/>
        <v>7.7788917563330742</v>
      </c>
      <c r="E1450" s="6">
        <f t="shared" si="67"/>
        <v>1.5125687106711983E-3</v>
      </c>
      <c r="F1450" s="4"/>
      <c r="G1450" s="6"/>
      <c r="H1450" s="6"/>
      <c r="I1450" s="6"/>
      <c r="J1450" s="6"/>
      <c r="K1450" s="5"/>
      <c r="L1450" s="5"/>
      <c r="M1450" s="5"/>
    </row>
    <row r="1451" spans="2:13" x14ac:dyDescent="0.25">
      <c r="B1451">
        <f t="shared" si="68"/>
        <v>2892</v>
      </c>
      <c r="C1451" s="1">
        <v>7.74</v>
      </c>
      <c r="D1451" s="6">
        <f t="shared" si="66"/>
        <v>7.7797418278271078</v>
      </c>
      <c r="E1451" s="6">
        <f t="shared" si="67"/>
        <v>1.5794128790394605E-3</v>
      </c>
      <c r="F1451" s="4"/>
      <c r="G1451" s="6"/>
      <c r="H1451" s="6"/>
      <c r="I1451" s="6"/>
      <c r="J1451" s="6"/>
      <c r="K1451" s="5"/>
      <c r="L1451" s="5"/>
      <c r="M1451" s="5"/>
    </row>
    <row r="1452" spans="2:13" x14ac:dyDescent="0.25">
      <c r="B1452">
        <f t="shared" si="68"/>
        <v>2894</v>
      </c>
      <c r="C1452" s="1">
        <v>7.78</v>
      </c>
      <c r="D1452" s="6">
        <f t="shared" si="66"/>
        <v>7.7805900261619785</v>
      </c>
      <c r="E1452" s="6">
        <f t="shared" si="67"/>
        <v>3.4813087181876038E-7</v>
      </c>
      <c r="F1452" s="4"/>
      <c r="G1452" s="6"/>
      <c r="H1452" s="6"/>
      <c r="I1452" s="6"/>
      <c r="J1452" s="6"/>
      <c r="K1452" s="5"/>
      <c r="L1452" s="5"/>
      <c r="M1452" s="5"/>
    </row>
    <row r="1453" spans="2:13" x14ac:dyDescent="0.25">
      <c r="B1453">
        <f t="shared" si="68"/>
        <v>2896</v>
      </c>
      <c r="C1453" s="1">
        <v>7.78</v>
      </c>
      <c r="D1453" s="6">
        <f t="shared" si="66"/>
        <v>7.7814363554652521</v>
      </c>
      <c r="E1453" s="6">
        <f t="shared" si="67"/>
        <v>2.0631170225589815E-6</v>
      </c>
      <c r="F1453" s="4"/>
      <c r="G1453" s="6"/>
      <c r="H1453" s="6"/>
      <c r="I1453" s="6"/>
      <c r="J1453" s="6"/>
      <c r="K1453" s="5"/>
      <c r="L1453" s="5"/>
      <c r="M1453" s="5"/>
    </row>
    <row r="1454" spans="2:13" x14ac:dyDescent="0.25">
      <c r="B1454">
        <f t="shared" si="68"/>
        <v>2898</v>
      </c>
      <c r="C1454" s="1">
        <v>7.81</v>
      </c>
      <c r="D1454" s="6">
        <f t="shared" si="66"/>
        <v>7.7822808198553997</v>
      </c>
      <c r="E1454" s="6">
        <f t="shared" si="67"/>
        <v>7.6835294788878431E-4</v>
      </c>
      <c r="F1454" s="4"/>
      <c r="G1454" s="6"/>
      <c r="H1454" s="6"/>
      <c r="I1454" s="6"/>
      <c r="J1454" s="6"/>
      <c r="K1454" s="5"/>
      <c r="L1454" s="5"/>
      <c r="M1454" s="5"/>
    </row>
    <row r="1455" spans="2:13" x14ac:dyDescent="0.25">
      <c r="B1455">
        <f t="shared" si="68"/>
        <v>2900</v>
      </c>
      <c r="C1455" s="1">
        <v>7.81</v>
      </c>
      <c r="D1455" s="6">
        <f t="shared" si="66"/>
        <v>7.783123423441813</v>
      </c>
      <c r="E1455" s="6">
        <f t="shared" si="67"/>
        <v>7.2235036748806805E-4</v>
      </c>
      <c r="F1455" s="4"/>
      <c r="G1455" s="6"/>
      <c r="H1455" s="6"/>
      <c r="I1455" s="6"/>
      <c r="J1455" s="6"/>
      <c r="K1455" s="5"/>
      <c r="L1455" s="5"/>
      <c r="M1455" s="5"/>
    </row>
    <row r="1456" spans="2:13" x14ac:dyDescent="0.25">
      <c r="B1456">
        <f t="shared" si="68"/>
        <v>2902</v>
      </c>
      <c r="C1456" s="1">
        <v>7.81</v>
      </c>
      <c r="D1456" s="6">
        <f t="shared" si="66"/>
        <v>7.7839641703248343</v>
      </c>
      <c r="E1456" s="6">
        <f t="shared" si="67"/>
        <v>6.7786442687421634E-4</v>
      </c>
      <c r="F1456" s="4"/>
      <c r="G1456" s="6"/>
      <c r="H1456" s="6"/>
      <c r="I1456" s="6"/>
      <c r="J1456" s="6"/>
      <c r="K1456" s="5"/>
      <c r="L1456" s="5"/>
      <c r="M1456" s="5"/>
    </row>
    <row r="1457" spans="2:13" x14ac:dyDescent="0.25">
      <c r="B1457">
        <f t="shared" si="68"/>
        <v>2904</v>
      </c>
      <c r="C1457" s="1">
        <v>7.81</v>
      </c>
      <c r="D1457" s="6">
        <f t="shared" si="66"/>
        <v>7.7848030645957653</v>
      </c>
      <c r="E1457" s="6">
        <f t="shared" si="67"/>
        <v>6.3488555376515533E-4</v>
      </c>
      <c r="F1457" s="4"/>
      <c r="G1457" s="6"/>
      <c r="H1457" s="6"/>
      <c r="I1457" s="6"/>
      <c r="J1457" s="6"/>
      <c r="K1457" s="5"/>
      <c r="L1457" s="5"/>
      <c r="M1457" s="5"/>
    </row>
    <row r="1458" spans="2:13" x14ac:dyDescent="0.25">
      <c r="B1458">
        <f t="shared" si="68"/>
        <v>2906</v>
      </c>
      <c r="C1458" s="1">
        <v>7.81</v>
      </c>
      <c r="D1458" s="6">
        <f t="shared" si="66"/>
        <v>7.7856401103368951</v>
      </c>
      <c r="E1458" s="6">
        <f t="shared" si="67"/>
        <v>5.9340422439862735E-4</v>
      </c>
      <c r="F1458" s="4"/>
      <c r="G1458" s="6"/>
      <c r="H1458" s="6"/>
      <c r="I1458" s="6"/>
      <c r="J1458" s="6"/>
      <c r="K1458" s="5"/>
      <c r="L1458" s="5"/>
      <c r="M1458" s="5"/>
    </row>
    <row r="1459" spans="2:13" x14ac:dyDescent="0.25">
      <c r="B1459">
        <f t="shared" si="68"/>
        <v>2908</v>
      </c>
      <c r="C1459" s="1">
        <v>7.82</v>
      </c>
      <c r="D1459" s="6">
        <f t="shared" si="66"/>
        <v>7.7864753116215191</v>
      </c>
      <c r="E1459" s="6">
        <f t="shared" si="67"/>
        <v>1.1239047308742734E-3</v>
      </c>
      <c r="F1459" s="4"/>
      <c r="G1459" s="6"/>
      <c r="H1459" s="6"/>
      <c r="I1459" s="6"/>
      <c r="J1459" s="6"/>
      <c r="K1459" s="5"/>
      <c r="L1459" s="5"/>
      <c r="M1459" s="5"/>
    </row>
    <row r="1460" spans="2:13" x14ac:dyDescent="0.25">
      <c r="B1460">
        <f t="shared" si="68"/>
        <v>2910</v>
      </c>
      <c r="C1460" s="1">
        <v>7.82</v>
      </c>
      <c r="D1460" s="6">
        <f t="shared" si="66"/>
        <v>7.7873086725139524</v>
      </c>
      <c r="E1460" s="6">
        <f t="shared" si="67"/>
        <v>1.0687228928000284E-3</v>
      </c>
      <c r="F1460" s="4"/>
      <c r="G1460" s="6"/>
      <c r="H1460" s="6"/>
      <c r="I1460" s="6"/>
      <c r="J1460" s="6"/>
      <c r="K1460" s="5"/>
      <c r="L1460" s="5"/>
      <c r="M1460" s="5"/>
    </row>
    <row r="1461" spans="2:13" x14ac:dyDescent="0.25">
      <c r="B1461">
        <f t="shared" si="68"/>
        <v>2912</v>
      </c>
      <c r="C1461" s="1">
        <v>7.79</v>
      </c>
      <c r="D1461" s="6">
        <f t="shared" si="66"/>
        <v>7.7881401970695583</v>
      </c>
      <c r="E1461" s="6">
        <f t="shared" si="67"/>
        <v>3.4588669400797028E-6</v>
      </c>
      <c r="F1461" s="4"/>
      <c r="G1461" s="6"/>
      <c r="H1461" s="6"/>
      <c r="I1461" s="6"/>
      <c r="J1461" s="6"/>
      <c r="K1461" s="5"/>
      <c r="L1461" s="5"/>
      <c r="M1461" s="5"/>
    </row>
    <row r="1462" spans="2:13" x14ac:dyDescent="0.25">
      <c r="B1462">
        <f t="shared" si="68"/>
        <v>2914</v>
      </c>
      <c r="C1462" s="1">
        <v>7.79</v>
      </c>
      <c r="D1462" s="6">
        <f t="shared" si="66"/>
        <v>7.7889698893347621</v>
      </c>
      <c r="E1462" s="6">
        <f t="shared" si="67"/>
        <v>1.0611279826369694E-6</v>
      </c>
      <c r="F1462" s="4"/>
      <c r="G1462" s="6"/>
      <c r="H1462" s="6"/>
      <c r="I1462" s="6"/>
      <c r="J1462" s="6"/>
      <c r="K1462" s="5"/>
      <c r="L1462" s="5"/>
      <c r="M1462" s="5"/>
    </row>
    <row r="1463" spans="2:13" x14ac:dyDescent="0.25">
      <c r="B1463">
        <f t="shared" si="68"/>
        <v>2916</v>
      </c>
      <c r="C1463" s="1">
        <v>7.81</v>
      </c>
      <c r="D1463" s="6">
        <f t="shared" si="66"/>
        <v>7.7897977533470728</v>
      </c>
      <c r="E1463" s="6">
        <f t="shared" si="67"/>
        <v>4.0813076982569222E-4</v>
      </c>
      <c r="F1463" s="4"/>
      <c r="G1463" s="6"/>
      <c r="H1463" s="6"/>
      <c r="I1463" s="6"/>
      <c r="J1463" s="6"/>
      <c r="K1463" s="5"/>
      <c r="L1463" s="5"/>
      <c r="M1463" s="5"/>
    </row>
    <row r="1464" spans="2:13" x14ac:dyDescent="0.25">
      <c r="B1464">
        <f t="shared" si="68"/>
        <v>2918</v>
      </c>
      <c r="C1464" s="1">
        <v>7.81</v>
      </c>
      <c r="D1464" s="6">
        <f t="shared" si="66"/>
        <v>7.7906237931351034</v>
      </c>
      <c r="E1464" s="6">
        <f t="shared" si="67"/>
        <v>3.7543739247124913E-4</v>
      </c>
      <c r="F1464" s="4"/>
      <c r="G1464" s="6"/>
      <c r="H1464" s="6"/>
      <c r="I1464" s="6"/>
      <c r="J1464" s="6"/>
      <c r="K1464" s="5"/>
      <c r="L1464" s="5"/>
      <c r="M1464" s="5"/>
    </row>
    <row r="1465" spans="2:13" x14ac:dyDescent="0.25">
      <c r="B1465">
        <f t="shared" si="68"/>
        <v>2920</v>
      </c>
      <c r="C1465" s="1">
        <v>7.81</v>
      </c>
      <c r="D1465" s="6">
        <f t="shared" si="66"/>
        <v>7.7914480127185897</v>
      </c>
      <c r="E1465" s="6">
        <f t="shared" si="67"/>
        <v>3.4417623208959626E-4</v>
      </c>
      <c r="F1465" s="4"/>
      <c r="G1465" s="6"/>
      <c r="H1465" s="6"/>
      <c r="I1465" s="6"/>
      <c r="J1465" s="6"/>
      <c r="K1465" s="5"/>
      <c r="L1465" s="5"/>
      <c r="M1465" s="5"/>
    </row>
    <row r="1466" spans="2:13" x14ac:dyDescent="0.25">
      <c r="B1466">
        <f t="shared" si="68"/>
        <v>2922</v>
      </c>
      <c r="C1466" s="1">
        <v>7.81</v>
      </c>
      <c r="D1466" s="6">
        <f t="shared" si="66"/>
        <v>7.7922704161084075</v>
      </c>
      <c r="E1466" s="6">
        <f t="shared" si="67"/>
        <v>3.1433814496900105E-4</v>
      </c>
      <c r="F1466" s="4"/>
      <c r="G1466" s="6"/>
      <c r="H1466" s="6"/>
      <c r="I1466" s="6"/>
      <c r="J1466" s="6"/>
      <c r="K1466" s="5"/>
      <c r="L1466" s="5"/>
      <c r="M1466" s="5"/>
    </row>
    <row r="1467" spans="2:13" x14ac:dyDescent="0.25">
      <c r="B1467">
        <f t="shared" si="68"/>
        <v>2924</v>
      </c>
      <c r="C1467" s="1">
        <v>7.76</v>
      </c>
      <c r="D1467" s="6">
        <f t="shared" si="66"/>
        <v>7.7930910073065984</v>
      </c>
      <c r="E1467" s="6">
        <f t="shared" si="67"/>
        <v>1.0950147645653646E-3</v>
      </c>
      <c r="F1467" s="4"/>
      <c r="G1467" s="6"/>
      <c r="H1467" s="6"/>
      <c r="I1467" s="6"/>
      <c r="J1467" s="6"/>
      <c r="K1467" s="5"/>
      <c r="L1467" s="5"/>
      <c r="M1467" s="5"/>
    </row>
    <row r="1468" spans="2:13" x14ac:dyDescent="0.25">
      <c r="B1468">
        <f t="shared" si="68"/>
        <v>2926</v>
      </c>
      <c r="C1468" s="1">
        <v>7.76</v>
      </c>
      <c r="D1468" s="6">
        <f t="shared" si="66"/>
        <v>7.7939097903063823</v>
      </c>
      <c r="E1468" s="6">
        <f t="shared" si="67"/>
        <v>1.1498738786228343E-3</v>
      </c>
      <c r="F1468" s="4"/>
      <c r="G1468" s="6"/>
      <c r="H1468" s="6"/>
      <c r="I1468" s="6"/>
      <c r="J1468" s="6"/>
      <c r="K1468" s="5"/>
      <c r="L1468" s="5"/>
      <c r="M1468" s="5"/>
    </row>
    <row r="1469" spans="2:13" x14ac:dyDescent="0.25">
      <c r="B1469">
        <f t="shared" si="68"/>
        <v>2928</v>
      </c>
      <c r="C1469" s="1">
        <v>7.75</v>
      </c>
      <c r="D1469" s="6">
        <f t="shared" si="66"/>
        <v>7.7947267690921826</v>
      </c>
      <c r="E1469" s="6">
        <f t="shared" si="67"/>
        <v>2.0004838734254252E-3</v>
      </c>
      <c r="F1469" s="4"/>
      <c r="G1469" s="6"/>
      <c r="H1469" s="6"/>
      <c r="I1469" s="6"/>
      <c r="J1469" s="6"/>
      <c r="K1469" s="5"/>
      <c r="L1469" s="5"/>
      <c r="M1469" s="5"/>
    </row>
    <row r="1470" spans="2:13" x14ac:dyDescent="0.25">
      <c r="B1470">
        <f t="shared" si="68"/>
        <v>2930</v>
      </c>
      <c r="C1470" s="1">
        <v>7.75</v>
      </c>
      <c r="D1470" s="6">
        <f t="shared" si="66"/>
        <v>7.7955419476396388</v>
      </c>
      <c r="E1470" s="6">
        <f t="shared" si="67"/>
        <v>2.0740689948116034E-3</v>
      </c>
      <c r="F1470" s="4"/>
      <c r="G1470" s="6"/>
      <c r="H1470" s="6"/>
      <c r="I1470" s="6"/>
      <c r="J1470" s="6"/>
      <c r="K1470" s="5"/>
      <c r="L1470" s="5"/>
      <c r="M1470" s="5"/>
    </row>
    <row r="1471" spans="2:13" x14ac:dyDescent="0.25">
      <c r="B1471">
        <f t="shared" si="68"/>
        <v>2932</v>
      </c>
      <c r="C1471" s="1">
        <v>7.75</v>
      </c>
      <c r="D1471" s="6">
        <f t="shared" si="66"/>
        <v>7.7963553299156345</v>
      </c>
      <c r="E1471" s="6">
        <f t="shared" si="67"/>
        <v>2.1488166115873199E-3</v>
      </c>
      <c r="F1471" s="4"/>
      <c r="G1471" s="6"/>
      <c r="H1471" s="6"/>
      <c r="I1471" s="6"/>
      <c r="J1471" s="6"/>
      <c r="K1471" s="5"/>
      <c r="L1471" s="5"/>
      <c r="M1471" s="5"/>
    </row>
    <row r="1472" spans="2:13" x14ac:dyDescent="0.25">
      <c r="B1472">
        <f t="shared" si="68"/>
        <v>2934</v>
      </c>
      <c r="C1472" s="1">
        <v>7.75</v>
      </c>
      <c r="D1472" s="6">
        <f t="shared" si="66"/>
        <v>7.7971669198783093</v>
      </c>
      <c r="E1472" s="6">
        <f t="shared" si="67"/>
        <v>2.2247183308068529E-3</v>
      </c>
      <c r="F1472" s="4"/>
      <c r="G1472" s="6"/>
      <c r="H1472" s="6"/>
      <c r="I1472" s="6"/>
      <c r="J1472" s="6"/>
      <c r="K1472" s="5"/>
      <c r="L1472" s="5"/>
      <c r="M1472" s="5"/>
    </row>
    <row r="1473" spans="2:13" x14ac:dyDescent="0.25">
      <c r="B1473">
        <f t="shared" si="68"/>
        <v>2936</v>
      </c>
      <c r="C1473" s="1">
        <v>7.77</v>
      </c>
      <c r="D1473" s="6">
        <f t="shared" si="66"/>
        <v>7.7979767214770819</v>
      </c>
      <c r="E1473" s="6">
        <f t="shared" si="67"/>
        <v>7.82696944606238E-4</v>
      </c>
      <c r="F1473" s="4"/>
      <c r="G1473" s="6"/>
      <c r="H1473" s="6"/>
      <c r="I1473" s="6"/>
      <c r="J1473" s="6"/>
      <c r="K1473" s="5"/>
      <c r="L1473" s="5"/>
      <c r="M1473" s="5"/>
    </row>
    <row r="1474" spans="2:13" x14ac:dyDescent="0.25">
      <c r="B1474">
        <f t="shared" si="68"/>
        <v>2938</v>
      </c>
      <c r="C1474" s="1">
        <v>7.77</v>
      </c>
      <c r="D1474" s="6">
        <f t="shared" si="66"/>
        <v>7.7987847386526692</v>
      </c>
      <c r="E1474" s="6">
        <f t="shared" si="67"/>
        <v>8.2856117930249224E-4</v>
      </c>
      <c r="F1474" s="4"/>
      <c r="G1474" s="6"/>
      <c r="H1474" s="6"/>
      <c r="I1474" s="6"/>
      <c r="J1474" s="6"/>
      <c r="K1474" s="5"/>
      <c r="L1474" s="5"/>
      <c r="M1474" s="5"/>
    </row>
    <row r="1475" spans="2:13" x14ac:dyDescent="0.25">
      <c r="B1475">
        <f t="shared" si="68"/>
        <v>2940</v>
      </c>
      <c r="C1475" s="1">
        <v>7.77</v>
      </c>
      <c r="D1475" s="6">
        <f t="shared" si="66"/>
        <v>7.7995909753371011</v>
      </c>
      <c r="E1475" s="6">
        <f t="shared" si="67"/>
        <v>8.7562582140095116E-4</v>
      </c>
      <c r="F1475" s="4"/>
      <c r="G1475" s="6"/>
      <c r="H1475" s="6"/>
      <c r="I1475" s="6"/>
      <c r="J1475" s="6"/>
      <c r="K1475" s="5"/>
      <c r="L1475" s="5"/>
      <c r="M1475" s="5"/>
    </row>
    <row r="1476" spans="2:13" x14ac:dyDescent="0.25">
      <c r="B1476">
        <f t="shared" si="68"/>
        <v>2942</v>
      </c>
      <c r="C1476" s="1">
        <v>7.82</v>
      </c>
      <c r="D1476" s="6">
        <f t="shared" si="66"/>
        <v>7.8003954354537477</v>
      </c>
      <c r="E1476" s="6">
        <f t="shared" si="67"/>
        <v>3.8433895104818402E-4</v>
      </c>
      <c r="F1476" s="4"/>
      <c r="G1476" s="6"/>
      <c r="H1476" s="6"/>
      <c r="I1476" s="6"/>
      <c r="J1476" s="6"/>
      <c r="K1476" s="5"/>
      <c r="L1476" s="5"/>
      <c r="M1476" s="5"/>
    </row>
    <row r="1477" spans="2:13" x14ac:dyDescent="0.25">
      <c r="B1477">
        <f t="shared" si="68"/>
        <v>2944</v>
      </c>
      <c r="C1477" s="1">
        <v>7.82</v>
      </c>
      <c r="D1477" s="6">
        <f t="shared" ref="D1477:D1540" si="69">MAX(0,Cstar*(1 - EXP(-kLa*(B1477-to))))</f>
        <v>7.8011981229173317</v>
      </c>
      <c r="E1477" s="6">
        <f t="shared" si="67"/>
        <v>3.5351058183177722E-4</v>
      </c>
      <c r="F1477" s="4"/>
      <c r="G1477" s="6"/>
      <c r="H1477" s="6"/>
      <c r="I1477" s="6"/>
      <c r="J1477" s="6"/>
      <c r="K1477" s="5"/>
      <c r="L1477" s="5"/>
      <c r="M1477" s="5"/>
    </row>
    <row r="1478" spans="2:13" x14ac:dyDescent="0.25">
      <c r="B1478">
        <f t="shared" si="68"/>
        <v>2946</v>
      </c>
      <c r="C1478" s="1">
        <v>7.84</v>
      </c>
      <c r="D1478" s="6">
        <f t="shared" si="69"/>
        <v>7.8019990416339482</v>
      </c>
      <c r="E1478" s="6">
        <f t="shared" ref="E1478:E1541" si="70">(D1478-C1478)^2</f>
        <v>1.4440728367383919E-3</v>
      </c>
      <c r="F1478" s="4"/>
      <c r="G1478" s="6"/>
      <c r="H1478" s="6"/>
      <c r="I1478" s="6"/>
      <c r="J1478" s="6"/>
      <c r="K1478" s="5"/>
      <c r="L1478" s="5"/>
      <c r="M1478" s="5"/>
    </row>
    <row r="1479" spans="2:13" x14ac:dyDescent="0.25">
      <c r="B1479">
        <f t="shared" ref="B1479:B1542" si="71">B1478+2</f>
        <v>2948</v>
      </c>
      <c r="C1479" s="1">
        <v>7.84</v>
      </c>
      <c r="D1479" s="6">
        <f t="shared" si="69"/>
        <v>7.8027981955010874</v>
      </c>
      <c r="E1479" s="6">
        <f t="shared" si="70"/>
        <v>1.3839742579753E-3</v>
      </c>
      <c r="F1479" s="4"/>
      <c r="G1479" s="6"/>
      <c r="H1479" s="6"/>
      <c r="I1479" s="6"/>
      <c r="J1479" s="6"/>
      <c r="K1479" s="5"/>
      <c r="L1479" s="5"/>
      <c r="M1479" s="5"/>
    </row>
    <row r="1480" spans="2:13" x14ac:dyDescent="0.25">
      <c r="B1480">
        <f t="shared" si="71"/>
        <v>2950</v>
      </c>
      <c r="C1480" s="1">
        <v>7.83</v>
      </c>
      <c r="D1480" s="6">
        <f t="shared" si="69"/>
        <v>7.8035955884076511</v>
      </c>
      <c r="E1480" s="6">
        <f t="shared" si="70"/>
        <v>6.9719295153817238E-4</v>
      </c>
      <c r="F1480" s="4"/>
      <c r="G1480" s="6"/>
      <c r="H1480" s="6"/>
      <c r="I1480" s="6"/>
      <c r="J1480" s="6"/>
      <c r="K1480" s="5"/>
      <c r="L1480" s="5"/>
      <c r="M1480" s="5"/>
    </row>
    <row r="1481" spans="2:13" x14ac:dyDescent="0.25">
      <c r="B1481">
        <f t="shared" si="71"/>
        <v>2952</v>
      </c>
      <c r="C1481" s="1">
        <v>7.83</v>
      </c>
      <c r="D1481" s="6">
        <f t="shared" si="69"/>
        <v>7.8043912242339699</v>
      </c>
      <c r="E1481" s="6">
        <f t="shared" si="70"/>
        <v>6.5580939623481344E-4</v>
      </c>
      <c r="F1481" s="4"/>
      <c r="G1481" s="6"/>
      <c r="H1481" s="6"/>
      <c r="I1481" s="6"/>
      <c r="J1481" s="6"/>
      <c r="K1481" s="5"/>
      <c r="L1481" s="5"/>
      <c r="M1481" s="5"/>
    </row>
    <row r="1482" spans="2:13" x14ac:dyDescent="0.25">
      <c r="B1482">
        <f t="shared" si="71"/>
        <v>2954</v>
      </c>
      <c r="C1482" s="1">
        <v>7.84</v>
      </c>
      <c r="D1482" s="6">
        <f t="shared" si="69"/>
        <v>7.805185106851825</v>
      </c>
      <c r="E1482" s="6">
        <f t="shared" si="70"/>
        <v>1.2120767849188338E-3</v>
      </c>
      <c r="F1482" s="4"/>
      <c r="G1482" s="6"/>
      <c r="H1482" s="6"/>
      <c r="I1482" s="6"/>
      <c r="J1482" s="6"/>
      <c r="K1482" s="5"/>
      <c r="L1482" s="5"/>
      <c r="M1482" s="5"/>
    </row>
    <row r="1483" spans="2:13" x14ac:dyDescent="0.25">
      <c r="B1483">
        <f t="shared" si="71"/>
        <v>2956</v>
      </c>
      <c r="C1483" s="1">
        <v>7.84</v>
      </c>
      <c r="D1483" s="6">
        <f t="shared" si="69"/>
        <v>7.8059772401244674</v>
      </c>
      <c r="E1483" s="6">
        <f t="shared" si="70"/>
        <v>1.1575481895481439E-3</v>
      </c>
      <c r="F1483" s="4"/>
      <c r="G1483" s="6"/>
      <c r="H1483" s="6"/>
      <c r="I1483" s="6"/>
      <c r="J1483" s="6"/>
      <c r="K1483" s="5"/>
      <c r="L1483" s="5"/>
      <c r="M1483" s="5"/>
    </row>
    <row r="1484" spans="2:13" x14ac:dyDescent="0.25">
      <c r="B1484">
        <f t="shared" si="71"/>
        <v>2958</v>
      </c>
      <c r="C1484" s="1">
        <v>7.84</v>
      </c>
      <c r="D1484" s="6">
        <f t="shared" si="69"/>
        <v>7.806767627906634</v>
      </c>
      <c r="E1484" s="6">
        <f t="shared" si="70"/>
        <v>1.1043905549519197E-3</v>
      </c>
      <c r="F1484" s="4"/>
      <c r="G1484" s="6"/>
      <c r="H1484" s="6"/>
      <c r="I1484" s="6"/>
      <c r="J1484" s="6"/>
      <c r="K1484" s="5"/>
      <c r="L1484" s="5"/>
      <c r="M1484" s="5"/>
    </row>
    <row r="1485" spans="2:13" x14ac:dyDescent="0.25">
      <c r="B1485">
        <f t="shared" si="71"/>
        <v>2960</v>
      </c>
      <c r="C1485" s="1">
        <v>7.84</v>
      </c>
      <c r="D1485" s="6">
        <f t="shared" si="69"/>
        <v>7.8075562740445665</v>
      </c>
      <c r="E1485" s="6">
        <f t="shared" si="70"/>
        <v>1.052595353871258E-3</v>
      </c>
      <c r="F1485" s="4"/>
      <c r="G1485" s="6"/>
      <c r="H1485" s="6"/>
      <c r="I1485" s="6"/>
      <c r="J1485" s="6"/>
      <c r="K1485" s="5"/>
      <c r="L1485" s="5"/>
      <c r="M1485" s="5"/>
    </row>
    <row r="1486" spans="2:13" x14ac:dyDescent="0.25">
      <c r="B1486">
        <f t="shared" si="71"/>
        <v>2962</v>
      </c>
      <c r="C1486" s="1">
        <v>7.82</v>
      </c>
      <c r="D1486" s="6">
        <f t="shared" si="69"/>
        <v>7.8083431823760332</v>
      </c>
      <c r="E1486" s="6">
        <f t="shared" si="70"/>
        <v>1.3588139711842966E-4</v>
      </c>
      <c r="F1486" s="4"/>
      <c r="G1486" s="6"/>
      <c r="H1486" s="6"/>
      <c r="I1486" s="6"/>
      <c r="J1486" s="6"/>
      <c r="K1486" s="5"/>
      <c r="L1486" s="5"/>
      <c r="M1486" s="5"/>
    </row>
    <row r="1487" spans="2:13" x14ac:dyDescent="0.25">
      <c r="B1487">
        <f t="shared" si="71"/>
        <v>2964</v>
      </c>
      <c r="C1487" s="1">
        <v>7.82</v>
      </c>
      <c r="D1487" s="6">
        <f t="shared" si="69"/>
        <v>7.809128356730346</v>
      </c>
      <c r="E1487" s="6">
        <f t="shared" si="70"/>
        <v>1.1819262738261932E-4</v>
      </c>
      <c r="F1487" s="4"/>
      <c r="G1487" s="6"/>
      <c r="H1487" s="6"/>
      <c r="I1487" s="6"/>
      <c r="J1487" s="6"/>
      <c r="K1487" s="5"/>
      <c r="L1487" s="5"/>
      <c r="M1487" s="5"/>
    </row>
    <row r="1488" spans="2:13" x14ac:dyDescent="0.25">
      <c r="B1488">
        <f t="shared" si="71"/>
        <v>2966</v>
      </c>
      <c r="C1488" s="1">
        <v>7.88</v>
      </c>
      <c r="D1488" s="6">
        <f t="shared" si="69"/>
        <v>7.8099118009283757</v>
      </c>
      <c r="E1488" s="6">
        <f t="shared" si="70"/>
        <v>4.9123556491036269E-3</v>
      </c>
      <c r="F1488" s="4"/>
      <c r="G1488" s="6"/>
      <c r="H1488" s="6"/>
      <c r="I1488" s="6"/>
      <c r="J1488" s="6"/>
      <c r="K1488" s="5"/>
      <c r="L1488" s="5"/>
      <c r="M1488" s="5"/>
    </row>
    <row r="1489" spans="2:13" x14ac:dyDescent="0.25">
      <c r="B1489">
        <f t="shared" si="71"/>
        <v>2968</v>
      </c>
      <c r="C1489" s="1">
        <v>7.88</v>
      </c>
      <c r="D1489" s="6">
        <f t="shared" si="69"/>
        <v>7.8106935187825783</v>
      </c>
      <c r="E1489" s="6">
        <f t="shared" si="70"/>
        <v>4.8033883387408067E-3</v>
      </c>
      <c r="F1489" s="4"/>
      <c r="G1489" s="6"/>
      <c r="H1489" s="6"/>
      <c r="I1489" s="6"/>
      <c r="J1489" s="6"/>
      <c r="K1489" s="5"/>
      <c r="L1489" s="5"/>
      <c r="M1489" s="5"/>
    </row>
    <row r="1490" spans="2:13" x14ac:dyDescent="0.25">
      <c r="B1490">
        <f t="shared" si="71"/>
        <v>2970</v>
      </c>
      <c r="C1490" s="1">
        <v>7.83</v>
      </c>
      <c r="D1490" s="6">
        <f t="shared" si="69"/>
        <v>7.8114735140970044</v>
      </c>
      <c r="E1490" s="6">
        <f t="shared" si="70"/>
        <v>3.4323067991389692E-4</v>
      </c>
      <c r="F1490" s="4"/>
      <c r="G1490" s="6"/>
      <c r="H1490" s="6"/>
      <c r="I1490" s="6"/>
      <c r="J1490" s="6"/>
      <c r="K1490" s="5"/>
      <c r="L1490" s="5"/>
      <c r="M1490" s="5"/>
    </row>
    <row r="1491" spans="2:13" x14ac:dyDescent="0.25">
      <c r="B1491">
        <f t="shared" si="71"/>
        <v>2972</v>
      </c>
      <c r="C1491" s="1">
        <v>7.83</v>
      </c>
      <c r="D1491" s="6">
        <f t="shared" si="69"/>
        <v>7.8122517906673261</v>
      </c>
      <c r="E1491" s="6">
        <f t="shared" si="70"/>
        <v>3.1499893451641503E-4</v>
      </c>
      <c r="F1491" s="4"/>
      <c r="G1491" s="6"/>
      <c r="H1491" s="6"/>
      <c r="I1491" s="6"/>
      <c r="J1491" s="6"/>
      <c r="K1491" s="5"/>
      <c r="L1491" s="5"/>
      <c r="M1491" s="5"/>
    </row>
    <row r="1492" spans="2:13" x14ac:dyDescent="0.25">
      <c r="B1492">
        <f t="shared" si="71"/>
        <v>2974</v>
      </c>
      <c r="C1492" s="1">
        <v>7.83</v>
      </c>
      <c r="D1492" s="6">
        <f t="shared" si="69"/>
        <v>7.813028352280849</v>
      </c>
      <c r="E1492" s="6">
        <f t="shared" si="70"/>
        <v>2.8803682630296505E-4</v>
      </c>
      <c r="F1492" s="4"/>
      <c r="G1492" s="6"/>
      <c r="H1492" s="6"/>
      <c r="I1492" s="6"/>
      <c r="J1492" s="6"/>
      <c r="K1492" s="5"/>
      <c r="L1492" s="5"/>
      <c r="M1492" s="5"/>
    </row>
    <row r="1493" spans="2:13" x14ac:dyDescent="0.25">
      <c r="B1493">
        <f t="shared" si="71"/>
        <v>2976</v>
      </c>
      <c r="C1493" s="1">
        <v>7.83</v>
      </c>
      <c r="D1493" s="6">
        <f t="shared" si="69"/>
        <v>7.8138032027165343</v>
      </c>
      <c r="E1493" s="6">
        <f t="shared" si="70"/>
        <v>2.6233624224168483E-4</v>
      </c>
      <c r="F1493" s="4"/>
      <c r="G1493" s="6"/>
      <c r="H1493" s="6"/>
      <c r="I1493" s="6"/>
      <c r="J1493" s="6"/>
      <c r="K1493" s="5"/>
      <c r="L1493" s="5"/>
      <c r="M1493" s="5"/>
    </row>
    <row r="1494" spans="2:13" x14ac:dyDescent="0.25">
      <c r="B1494">
        <f t="shared" si="71"/>
        <v>2978</v>
      </c>
      <c r="C1494" s="1">
        <v>7.91</v>
      </c>
      <c r="D1494" s="6">
        <f t="shared" si="69"/>
        <v>7.8145763457450146</v>
      </c>
      <c r="E1494" s="6">
        <f t="shared" si="70"/>
        <v>9.1056737913750227E-3</v>
      </c>
      <c r="F1494" s="4"/>
      <c r="G1494" s="6"/>
      <c r="H1494" s="6"/>
      <c r="I1494" s="6"/>
      <c r="J1494" s="6"/>
      <c r="K1494" s="5"/>
      <c r="L1494" s="5"/>
      <c r="M1494" s="5"/>
    </row>
    <row r="1495" spans="2:13" x14ac:dyDescent="0.25">
      <c r="B1495">
        <f t="shared" si="71"/>
        <v>2980</v>
      </c>
      <c r="C1495" s="1">
        <v>7.91</v>
      </c>
      <c r="D1495" s="6">
        <f t="shared" si="69"/>
        <v>7.8153477851286173</v>
      </c>
      <c r="E1495" s="6">
        <f t="shared" si="70"/>
        <v>8.959041780058432E-3</v>
      </c>
      <c r="F1495" s="4"/>
      <c r="G1495" s="6"/>
      <c r="H1495" s="6"/>
      <c r="I1495" s="6"/>
      <c r="J1495" s="6"/>
      <c r="K1495" s="5"/>
      <c r="L1495" s="5"/>
      <c r="M1495" s="5"/>
    </row>
    <row r="1496" spans="2:13" x14ac:dyDescent="0.25">
      <c r="B1496">
        <f t="shared" si="71"/>
        <v>2982</v>
      </c>
      <c r="C1496" s="1">
        <v>7.88</v>
      </c>
      <c r="D1496" s="6">
        <f t="shared" si="69"/>
        <v>7.8161175246213768</v>
      </c>
      <c r="E1496" s="6">
        <f t="shared" si="70"/>
        <v>4.0809706605003902E-3</v>
      </c>
      <c r="F1496" s="4"/>
      <c r="G1496" s="6"/>
      <c r="H1496" s="6"/>
      <c r="I1496" s="6"/>
      <c r="J1496" s="6"/>
      <c r="K1496" s="5"/>
      <c r="L1496" s="5"/>
      <c r="M1496" s="5"/>
    </row>
    <row r="1497" spans="2:13" x14ac:dyDescent="0.25">
      <c r="B1497">
        <f t="shared" si="71"/>
        <v>2984</v>
      </c>
      <c r="C1497" s="1">
        <v>7.88</v>
      </c>
      <c r="D1497" s="6">
        <f t="shared" si="69"/>
        <v>7.816885567969055</v>
      </c>
      <c r="E1497" s="6">
        <f t="shared" si="70"/>
        <v>3.9834315305887647E-3</v>
      </c>
      <c r="F1497" s="4"/>
      <c r="G1497" s="6"/>
      <c r="H1497" s="6"/>
      <c r="I1497" s="6"/>
      <c r="J1497" s="6"/>
      <c r="K1497" s="5"/>
      <c r="L1497" s="5"/>
      <c r="M1497" s="5"/>
    </row>
    <row r="1498" spans="2:13" x14ac:dyDescent="0.25">
      <c r="B1498">
        <f t="shared" si="71"/>
        <v>2986</v>
      </c>
      <c r="C1498" s="1">
        <v>7.86</v>
      </c>
      <c r="D1498" s="6">
        <f t="shared" si="69"/>
        <v>7.8176519189091609</v>
      </c>
      <c r="E1498" s="6">
        <f t="shared" si="70"/>
        <v>1.793359972076312E-3</v>
      </c>
      <c r="F1498" s="4"/>
      <c r="G1498" s="6"/>
      <c r="H1498" s="6"/>
      <c r="I1498" s="6"/>
      <c r="J1498" s="6"/>
      <c r="K1498" s="5"/>
      <c r="L1498" s="5"/>
      <c r="M1498" s="5"/>
    </row>
    <row r="1499" spans="2:13" x14ac:dyDescent="0.25">
      <c r="B1499">
        <f t="shared" si="71"/>
        <v>2988</v>
      </c>
      <c r="C1499" s="1">
        <v>7.86</v>
      </c>
      <c r="D1499" s="6">
        <f t="shared" si="69"/>
        <v>7.8184165811709665</v>
      </c>
      <c r="E1499" s="6">
        <f t="shared" si="70"/>
        <v>1.7291807215108449E-3</v>
      </c>
      <c r="F1499" s="4"/>
      <c r="G1499" s="6"/>
      <c r="H1499" s="6"/>
      <c r="I1499" s="6"/>
      <c r="J1499" s="6"/>
      <c r="K1499" s="5"/>
      <c r="L1499" s="5"/>
      <c r="M1499" s="5"/>
    </row>
    <row r="1500" spans="2:13" x14ac:dyDescent="0.25">
      <c r="B1500">
        <f t="shared" si="71"/>
        <v>2990</v>
      </c>
      <c r="C1500" s="1">
        <v>7.99</v>
      </c>
      <c r="D1500" s="6">
        <f t="shared" si="69"/>
        <v>7.8191795584755299</v>
      </c>
      <c r="E1500" s="6">
        <f t="shared" si="70"/>
        <v>2.9179623242614975E-2</v>
      </c>
      <c r="F1500" s="4"/>
      <c r="G1500" s="6"/>
      <c r="H1500" s="6"/>
      <c r="I1500" s="6"/>
      <c r="J1500" s="6"/>
      <c r="K1500" s="5"/>
      <c r="L1500" s="5"/>
      <c r="M1500" s="5"/>
    </row>
    <row r="1501" spans="2:13" x14ac:dyDescent="0.25">
      <c r="B1501">
        <f t="shared" si="71"/>
        <v>2992</v>
      </c>
      <c r="C1501" s="1">
        <v>7.99</v>
      </c>
      <c r="D1501" s="6">
        <f t="shared" si="69"/>
        <v>7.8199408545357061</v>
      </c>
      <c r="E1501" s="6">
        <f t="shared" si="70"/>
        <v>2.8920112956045949E-2</v>
      </c>
      <c r="F1501" s="4"/>
      <c r="G1501" s="6"/>
      <c r="H1501" s="6"/>
      <c r="I1501" s="6"/>
      <c r="J1501" s="6"/>
      <c r="K1501" s="5"/>
      <c r="L1501" s="5"/>
      <c r="M1501" s="5"/>
    </row>
    <row r="1502" spans="2:13" x14ac:dyDescent="0.25">
      <c r="B1502">
        <f t="shared" si="71"/>
        <v>2994</v>
      </c>
      <c r="C1502" s="1">
        <v>7.88</v>
      </c>
      <c r="D1502" s="6">
        <f t="shared" si="69"/>
        <v>7.8207004730561689</v>
      </c>
      <c r="E1502" s="6">
        <f t="shared" si="70"/>
        <v>3.5164338957621392E-3</v>
      </c>
      <c r="F1502" s="4"/>
      <c r="G1502" s="6"/>
      <c r="H1502" s="6"/>
      <c r="I1502" s="6"/>
      <c r="J1502" s="6"/>
      <c r="K1502" s="5"/>
      <c r="L1502" s="5"/>
      <c r="M1502" s="5"/>
    </row>
    <row r="1503" spans="2:13" x14ac:dyDescent="0.25">
      <c r="B1503">
        <f t="shared" si="71"/>
        <v>2996</v>
      </c>
      <c r="C1503" s="1">
        <v>7.88</v>
      </c>
      <c r="D1503" s="6">
        <f t="shared" si="69"/>
        <v>7.8214584177334299</v>
      </c>
      <c r="E1503" s="6">
        <f t="shared" si="70"/>
        <v>3.4271168542735859E-3</v>
      </c>
      <c r="F1503" s="4"/>
      <c r="G1503" s="6"/>
      <c r="H1503" s="6"/>
      <c r="I1503" s="6"/>
      <c r="J1503" s="6"/>
      <c r="K1503" s="5"/>
      <c r="L1503" s="5"/>
      <c r="M1503" s="5"/>
    </row>
    <row r="1504" spans="2:13" x14ac:dyDescent="0.25">
      <c r="B1504">
        <f t="shared" si="71"/>
        <v>2998</v>
      </c>
      <c r="C1504" s="1">
        <v>7.88</v>
      </c>
      <c r="D1504" s="6">
        <f t="shared" si="69"/>
        <v>7.822214692255856</v>
      </c>
      <c r="E1504" s="6">
        <f t="shared" si="70"/>
        <v>3.3391417910854193E-3</v>
      </c>
      <c r="F1504" s="4"/>
      <c r="G1504" s="6"/>
      <c r="H1504" s="6"/>
      <c r="I1504" s="6"/>
      <c r="J1504" s="6"/>
      <c r="K1504" s="5"/>
      <c r="L1504" s="5"/>
      <c r="M1504" s="5"/>
    </row>
    <row r="1505" spans="2:13" x14ac:dyDescent="0.25">
      <c r="B1505">
        <f t="shared" si="71"/>
        <v>3000</v>
      </c>
      <c r="C1505" s="1">
        <v>7.88</v>
      </c>
      <c r="D1505" s="6">
        <f t="shared" si="69"/>
        <v>7.8229693003036846</v>
      </c>
      <c r="E1505" s="6">
        <f t="shared" si="70"/>
        <v>3.2525007078512917E-3</v>
      </c>
      <c r="F1505" s="4"/>
      <c r="G1505" s="6"/>
      <c r="H1505" s="6"/>
      <c r="I1505" s="6"/>
      <c r="J1505" s="6"/>
      <c r="K1505" s="5"/>
      <c r="L1505" s="5"/>
      <c r="M1505" s="5"/>
    </row>
    <row r="1506" spans="2:13" x14ac:dyDescent="0.25">
      <c r="B1506">
        <f t="shared" si="71"/>
        <v>3002</v>
      </c>
      <c r="C1506" s="1">
        <v>7.88</v>
      </c>
      <c r="D1506" s="6">
        <f t="shared" si="69"/>
        <v>7.8237222455490452</v>
      </c>
      <c r="E1506" s="6">
        <f t="shared" si="70"/>
        <v>3.1671856460419551E-3</v>
      </c>
      <c r="F1506" s="4"/>
      <c r="G1506" s="6"/>
      <c r="H1506" s="6"/>
      <c r="I1506" s="6"/>
      <c r="J1506" s="6"/>
      <c r="K1506" s="5"/>
      <c r="L1506" s="5"/>
      <c r="M1506" s="5"/>
    </row>
    <row r="1507" spans="2:13" x14ac:dyDescent="0.25">
      <c r="B1507">
        <f t="shared" si="71"/>
        <v>3004</v>
      </c>
      <c r="C1507" s="1">
        <v>7.88</v>
      </c>
      <c r="D1507" s="6">
        <f t="shared" si="69"/>
        <v>7.8244735316559746</v>
      </c>
      <c r="E1507" s="6">
        <f t="shared" si="70"/>
        <v>3.083188686760044E-3</v>
      </c>
      <c r="F1507" s="4"/>
      <c r="G1507" s="6"/>
      <c r="H1507" s="6"/>
      <c r="I1507" s="6"/>
      <c r="J1507" s="6"/>
      <c r="K1507" s="5"/>
      <c r="L1507" s="5"/>
      <c r="M1507" s="5"/>
    </row>
    <row r="1508" spans="2:13" x14ac:dyDescent="0.25">
      <c r="B1508">
        <f t="shared" si="71"/>
        <v>3006</v>
      </c>
      <c r="C1508" s="1">
        <v>7.88</v>
      </c>
      <c r="D1508" s="6">
        <f t="shared" si="69"/>
        <v>7.8252231622804374</v>
      </c>
      <c r="E1508" s="6">
        <f t="shared" si="70"/>
        <v>3.0005019505552899E-3</v>
      </c>
      <c r="F1508" s="4"/>
      <c r="G1508" s="6"/>
      <c r="H1508" s="6"/>
      <c r="I1508" s="6"/>
      <c r="J1508" s="6"/>
      <c r="K1508" s="5"/>
      <c r="L1508" s="5"/>
      <c r="M1508" s="5"/>
    </row>
    <row r="1509" spans="2:13" x14ac:dyDescent="0.25">
      <c r="B1509">
        <f t="shared" si="71"/>
        <v>3008</v>
      </c>
      <c r="C1509" s="1">
        <v>7.88</v>
      </c>
      <c r="D1509" s="6">
        <f t="shared" si="69"/>
        <v>7.8259711410703394</v>
      </c>
      <c r="E1509" s="6">
        <f t="shared" si="70"/>
        <v>2.9191175972411521E-3</v>
      </c>
      <c r="F1509" s="4"/>
      <c r="G1509" s="6"/>
      <c r="H1509" s="6"/>
      <c r="I1509" s="6"/>
      <c r="J1509" s="6"/>
      <c r="K1509" s="5"/>
      <c r="L1509" s="5"/>
      <c r="M1509" s="5"/>
    </row>
    <row r="1510" spans="2:13" x14ac:dyDescent="0.25">
      <c r="B1510">
        <f t="shared" si="71"/>
        <v>3010</v>
      </c>
      <c r="C1510" s="1">
        <v>7.87</v>
      </c>
      <c r="D1510" s="6">
        <f t="shared" si="69"/>
        <v>7.8267174716655514</v>
      </c>
      <c r="E1510" s="6">
        <f t="shared" si="70"/>
        <v>1.8733772590223527E-3</v>
      </c>
      <c r="F1510" s="4"/>
      <c r="G1510" s="6"/>
      <c r="H1510" s="6"/>
      <c r="I1510" s="6"/>
      <c r="J1510" s="6"/>
      <c r="K1510" s="5"/>
      <c r="L1510" s="5"/>
      <c r="M1510" s="5"/>
    </row>
    <row r="1511" spans="2:13" x14ac:dyDescent="0.25">
      <c r="B1511">
        <f t="shared" si="71"/>
        <v>3012</v>
      </c>
      <c r="C1511" s="1">
        <v>7.87</v>
      </c>
      <c r="D1511" s="6">
        <f t="shared" si="69"/>
        <v>7.827462157697922</v>
      </c>
      <c r="E1511" s="6">
        <f t="shared" si="70"/>
        <v>1.8094680277164679E-3</v>
      </c>
      <c r="F1511" s="4"/>
      <c r="G1511" s="6"/>
      <c r="H1511" s="6"/>
      <c r="I1511" s="6"/>
      <c r="J1511" s="6"/>
      <c r="K1511" s="5"/>
      <c r="L1511" s="5"/>
      <c r="M1511" s="5"/>
    </row>
    <row r="1512" spans="2:13" x14ac:dyDescent="0.25">
      <c r="B1512">
        <f t="shared" si="71"/>
        <v>3014</v>
      </c>
      <c r="C1512" s="1">
        <v>7.87</v>
      </c>
      <c r="D1512" s="6">
        <f t="shared" si="69"/>
        <v>7.8282052027912954</v>
      </c>
      <c r="E1512" s="6">
        <f t="shared" si="70"/>
        <v>1.7468050737167514E-3</v>
      </c>
      <c r="F1512" s="4"/>
      <c r="G1512" s="6"/>
      <c r="H1512" s="6"/>
      <c r="I1512" s="6"/>
      <c r="J1512" s="6"/>
      <c r="K1512" s="5"/>
      <c r="L1512" s="5"/>
      <c r="M1512" s="5"/>
    </row>
    <row r="1513" spans="2:13" x14ac:dyDescent="0.25">
      <c r="B1513">
        <f t="shared" si="71"/>
        <v>3016</v>
      </c>
      <c r="C1513" s="1">
        <v>7.87</v>
      </c>
      <c r="D1513" s="6">
        <f t="shared" si="69"/>
        <v>7.8289466105615331</v>
      </c>
      <c r="E1513" s="6">
        <f t="shared" si="70"/>
        <v>1.6853807843864369E-3</v>
      </c>
      <c r="F1513" s="4"/>
      <c r="G1513" s="6"/>
      <c r="H1513" s="6"/>
      <c r="I1513" s="6"/>
      <c r="J1513" s="6"/>
      <c r="K1513" s="5"/>
      <c r="L1513" s="5"/>
      <c r="M1513" s="5"/>
    </row>
    <row r="1514" spans="2:13" x14ac:dyDescent="0.25">
      <c r="B1514">
        <f t="shared" si="71"/>
        <v>3018</v>
      </c>
      <c r="C1514" s="1">
        <v>7.87</v>
      </c>
      <c r="D1514" s="6">
        <f t="shared" si="69"/>
        <v>7.8296863846165277</v>
      </c>
      <c r="E1514" s="6">
        <f t="shared" si="70"/>
        <v>1.6251875852865462E-3</v>
      </c>
      <c r="F1514" s="4"/>
      <c r="G1514" s="6"/>
      <c r="H1514" s="6"/>
      <c r="I1514" s="6"/>
      <c r="J1514" s="6"/>
      <c r="K1514" s="5"/>
      <c r="L1514" s="5"/>
      <c r="M1514" s="5"/>
    </row>
    <row r="1515" spans="2:13" x14ac:dyDescent="0.25">
      <c r="B1515">
        <f t="shared" si="71"/>
        <v>3020</v>
      </c>
      <c r="C1515" s="1">
        <v>7.87</v>
      </c>
      <c r="D1515" s="6">
        <f t="shared" si="69"/>
        <v>7.8304245285562217</v>
      </c>
      <c r="E1515" s="6">
        <f t="shared" si="70"/>
        <v>1.5662179399973178E-3</v>
      </c>
      <c r="F1515" s="4"/>
      <c r="G1515" s="6"/>
      <c r="H1515" s="6"/>
      <c r="I1515" s="6"/>
      <c r="J1515" s="6"/>
      <c r="K1515" s="5"/>
      <c r="L1515" s="5"/>
      <c r="M1515" s="5"/>
    </row>
    <row r="1516" spans="2:13" x14ac:dyDescent="0.25">
      <c r="B1516">
        <f t="shared" si="71"/>
        <v>3022</v>
      </c>
      <c r="C1516" s="1">
        <v>7.88</v>
      </c>
      <c r="D1516" s="6">
        <f t="shared" si="69"/>
        <v>7.8311610459726255</v>
      </c>
      <c r="E1516" s="6">
        <f t="shared" si="70"/>
        <v>2.3852434304879873E-3</v>
      </c>
      <c r="F1516" s="4"/>
      <c r="G1516" s="6"/>
      <c r="H1516" s="6"/>
      <c r="I1516" s="6"/>
      <c r="J1516" s="6"/>
      <c r="K1516" s="5"/>
      <c r="L1516" s="5"/>
      <c r="M1516" s="5"/>
    </row>
    <row r="1517" spans="2:13" x14ac:dyDescent="0.25">
      <c r="B1517">
        <f t="shared" si="71"/>
        <v>3024</v>
      </c>
      <c r="C1517" s="1">
        <v>7.88</v>
      </c>
      <c r="D1517" s="6">
        <f t="shared" si="69"/>
        <v>7.8318959404498356</v>
      </c>
      <c r="E1517" s="6">
        <f t="shared" si="70"/>
        <v>2.3140005452057513E-3</v>
      </c>
      <c r="F1517" s="4"/>
      <c r="G1517" s="6"/>
      <c r="H1517" s="6"/>
      <c r="I1517" s="6"/>
      <c r="J1517" s="6"/>
      <c r="K1517" s="5"/>
      <c r="L1517" s="5"/>
      <c r="M1517" s="5"/>
    </row>
    <row r="1518" spans="2:13" x14ac:dyDescent="0.25">
      <c r="B1518">
        <f t="shared" si="71"/>
        <v>3026</v>
      </c>
      <c r="C1518" s="1">
        <v>7.9</v>
      </c>
      <c r="D1518" s="6">
        <f t="shared" si="69"/>
        <v>7.8326292155640465</v>
      </c>
      <c r="E1518" s="6">
        <f t="shared" si="70"/>
        <v>4.5388225955157683E-3</v>
      </c>
      <c r="F1518" s="4"/>
      <c r="G1518" s="6"/>
      <c r="H1518" s="6"/>
      <c r="I1518" s="6"/>
      <c r="J1518" s="6"/>
      <c r="K1518" s="5"/>
      <c r="L1518" s="5"/>
      <c r="M1518" s="5"/>
    </row>
    <row r="1519" spans="2:13" x14ac:dyDescent="0.25">
      <c r="B1519">
        <f t="shared" si="71"/>
        <v>3028</v>
      </c>
      <c r="C1519" s="1">
        <v>7.9</v>
      </c>
      <c r="D1519" s="6">
        <f t="shared" si="69"/>
        <v>7.833360874883577</v>
      </c>
      <c r="E1519" s="6">
        <f t="shared" si="70"/>
        <v>4.4407729962823239E-3</v>
      </c>
      <c r="F1519" s="4"/>
      <c r="G1519" s="6"/>
      <c r="H1519" s="6"/>
      <c r="I1519" s="6"/>
      <c r="J1519" s="6"/>
      <c r="K1519" s="5"/>
      <c r="L1519" s="5"/>
      <c r="M1519" s="5"/>
    </row>
    <row r="1520" spans="2:13" x14ac:dyDescent="0.25">
      <c r="B1520">
        <f t="shared" si="71"/>
        <v>3030</v>
      </c>
      <c r="C1520" s="1">
        <v>7.9</v>
      </c>
      <c r="D1520" s="6">
        <f t="shared" si="69"/>
        <v>7.8340909219688815</v>
      </c>
      <c r="E1520" s="6">
        <f t="shared" si="70"/>
        <v>4.3440065669121198E-3</v>
      </c>
      <c r="F1520" s="4"/>
      <c r="G1520" s="6"/>
      <c r="H1520" s="6"/>
      <c r="I1520" s="6"/>
      <c r="J1520" s="6"/>
      <c r="K1520" s="5"/>
      <c r="L1520" s="5"/>
      <c r="M1520" s="5"/>
    </row>
    <row r="1521" spans="2:13" x14ac:dyDescent="0.25">
      <c r="B1521">
        <f t="shared" si="71"/>
        <v>3032</v>
      </c>
      <c r="C1521" s="1">
        <v>7.86</v>
      </c>
      <c r="D1521" s="6">
        <f t="shared" si="69"/>
        <v>7.8348193603725669</v>
      </c>
      <c r="E1521" s="6">
        <f t="shared" si="70"/>
        <v>6.3406461204667142E-4</v>
      </c>
      <c r="F1521" s="4"/>
      <c r="G1521" s="6"/>
      <c r="H1521" s="6"/>
      <c r="I1521" s="6"/>
      <c r="J1521" s="6"/>
      <c r="K1521" s="5"/>
      <c r="L1521" s="5"/>
      <c r="M1521" s="5"/>
    </row>
    <row r="1522" spans="2:13" x14ac:dyDescent="0.25">
      <c r="B1522">
        <f t="shared" si="71"/>
        <v>3034</v>
      </c>
      <c r="C1522" s="1">
        <v>7.86</v>
      </c>
      <c r="D1522" s="6">
        <f t="shared" si="69"/>
        <v>7.8355461936394155</v>
      </c>
      <c r="E1522" s="6">
        <f t="shared" si="70"/>
        <v>5.9798864552097796E-4</v>
      </c>
      <c r="F1522" s="4"/>
      <c r="G1522" s="6"/>
      <c r="H1522" s="6"/>
      <c r="I1522" s="6"/>
      <c r="J1522" s="6"/>
      <c r="K1522" s="5"/>
      <c r="L1522" s="5"/>
      <c r="M1522" s="5"/>
    </row>
    <row r="1523" spans="2:13" x14ac:dyDescent="0.25">
      <c r="B1523">
        <f t="shared" si="71"/>
        <v>3036</v>
      </c>
      <c r="C1523" s="1">
        <v>7.9</v>
      </c>
      <c r="D1523" s="6">
        <f t="shared" si="69"/>
        <v>7.8362714253063954</v>
      </c>
      <c r="E1523" s="6">
        <f t="shared" si="70"/>
        <v>4.0613312324783834E-3</v>
      </c>
      <c r="F1523" s="4"/>
      <c r="G1523" s="6"/>
      <c r="H1523" s="6"/>
      <c r="I1523" s="6"/>
      <c r="J1523" s="6"/>
      <c r="K1523" s="5"/>
      <c r="L1523" s="5"/>
      <c r="M1523" s="5"/>
    </row>
    <row r="1524" spans="2:13" x14ac:dyDescent="0.25">
      <c r="B1524">
        <f t="shared" si="71"/>
        <v>3038</v>
      </c>
      <c r="C1524" s="1">
        <v>7.9</v>
      </c>
      <c r="D1524" s="6">
        <f t="shared" si="69"/>
        <v>7.8369950589026827</v>
      </c>
      <c r="E1524" s="6">
        <f t="shared" si="70"/>
        <v>3.969622602676472E-3</v>
      </c>
      <c r="F1524" s="4"/>
      <c r="G1524" s="6"/>
      <c r="H1524" s="6"/>
      <c r="I1524" s="6"/>
      <c r="J1524" s="6"/>
      <c r="K1524" s="5"/>
      <c r="L1524" s="5"/>
      <c r="M1524" s="5"/>
    </row>
    <row r="1525" spans="2:13" x14ac:dyDescent="0.25">
      <c r="B1525">
        <f t="shared" si="71"/>
        <v>3040</v>
      </c>
      <c r="C1525" s="1">
        <v>7.9</v>
      </c>
      <c r="D1525" s="6">
        <f t="shared" si="69"/>
        <v>7.8377170979496755</v>
      </c>
      <c r="E1525" s="6">
        <f t="shared" si="70"/>
        <v>3.8791598878103566E-3</v>
      </c>
      <c r="F1525" s="4"/>
      <c r="G1525" s="6"/>
      <c r="H1525" s="6"/>
      <c r="I1525" s="6"/>
      <c r="J1525" s="6"/>
      <c r="K1525" s="5"/>
      <c r="L1525" s="5"/>
      <c r="M1525" s="5"/>
    </row>
    <row r="1526" spans="2:13" x14ac:dyDescent="0.25">
      <c r="B1526">
        <f t="shared" si="71"/>
        <v>3042</v>
      </c>
      <c r="C1526" s="1">
        <v>7.9</v>
      </c>
      <c r="D1526" s="6">
        <f t="shared" si="69"/>
        <v>7.8384375459610141</v>
      </c>
      <c r="E1526" s="6">
        <f t="shared" si="70"/>
        <v>3.7899357473023011E-3</v>
      </c>
      <c r="F1526" s="4"/>
      <c r="G1526" s="6"/>
      <c r="H1526" s="6"/>
      <c r="I1526" s="6"/>
      <c r="J1526" s="6"/>
      <c r="K1526" s="5"/>
      <c r="L1526" s="5"/>
      <c r="M1526" s="5"/>
    </row>
    <row r="1527" spans="2:13" x14ac:dyDescent="0.25">
      <c r="B1527">
        <f t="shared" si="71"/>
        <v>3044</v>
      </c>
      <c r="C1527" s="1">
        <v>7.85</v>
      </c>
      <c r="D1527" s="6">
        <f t="shared" si="69"/>
        <v>7.8391564064425951</v>
      </c>
      <c r="E1527" s="6">
        <f t="shared" si="70"/>
        <v>1.1758352123818429E-4</v>
      </c>
      <c r="F1527" s="4"/>
      <c r="G1527" s="6"/>
      <c r="H1527" s="6"/>
      <c r="I1527" s="6"/>
      <c r="J1527" s="6"/>
      <c r="K1527" s="5"/>
      <c r="L1527" s="5"/>
      <c r="M1527" s="5"/>
    </row>
    <row r="1528" spans="2:13" x14ac:dyDescent="0.25">
      <c r="B1528">
        <f t="shared" si="71"/>
        <v>3046</v>
      </c>
      <c r="C1528" s="1">
        <v>7.85</v>
      </c>
      <c r="D1528" s="6">
        <f t="shared" si="69"/>
        <v>7.8398736828925895</v>
      </c>
      <c r="E1528" s="6">
        <f t="shared" si="70"/>
        <v>1.0254229815982823E-4</v>
      </c>
      <c r="F1528" s="4"/>
      <c r="G1528" s="6"/>
      <c r="H1528" s="6"/>
      <c r="I1528" s="6"/>
      <c r="J1528" s="6"/>
      <c r="K1528" s="5"/>
      <c r="L1528" s="5"/>
      <c r="M1528" s="5"/>
    </row>
    <row r="1529" spans="2:13" x14ac:dyDescent="0.25">
      <c r="B1529">
        <f t="shared" si="71"/>
        <v>3048</v>
      </c>
      <c r="C1529" s="1">
        <v>7.92</v>
      </c>
      <c r="D1529" s="6">
        <f t="shared" si="69"/>
        <v>7.84058937880146</v>
      </c>
      <c r="E1529" s="6">
        <f t="shared" si="70"/>
        <v>6.3060467591379982E-3</v>
      </c>
      <c r="F1529" s="4"/>
      <c r="G1529" s="6"/>
      <c r="H1529" s="6"/>
      <c r="I1529" s="6"/>
      <c r="J1529" s="6"/>
      <c r="K1529" s="5"/>
      <c r="L1529" s="5"/>
      <c r="M1529" s="5"/>
    </row>
    <row r="1530" spans="2:13" x14ac:dyDescent="0.25">
      <c r="B1530">
        <f t="shared" si="71"/>
        <v>3050</v>
      </c>
      <c r="C1530" s="1">
        <v>7.92</v>
      </c>
      <c r="D1530" s="6">
        <f t="shared" si="69"/>
        <v>7.8413034976519809</v>
      </c>
      <c r="E1530" s="6">
        <f t="shared" si="70"/>
        <v>6.1931394818117696E-3</v>
      </c>
      <c r="F1530" s="4"/>
      <c r="G1530" s="6"/>
      <c r="H1530" s="6"/>
      <c r="I1530" s="6"/>
      <c r="J1530" s="6"/>
      <c r="K1530" s="5"/>
      <c r="L1530" s="5"/>
      <c r="M1530" s="5"/>
    </row>
    <row r="1531" spans="2:13" x14ac:dyDescent="0.25">
      <c r="B1531">
        <f t="shared" si="71"/>
        <v>3052</v>
      </c>
      <c r="C1531" s="1">
        <v>7.9</v>
      </c>
      <c r="D1531" s="6">
        <f t="shared" si="69"/>
        <v>7.8420160429192469</v>
      </c>
      <c r="E1531" s="6">
        <f t="shared" si="70"/>
        <v>3.3621392787426562E-3</v>
      </c>
      <c r="F1531" s="4"/>
      <c r="G1531" s="6"/>
      <c r="H1531" s="6"/>
      <c r="I1531" s="6"/>
      <c r="J1531" s="6"/>
      <c r="K1531" s="5"/>
      <c r="L1531" s="5"/>
      <c r="M1531" s="5"/>
    </row>
    <row r="1532" spans="2:13" x14ac:dyDescent="0.25">
      <c r="B1532">
        <f t="shared" si="71"/>
        <v>3054</v>
      </c>
      <c r="C1532" s="1">
        <v>7.9</v>
      </c>
      <c r="D1532" s="6">
        <f t="shared" si="69"/>
        <v>7.8427270180706996</v>
      </c>
      <c r="E1532" s="6">
        <f t="shared" si="70"/>
        <v>3.2801944590740099E-3</v>
      </c>
      <c r="F1532" s="4"/>
      <c r="G1532" s="6"/>
      <c r="H1532" s="6"/>
      <c r="I1532" s="6"/>
      <c r="J1532" s="6"/>
      <c r="K1532" s="5"/>
      <c r="L1532" s="5"/>
      <c r="M1532" s="5"/>
    </row>
    <row r="1533" spans="2:13" x14ac:dyDescent="0.25">
      <c r="B1533">
        <f t="shared" si="71"/>
        <v>3056</v>
      </c>
      <c r="C1533" s="1">
        <v>7.91</v>
      </c>
      <c r="D1533" s="6">
        <f t="shared" si="69"/>
        <v>7.8434364265661376</v>
      </c>
      <c r="E1533" s="6">
        <f t="shared" si="70"/>
        <v>4.4307093082852113E-3</v>
      </c>
      <c r="F1533" s="4"/>
      <c r="G1533" s="6"/>
      <c r="H1533" s="6"/>
      <c r="I1533" s="6"/>
      <c r="J1533" s="6"/>
      <c r="K1533" s="5"/>
      <c r="L1533" s="5"/>
      <c r="M1533" s="5"/>
    </row>
    <row r="1534" spans="2:13" x14ac:dyDescent="0.25">
      <c r="B1534">
        <f t="shared" si="71"/>
        <v>3058</v>
      </c>
      <c r="C1534" s="1">
        <v>7.91</v>
      </c>
      <c r="D1534" s="6">
        <f t="shared" si="69"/>
        <v>7.8441442718577381</v>
      </c>
      <c r="E1534" s="6">
        <f t="shared" si="70"/>
        <v>4.3369769291475239E-3</v>
      </c>
      <c r="F1534" s="4"/>
      <c r="G1534" s="6"/>
      <c r="H1534" s="6"/>
      <c r="I1534" s="6"/>
      <c r="J1534" s="6"/>
      <c r="K1534" s="5"/>
      <c r="L1534" s="5"/>
      <c r="M1534" s="5"/>
    </row>
    <row r="1535" spans="2:13" x14ac:dyDescent="0.25">
      <c r="B1535">
        <f t="shared" si="71"/>
        <v>3060</v>
      </c>
      <c r="C1535" s="1">
        <v>7.91</v>
      </c>
      <c r="D1535" s="6">
        <f t="shared" si="69"/>
        <v>7.8448505573900666</v>
      </c>
      <c r="E1535" s="6">
        <f t="shared" si="70"/>
        <v>4.2444498723850184E-3</v>
      </c>
      <c r="F1535" s="4"/>
      <c r="G1535" s="6"/>
      <c r="H1535" s="6"/>
      <c r="I1535" s="6"/>
      <c r="J1535" s="6"/>
      <c r="K1535" s="5"/>
      <c r="L1535" s="5"/>
      <c r="M1535" s="5"/>
    </row>
    <row r="1536" spans="2:13" x14ac:dyDescent="0.25">
      <c r="B1536">
        <f t="shared" si="71"/>
        <v>3062</v>
      </c>
      <c r="C1536" s="1">
        <v>7.86</v>
      </c>
      <c r="D1536" s="6">
        <f t="shared" si="69"/>
        <v>7.8455552866001037</v>
      </c>
      <c r="E1536" s="6">
        <f t="shared" si="70"/>
        <v>2.0864974520515278E-4</v>
      </c>
      <c r="F1536" s="4"/>
      <c r="G1536" s="6"/>
      <c r="H1536" s="6"/>
      <c r="I1536" s="6"/>
      <c r="J1536" s="6"/>
      <c r="K1536" s="5"/>
      <c r="L1536" s="5"/>
      <c r="M1536" s="5"/>
    </row>
    <row r="1537" spans="2:13" x14ac:dyDescent="0.25">
      <c r="B1537">
        <f t="shared" si="71"/>
        <v>3064</v>
      </c>
      <c r="C1537" s="1">
        <v>7.86</v>
      </c>
      <c r="D1537" s="6">
        <f t="shared" si="69"/>
        <v>7.8462584629172554</v>
      </c>
      <c r="E1537" s="6">
        <f t="shared" si="70"/>
        <v>1.8882984139645452E-4</v>
      </c>
      <c r="F1537" s="4"/>
      <c r="G1537" s="6"/>
      <c r="H1537" s="6"/>
      <c r="I1537" s="6"/>
      <c r="J1537" s="6"/>
      <c r="K1537" s="5"/>
      <c r="L1537" s="5"/>
      <c r="M1537" s="5"/>
    </row>
    <row r="1538" spans="2:13" x14ac:dyDescent="0.25">
      <c r="B1538">
        <f t="shared" si="71"/>
        <v>3066</v>
      </c>
      <c r="C1538" s="1">
        <v>7.89</v>
      </c>
      <c r="D1538" s="6">
        <f t="shared" si="69"/>
        <v>7.8469600897633676</v>
      </c>
      <c r="E1538" s="6">
        <f t="shared" si="70"/>
        <v>1.8524338731773502E-3</v>
      </c>
      <c r="F1538" s="4"/>
      <c r="G1538" s="6"/>
      <c r="H1538" s="6"/>
      <c r="I1538" s="6"/>
      <c r="J1538" s="6"/>
      <c r="K1538" s="5"/>
      <c r="L1538" s="5"/>
      <c r="M1538" s="5"/>
    </row>
    <row r="1539" spans="2:13" x14ac:dyDescent="0.25">
      <c r="B1539">
        <f t="shared" si="71"/>
        <v>3068</v>
      </c>
      <c r="C1539" s="1">
        <v>7.89</v>
      </c>
      <c r="D1539" s="6">
        <f t="shared" si="69"/>
        <v>7.8476601705527491</v>
      </c>
      <c r="E1539" s="6">
        <f t="shared" si="70"/>
        <v>1.792661157622266E-3</v>
      </c>
      <c r="F1539" s="4"/>
      <c r="G1539" s="6"/>
      <c r="H1539" s="6"/>
      <c r="I1539" s="6"/>
      <c r="J1539" s="6"/>
      <c r="K1539" s="5"/>
      <c r="L1539" s="5"/>
      <c r="M1539" s="5"/>
    </row>
    <row r="1540" spans="2:13" x14ac:dyDescent="0.25">
      <c r="B1540">
        <f t="shared" si="71"/>
        <v>3070</v>
      </c>
      <c r="C1540" s="1">
        <v>7.89</v>
      </c>
      <c r="D1540" s="6">
        <f t="shared" si="69"/>
        <v>7.8483587086921842</v>
      </c>
      <c r="E1540" s="6">
        <f t="shared" si="70"/>
        <v>1.7339971417823477E-3</v>
      </c>
      <c r="F1540" s="4"/>
      <c r="G1540" s="6"/>
      <c r="H1540" s="6"/>
      <c r="I1540" s="6"/>
      <c r="J1540" s="6"/>
      <c r="K1540" s="5"/>
      <c r="L1540" s="5"/>
      <c r="M1540" s="5"/>
    </row>
    <row r="1541" spans="2:13" x14ac:dyDescent="0.25">
      <c r="B1541">
        <f t="shared" si="71"/>
        <v>3072</v>
      </c>
      <c r="C1541" s="1">
        <v>7.86</v>
      </c>
      <c r="D1541" s="6">
        <f t="shared" ref="D1541:D1604" si="72">MAX(0,Cstar*(1 - EXP(-kLa*(B1541-to))))</f>
        <v>7.8490557075809502</v>
      </c>
      <c r="E1541" s="6">
        <f t="shared" si="70"/>
        <v>1.1977753655367859E-4</v>
      </c>
      <c r="F1541" s="4"/>
      <c r="G1541" s="6"/>
      <c r="H1541" s="6"/>
      <c r="I1541" s="6"/>
      <c r="J1541" s="6"/>
      <c r="K1541" s="5"/>
      <c r="L1541" s="5"/>
      <c r="M1541" s="5"/>
    </row>
    <row r="1542" spans="2:13" x14ac:dyDescent="0.25">
      <c r="B1542">
        <f t="shared" si="71"/>
        <v>3074</v>
      </c>
      <c r="C1542" s="1">
        <v>7.86</v>
      </c>
      <c r="D1542" s="6">
        <f t="shared" si="72"/>
        <v>7.8497511706108343</v>
      </c>
      <c r="E1542" s="6">
        <f t="shared" ref="E1542:E1605" si="73">(D1542-C1542)^2</f>
        <v>1.050385038482337E-4</v>
      </c>
      <c r="F1542" s="4"/>
      <c r="G1542" s="6"/>
      <c r="H1542" s="6"/>
      <c r="I1542" s="6"/>
      <c r="J1542" s="6"/>
      <c r="K1542" s="5"/>
      <c r="L1542" s="5"/>
      <c r="M1542" s="5"/>
    </row>
    <row r="1543" spans="2:13" x14ac:dyDescent="0.25">
      <c r="B1543">
        <f t="shared" ref="B1543:B1606" si="74">B1542+2</f>
        <v>3076</v>
      </c>
      <c r="C1543" s="1">
        <v>7.89</v>
      </c>
      <c r="D1543" s="6">
        <f t="shared" si="72"/>
        <v>7.8504451011661507</v>
      </c>
      <c r="E1543" s="6">
        <f t="shared" si="73"/>
        <v>1.5645900217560287E-3</v>
      </c>
      <c r="F1543" s="4"/>
      <c r="G1543" s="6"/>
      <c r="H1543" s="6"/>
      <c r="I1543" s="6"/>
      <c r="J1543" s="6"/>
      <c r="K1543" s="5"/>
      <c r="L1543" s="5"/>
      <c r="M1543" s="5"/>
    </row>
    <row r="1544" spans="2:13" x14ac:dyDescent="0.25">
      <c r="B1544">
        <f t="shared" si="74"/>
        <v>3078</v>
      </c>
      <c r="C1544" s="1">
        <v>7.89</v>
      </c>
      <c r="D1544" s="6">
        <f t="shared" si="72"/>
        <v>7.8511375026237529</v>
      </c>
      <c r="E1544" s="6">
        <f t="shared" si="73"/>
        <v>1.5102937023187899E-3</v>
      </c>
      <c r="F1544" s="4"/>
      <c r="G1544" s="6"/>
      <c r="H1544" s="6"/>
      <c r="I1544" s="6"/>
      <c r="J1544" s="6"/>
      <c r="K1544" s="5"/>
      <c r="L1544" s="5"/>
      <c r="M1544" s="5"/>
    </row>
    <row r="1545" spans="2:13" x14ac:dyDescent="0.25">
      <c r="B1545">
        <f t="shared" si="74"/>
        <v>3080</v>
      </c>
      <c r="C1545" s="1">
        <v>7.91</v>
      </c>
      <c r="D1545" s="6">
        <f t="shared" si="72"/>
        <v>7.8518283783530576</v>
      </c>
      <c r="E1545" s="6">
        <f t="shared" si="73"/>
        <v>3.3839375650350366E-3</v>
      </c>
      <c r="F1545" s="4"/>
      <c r="G1545" s="6"/>
      <c r="H1545" s="6"/>
      <c r="I1545" s="6"/>
      <c r="J1545" s="6"/>
      <c r="K1545" s="5"/>
      <c r="L1545" s="5"/>
      <c r="M1545" s="5"/>
    </row>
    <row r="1546" spans="2:13" x14ac:dyDescent="0.25">
      <c r="B1546">
        <f t="shared" si="74"/>
        <v>3082</v>
      </c>
      <c r="C1546" s="1">
        <v>7.9</v>
      </c>
      <c r="D1546" s="6">
        <f t="shared" si="72"/>
        <v>7.8525177317160537</v>
      </c>
      <c r="E1546" s="6">
        <f t="shared" si="73"/>
        <v>2.2545658013886846E-3</v>
      </c>
      <c r="F1546" s="4"/>
      <c r="G1546" s="6"/>
      <c r="H1546" s="6"/>
      <c r="I1546" s="6"/>
      <c r="J1546" s="6"/>
      <c r="K1546" s="5"/>
      <c r="L1546" s="5"/>
      <c r="M1546" s="5"/>
    </row>
    <row r="1547" spans="2:13" x14ac:dyDescent="0.25">
      <c r="B1547">
        <f t="shared" si="74"/>
        <v>3084</v>
      </c>
      <c r="C1547" s="1">
        <v>7.9</v>
      </c>
      <c r="D1547" s="6">
        <f t="shared" si="72"/>
        <v>7.8532055660673246</v>
      </c>
      <c r="E1547" s="6">
        <f t="shared" si="73"/>
        <v>2.18971904707956E-3</v>
      </c>
      <c r="F1547" s="4"/>
      <c r="G1547" s="6"/>
      <c r="H1547" s="6"/>
      <c r="I1547" s="6"/>
      <c r="J1547" s="6"/>
      <c r="K1547" s="5"/>
      <c r="L1547" s="5"/>
      <c r="M1547" s="5"/>
    </row>
    <row r="1548" spans="2:13" x14ac:dyDescent="0.25">
      <c r="B1548">
        <f t="shared" si="74"/>
        <v>3086</v>
      </c>
      <c r="C1548" s="1">
        <v>7.9</v>
      </c>
      <c r="D1548" s="6">
        <f t="shared" si="72"/>
        <v>7.8538918847540584</v>
      </c>
      <c r="E1548" s="6">
        <f t="shared" si="73"/>
        <v>2.1259582915330636E-3</v>
      </c>
      <c r="F1548" s="4"/>
      <c r="G1548" s="6"/>
      <c r="H1548" s="6"/>
      <c r="I1548" s="6"/>
      <c r="J1548" s="6"/>
      <c r="K1548" s="5"/>
      <c r="L1548" s="5"/>
      <c r="M1548" s="5"/>
    </row>
    <row r="1549" spans="2:13" x14ac:dyDescent="0.25">
      <c r="B1549">
        <f t="shared" si="74"/>
        <v>3088</v>
      </c>
      <c r="C1549" s="1">
        <v>7.88</v>
      </c>
      <c r="D1549" s="6">
        <f t="shared" si="72"/>
        <v>7.8545766911160699</v>
      </c>
      <c r="E1549" s="6">
        <f t="shared" si="73"/>
        <v>6.4634463460771217E-4</v>
      </c>
      <c r="F1549" s="4"/>
      <c r="G1549" s="6"/>
      <c r="H1549" s="6"/>
      <c r="I1549" s="6"/>
      <c r="J1549" s="6"/>
      <c r="K1549" s="5"/>
      <c r="L1549" s="5"/>
      <c r="M1549" s="5"/>
    </row>
    <row r="1550" spans="2:13" x14ac:dyDescent="0.25">
      <c r="B1550">
        <f t="shared" si="74"/>
        <v>3090</v>
      </c>
      <c r="C1550" s="1">
        <v>7.88</v>
      </c>
      <c r="D1550" s="6">
        <f t="shared" si="72"/>
        <v>7.8552599884858143</v>
      </c>
      <c r="E1550" s="6">
        <f t="shared" si="73"/>
        <v>6.1206816972203548E-4</v>
      </c>
      <c r="F1550" s="4"/>
      <c r="G1550" s="6"/>
      <c r="H1550" s="6"/>
      <c r="I1550" s="6"/>
      <c r="J1550" s="6"/>
      <c r="K1550" s="5"/>
      <c r="L1550" s="5"/>
      <c r="M1550" s="5"/>
    </row>
    <row r="1551" spans="2:13" x14ac:dyDescent="0.25">
      <c r="B1551">
        <f t="shared" si="74"/>
        <v>3092</v>
      </c>
      <c r="C1551" s="1">
        <v>7.87</v>
      </c>
      <c r="D1551" s="6">
        <f t="shared" si="72"/>
        <v>7.8559417801884033</v>
      </c>
      <c r="E1551" s="6">
        <f t="shared" si="73"/>
        <v>1.9763354427117355E-4</v>
      </c>
      <c r="F1551" s="4"/>
      <c r="G1551" s="6"/>
      <c r="H1551" s="6"/>
      <c r="I1551" s="6"/>
      <c r="J1551" s="6"/>
      <c r="K1551" s="5"/>
      <c r="L1551" s="5"/>
      <c r="M1551" s="5"/>
    </row>
    <row r="1552" spans="2:13" x14ac:dyDescent="0.25">
      <c r="B1552">
        <f t="shared" si="74"/>
        <v>3094</v>
      </c>
      <c r="C1552" s="1">
        <v>7.87</v>
      </c>
      <c r="D1552" s="6">
        <f t="shared" si="72"/>
        <v>7.856622069541622</v>
      </c>
      <c r="E1552" s="6">
        <f t="shared" si="73"/>
        <v>1.7896902334920035E-4</v>
      </c>
      <c r="F1552" s="4"/>
      <c r="G1552" s="6"/>
      <c r="H1552" s="6"/>
      <c r="I1552" s="6"/>
      <c r="J1552" s="6"/>
      <c r="K1552" s="5"/>
      <c r="L1552" s="5"/>
      <c r="M1552" s="5"/>
    </row>
    <row r="1553" spans="2:13" x14ac:dyDescent="0.25">
      <c r="B1553">
        <f t="shared" si="74"/>
        <v>3096</v>
      </c>
      <c r="C1553" s="1">
        <v>7.87</v>
      </c>
      <c r="D1553" s="6">
        <f t="shared" si="72"/>
        <v>7.8573008598559433</v>
      </c>
      <c r="E1553" s="6">
        <f t="shared" si="73"/>
        <v>1.6126816039839547E-4</v>
      </c>
      <c r="F1553" s="4"/>
      <c r="G1553" s="6"/>
      <c r="H1553" s="6"/>
      <c r="I1553" s="6"/>
      <c r="J1553" s="6"/>
      <c r="K1553" s="5"/>
      <c r="L1553" s="5"/>
      <c r="M1553" s="5"/>
    </row>
    <row r="1554" spans="2:13" x14ac:dyDescent="0.25">
      <c r="B1554">
        <f t="shared" si="74"/>
        <v>3098</v>
      </c>
      <c r="C1554" s="1">
        <v>7.87</v>
      </c>
      <c r="D1554" s="6">
        <f t="shared" si="72"/>
        <v>7.8579781544345462</v>
      </c>
      <c r="E1554" s="6">
        <f t="shared" si="73"/>
        <v>1.445247707996245E-4</v>
      </c>
      <c r="F1554" s="4"/>
      <c r="G1554" s="6"/>
      <c r="H1554" s="6"/>
      <c r="I1554" s="6"/>
      <c r="J1554" s="6"/>
      <c r="K1554" s="5"/>
      <c r="L1554" s="5"/>
      <c r="M1554" s="5"/>
    </row>
    <row r="1555" spans="2:13" x14ac:dyDescent="0.25">
      <c r="B1555">
        <f t="shared" si="74"/>
        <v>3100</v>
      </c>
      <c r="C1555" s="1">
        <v>7.87</v>
      </c>
      <c r="D1555" s="6">
        <f t="shared" si="72"/>
        <v>7.8586539565733338</v>
      </c>
      <c r="E1555" s="6">
        <f t="shared" si="73"/>
        <v>1.287327014397985E-4</v>
      </c>
      <c r="F1555" s="4"/>
      <c r="G1555" s="6"/>
      <c r="H1555" s="6"/>
      <c r="I1555" s="6"/>
      <c r="J1555" s="6"/>
      <c r="K1555" s="5"/>
      <c r="L1555" s="5"/>
      <c r="M1555" s="5"/>
    </row>
    <row r="1556" spans="2:13" x14ac:dyDescent="0.25">
      <c r="B1556">
        <f t="shared" si="74"/>
        <v>3102</v>
      </c>
      <c r="C1556" s="1">
        <v>7.86</v>
      </c>
      <c r="D1556" s="6">
        <f t="shared" si="72"/>
        <v>7.8593282695609403</v>
      </c>
      <c r="E1556" s="6">
        <f t="shared" si="73"/>
        <v>4.5122178275972973E-7</v>
      </c>
      <c r="F1556" s="4"/>
      <c r="G1556" s="6"/>
      <c r="H1556" s="6"/>
      <c r="I1556" s="6"/>
      <c r="J1556" s="6"/>
      <c r="K1556" s="5"/>
      <c r="L1556" s="5"/>
      <c r="M1556" s="5"/>
    </row>
    <row r="1557" spans="2:13" x14ac:dyDescent="0.25">
      <c r="B1557">
        <f t="shared" si="74"/>
        <v>3104</v>
      </c>
      <c r="C1557" s="1">
        <v>7.86</v>
      </c>
      <c r="D1557" s="6">
        <f t="shared" si="72"/>
        <v>7.8600010966787597</v>
      </c>
      <c r="E1557" s="6">
        <f t="shared" si="73"/>
        <v>1.2027043012319567E-12</v>
      </c>
      <c r="F1557" s="4"/>
      <c r="G1557" s="6"/>
      <c r="H1557" s="6"/>
      <c r="I1557" s="6"/>
      <c r="J1557" s="6"/>
      <c r="K1557" s="5"/>
      <c r="L1557" s="5"/>
      <c r="M1557" s="5"/>
    </row>
    <row r="1558" spans="2:13" x14ac:dyDescent="0.25">
      <c r="B1558">
        <f t="shared" si="74"/>
        <v>3106</v>
      </c>
      <c r="C1558" s="1">
        <v>7.9</v>
      </c>
      <c r="D1558" s="6">
        <f t="shared" si="72"/>
        <v>7.8606724412009514</v>
      </c>
      <c r="E1558" s="6">
        <f t="shared" si="73"/>
        <v>1.5466568810926504E-3</v>
      </c>
      <c r="F1558" s="4"/>
      <c r="G1558" s="6"/>
      <c r="H1558" s="6"/>
      <c r="I1558" s="6"/>
      <c r="J1558" s="6"/>
      <c r="K1558" s="5"/>
      <c r="L1558" s="5"/>
      <c r="M1558" s="5"/>
    </row>
    <row r="1559" spans="2:13" x14ac:dyDescent="0.25">
      <c r="B1559">
        <f t="shared" si="74"/>
        <v>3108</v>
      </c>
      <c r="C1559" s="1">
        <v>7.9</v>
      </c>
      <c r="D1559" s="6">
        <f t="shared" si="72"/>
        <v>7.8613423063944614</v>
      </c>
      <c r="E1559" s="6">
        <f t="shared" si="73"/>
        <v>1.4944172748997267E-3</v>
      </c>
      <c r="F1559" s="4"/>
      <c r="G1559" s="6"/>
      <c r="H1559" s="6"/>
      <c r="I1559" s="6"/>
      <c r="J1559" s="6"/>
      <c r="K1559" s="5"/>
      <c r="L1559" s="5"/>
      <c r="M1559" s="5"/>
    </row>
    <row r="1560" spans="2:13" x14ac:dyDescent="0.25">
      <c r="B1560">
        <f t="shared" si="74"/>
        <v>3110</v>
      </c>
      <c r="C1560" s="1">
        <v>7.9</v>
      </c>
      <c r="D1560" s="6">
        <f t="shared" si="72"/>
        <v>7.8620106955190376</v>
      </c>
      <c r="E1560" s="6">
        <f t="shared" si="73"/>
        <v>1.4431872549472938E-3</v>
      </c>
      <c r="F1560" s="4"/>
      <c r="G1560" s="6"/>
      <c r="H1560" s="6"/>
      <c r="I1560" s="6"/>
      <c r="J1560" s="6"/>
      <c r="K1560" s="5"/>
      <c r="L1560" s="5"/>
      <c r="M1560" s="5"/>
    </row>
    <row r="1561" spans="2:13" x14ac:dyDescent="0.25">
      <c r="B1561">
        <f t="shared" si="74"/>
        <v>3112</v>
      </c>
      <c r="C1561" s="1">
        <v>7.9</v>
      </c>
      <c r="D1561" s="6">
        <f t="shared" si="72"/>
        <v>7.8626776118272428</v>
      </c>
      <c r="E1561" s="6">
        <f t="shared" si="73"/>
        <v>1.3929606589179941E-3</v>
      </c>
      <c r="F1561" s="4"/>
      <c r="G1561" s="6"/>
      <c r="H1561" s="6"/>
      <c r="I1561" s="6"/>
      <c r="J1561" s="6"/>
      <c r="K1561" s="5"/>
      <c r="L1561" s="5"/>
      <c r="M1561" s="5"/>
    </row>
    <row r="1562" spans="2:13" x14ac:dyDescent="0.25">
      <c r="B1562">
        <f t="shared" si="74"/>
        <v>3114</v>
      </c>
      <c r="C1562" s="1">
        <v>7.89</v>
      </c>
      <c r="D1562" s="6">
        <f t="shared" si="72"/>
        <v>7.8633430585644746</v>
      </c>
      <c r="E1562" s="6">
        <f t="shared" si="73"/>
        <v>7.1059252669701523E-4</v>
      </c>
      <c r="F1562" s="4"/>
      <c r="G1562" s="6"/>
      <c r="H1562" s="6"/>
      <c r="I1562" s="6"/>
      <c r="J1562" s="6"/>
      <c r="K1562" s="5"/>
      <c r="L1562" s="5"/>
      <c r="M1562" s="5"/>
    </row>
    <row r="1563" spans="2:13" x14ac:dyDescent="0.25">
      <c r="B1563">
        <f t="shared" si="74"/>
        <v>3116</v>
      </c>
      <c r="C1563" s="1">
        <v>7.89</v>
      </c>
      <c r="D1563" s="6">
        <f t="shared" si="72"/>
        <v>7.8640070389689791</v>
      </c>
      <c r="E1563" s="6">
        <f t="shared" si="73"/>
        <v>6.756340231601532E-4</v>
      </c>
      <c r="F1563" s="4"/>
      <c r="G1563" s="6"/>
      <c r="H1563" s="6"/>
      <c r="I1563" s="6"/>
      <c r="J1563" s="6"/>
      <c r="K1563" s="5"/>
      <c r="L1563" s="5"/>
      <c r="M1563" s="5"/>
    </row>
    <row r="1564" spans="2:13" x14ac:dyDescent="0.25">
      <c r="B1564">
        <f t="shared" si="74"/>
        <v>3118</v>
      </c>
      <c r="C1564" s="1">
        <v>7.9</v>
      </c>
      <c r="D1564" s="6">
        <f t="shared" si="72"/>
        <v>7.8646695562718669</v>
      </c>
      <c r="E1564" s="6">
        <f t="shared" si="73"/>
        <v>1.2482402540268029E-3</v>
      </c>
      <c r="F1564" s="4"/>
      <c r="G1564" s="6"/>
      <c r="H1564" s="6"/>
      <c r="I1564" s="6"/>
      <c r="J1564" s="6"/>
      <c r="K1564" s="5"/>
      <c r="L1564" s="5"/>
      <c r="M1564" s="5"/>
    </row>
    <row r="1565" spans="2:13" x14ac:dyDescent="0.25">
      <c r="B1565">
        <f t="shared" si="74"/>
        <v>3120</v>
      </c>
      <c r="C1565" s="1">
        <v>7.9</v>
      </c>
      <c r="D1565" s="6">
        <f t="shared" si="72"/>
        <v>7.8653306136971262</v>
      </c>
      <c r="E1565" s="6">
        <f t="shared" si="73"/>
        <v>1.2019663466179208E-3</v>
      </c>
      <c r="F1565" s="4"/>
      <c r="G1565" s="6"/>
      <c r="H1565" s="6"/>
      <c r="I1565" s="6"/>
      <c r="J1565" s="6"/>
      <c r="K1565" s="5"/>
      <c r="L1565" s="5"/>
      <c r="M1565" s="5"/>
    </row>
    <row r="1566" spans="2:13" x14ac:dyDescent="0.25">
      <c r="B1566">
        <f t="shared" si="74"/>
        <v>3122</v>
      </c>
      <c r="C1566" s="1">
        <v>7.88</v>
      </c>
      <c r="D1566" s="6">
        <f t="shared" si="72"/>
        <v>7.865990214461644</v>
      </c>
      <c r="E1566" s="6">
        <f t="shared" si="73"/>
        <v>1.9627409083072491E-4</v>
      </c>
      <c r="F1566" s="4"/>
      <c r="G1566" s="6"/>
      <c r="H1566" s="6"/>
      <c r="I1566" s="6"/>
      <c r="J1566" s="6"/>
      <c r="K1566" s="5"/>
      <c r="L1566" s="5"/>
      <c r="M1566" s="5"/>
    </row>
    <row r="1567" spans="2:13" x14ac:dyDescent="0.25">
      <c r="B1567">
        <f t="shared" si="74"/>
        <v>3124</v>
      </c>
      <c r="C1567" s="1">
        <v>7.88</v>
      </c>
      <c r="D1567" s="6">
        <f t="shared" si="72"/>
        <v>7.8666483617752192</v>
      </c>
      <c r="E1567" s="6">
        <f t="shared" si="73"/>
        <v>1.7826624328542493E-4</v>
      </c>
      <c r="F1567" s="4"/>
      <c r="G1567" s="6"/>
      <c r="H1567" s="6"/>
      <c r="I1567" s="6"/>
      <c r="J1567" s="6"/>
      <c r="K1567" s="5"/>
      <c r="L1567" s="5"/>
      <c r="M1567" s="5"/>
    </row>
    <row r="1568" spans="2:13" x14ac:dyDescent="0.25">
      <c r="B1568">
        <f t="shared" si="74"/>
        <v>3126</v>
      </c>
      <c r="C1568" s="1">
        <v>7.88</v>
      </c>
      <c r="D1568" s="6">
        <f t="shared" si="72"/>
        <v>7.8673050588405751</v>
      </c>
      <c r="E1568" s="6">
        <f t="shared" si="73"/>
        <v>1.6116153104125844E-4</v>
      </c>
      <c r="F1568" s="4"/>
      <c r="G1568" s="6"/>
      <c r="H1568" s="6"/>
      <c r="I1568" s="6"/>
      <c r="J1568" s="6"/>
      <c r="K1568" s="5"/>
      <c r="L1568" s="5"/>
      <c r="M1568" s="5"/>
    </row>
    <row r="1569" spans="2:13" x14ac:dyDescent="0.25">
      <c r="B1569">
        <f t="shared" si="74"/>
        <v>3128</v>
      </c>
      <c r="C1569" s="1">
        <v>7.88</v>
      </c>
      <c r="D1569" s="6">
        <f t="shared" si="72"/>
        <v>7.8679603088533785</v>
      </c>
      <c r="E1569" s="6">
        <f t="shared" si="73"/>
        <v>1.4495416290603375E-4</v>
      </c>
      <c r="F1569" s="4"/>
      <c r="G1569" s="6"/>
      <c r="H1569" s="6"/>
      <c r="I1569" s="6"/>
      <c r="J1569" s="6"/>
      <c r="K1569" s="5"/>
      <c r="L1569" s="5"/>
      <c r="M1569" s="5"/>
    </row>
    <row r="1570" spans="2:13" x14ac:dyDescent="0.25">
      <c r="B1570">
        <f t="shared" si="74"/>
        <v>3130</v>
      </c>
      <c r="C1570" s="1">
        <v>7.88</v>
      </c>
      <c r="D1570" s="6">
        <f t="shared" si="72"/>
        <v>7.8686141150022566</v>
      </c>
      <c r="E1570" s="6">
        <f t="shared" si="73"/>
        <v>1.2963837718183571E-4</v>
      </c>
      <c r="F1570" s="4"/>
      <c r="G1570" s="6"/>
      <c r="H1570" s="6"/>
      <c r="I1570" s="6"/>
      <c r="J1570" s="6"/>
      <c r="K1570" s="5"/>
      <c r="L1570" s="5"/>
      <c r="M1570" s="5"/>
    </row>
    <row r="1571" spans="2:13" x14ac:dyDescent="0.25">
      <c r="B1571">
        <f t="shared" si="74"/>
        <v>3132</v>
      </c>
      <c r="C1571" s="1">
        <v>7.92</v>
      </c>
      <c r="D1571" s="6">
        <f t="shared" si="72"/>
        <v>7.8692664804688084</v>
      </c>
      <c r="E1571" s="6">
        <f t="shared" si="73"/>
        <v>2.5738900040217934E-3</v>
      </c>
      <c r="F1571" s="4"/>
      <c r="G1571" s="6"/>
      <c r="H1571" s="6"/>
      <c r="I1571" s="6"/>
      <c r="J1571" s="6"/>
      <c r="K1571" s="5"/>
      <c r="L1571" s="5"/>
      <c r="M1571" s="5"/>
    </row>
    <row r="1572" spans="2:13" x14ac:dyDescent="0.25">
      <c r="B1572">
        <f t="shared" si="74"/>
        <v>3134</v>
      </c>
      <c r="C1572" s="1">
        <v>7.92</v>
      </c>
      <c r="D1572" s="6">
        <f t="shared" si="72"/>
        <v>7.8699174084276216</v>
      </c>
      <c r="E1572" s="6">
        <f t="shared" si="73"/>
        <v>2.5082659786056657E-3</v>
      </c>
      <c r="F1572" s="4"/>
      <c r="G1572" s="6"/>
      <c r="H1572" s="6"/>
      <c r="I1572" s="6"/>
      <c r="J1572" s="6"/>
      <c r="K1572" s="5"/>
      <c r="L1572" s="5"/>
      <c r="M1572" s="5"/>
    </row>
    <row r="1573" spans="2:13" x14ac:dyDescent="0.25">
      <c r="B1573">
        <f t="shared" si="74"/>
        <v>3136</v>
      </c>
      <c r="C1573" s="1">
        <v>7.92</v>
      </c>
      <c r="D1573" s="6">
        <f t="shared" si="72"/>
        <v>7.8705669020462912</v>
      </c>
      <c r="E1573" s="6">
        <f t="shared" si="73"/>
        <v>2.4436311733009651E-3</v>
      </c>
      <c r="F1573" s="4"/>
      <c r="G1573" s="6"/>
      <c r="H1573" s="6"/>
      <c r="I1573" s="6"/>
      <c r="J1573" s="6"/>
      <c r="K1573" s="5"/>
      <c r="L1573" s="5"/>
      <c r="M1573" s="5"/>
    </row>
    <row r="1574" spans="2:13" x14ac:dyDescent="0.25">
      <c r="B1574">
        <f t="shared" si="74"/>
        <v>3138</v>
      </c>
      <c r="C1574" s="1">
        <v>7.92</v>
      </c>
      <c r="D1574" s="6">
        <f t="shared" si="72"/>
        <v>7.8712149644854277</v>
      </c>
      <c r="E1574" s="6">
        <f t="shared" si="73"/>
        <v>2.3799796901580756E-3</v>
      </c>
      <c r="F1574" s="4"/>
      <c r="G1574" s="6"/>
      <c r="H1574" s="6"/>
      <c r="I1574" s="6"/>
      <c r="J1574" s="6"/>
      <c r="K1574" s="5"/>
      <c r="L1574" s="5"/>
      <c r="M1574" s="5"/>
    </row>
    <row r="1575" spans="2:13" x14ac:dyDescent="0.25">
      <c r="B1575">
        <f t="shared" si="74"/>
        <v>3140</v>
      </c>
      <c r="C1575" s="1">
        <v>7.92</v>
      </c>
      <c r="D1575" s="6">
        <f t="shared" si="72"/>
        <v>7.8718615988986826</v>
      </c>
      <c r="E1575" s="6">
        <f t="shared" si="73"/>
        <v>2.3173056605913052E-3</v>
      </c>
      <c r="F1575" s="4"/>
      <c r="G1575" s="6"/>
      <c r="H1575" s="6"/>
      <c r="I1575" s="6"/>
      <c r="J1575" s="6"/>
      <c r="K1575" s="5"/>
      <c r="L1575" s="5"/>
      <c r="M1575" s="5"/>
    </row>
    <row r="1576" spans="2:13" x14ac:dyDescent="0.25">
      <c r="B1576">
        <f t="shared" si="74"/>
        <v>3142</v>
      </c>
      <c r="C1576" s="1">
        <v>7.92</v>
      </c>
      <c r="D1576" s="6">
        <f t="shared" si="72"/>
        <v>7.8725068084327559</v>
      </c>
      <c r="E1576" s="6">
        <f t="shared" si="73"/>
        <v>2.2556032452429437E-3</v>
      </c>
      <c r="F1576" s="4"/>
      <c r="G1576" s="6"/>
      <c r="H1576" s="6"/>
      <c r="I1576" s="6"/>
      <c r="J1576" s="6"/>
      <c r="K1576" s="5"/>
      <c r="L1576" s="5"/>
      <c r="M1576" s="5"/>
    </row>
    <row r="1577" spans="2:13" x14ac:dyDescent="0.25">
      <c r="B1577">
        <f t="shared" si="74"/>
        <v>3144</v>
      </c>
      <c r="C1577" s="1">
        <v>7.9</v>
      </c>
      <c r="D1577" s="6">
        <f t="shared" si="72"/>
        <v>7.8731505962274122</v>
      </c>
      <c r="E1577" s="6">
        <f t="shared" si="73"/>
        <v>7.2089048294347099E-4</v>
      </c>
      <c r="F1577" s="4"/>
      <c r="G1577" s="6"/>
      <c r="H1577" s="6"/>
      <c r="I1577" s="6"/>
      <c r="J1577" s="6"/>
      <c r="K1577" s="5"/>
      <c r="L1577" s="5"/>
      <c r="M1577" s="5"/>
    </row>
    <row r="1578" spans="2:13" x14ac:dyDescent="0.25">
      <c r="B1578">
        <f t="shared" si="74"/>
        <v>3146</v>
      </c>
      <c r="C1578" s="1">
        <v>7.9</v>
      </c>
      <c r="D1578" s="6">
        <f t="shared" si="72"/>
        <v>7.8737929654154986</v>
      </c>
      <c r="E1578" s="6">
        <f t="shared" si="73"/>
        <v>6.8680866171327338E-4</v>
      </c>
      <c r="F1578" s="4"/>
      <c r="G1578" s="6"/>
      <c r="H1578" s="6"/>
      <c r="I1578" s="6"/>
      <c r="J1578" s="6"/>
      <c r="K1578" s="5"/>
      <c r="L1578" s="5"/>
      <c r="M1578" s="5"/>
    </row>
    <row r="1579" spans="2:13" x14ac:dyDescent="0.25">
      <c r="B1579">
        <f t="shared" si="74"/>
        <v>3148</v>
      </c>
      <c r="C1579" s="1">
        <v>7.9</v>
      </c>
      <c r="D1579" s="6">
        <f t="shared" si="72"/>
        <v>7.8744339191229598</v>
      </c>
      <c r="E1579" s="6">
        <f t="shared" si="73"/>
        <v>6.5362449141138099E-4</v>
      </c>
      <c r="F1579" s="4"/>
      <c r="G1579" s="6"/>
      <c r="H1579" s="6"/>
      <c r="I1579" s="6"/>
      <c r="J1579" s="6"/>
      <c r="K1579" s="5"/>
      <c r="L1579" s="5"/>
      <c r="M1579" s="5"/>
    </row>
    <row r="1580" spans="2:13" x14ac:dyDescent="0.25">
      <c r="B1580">
        <f t="shared" si="74"/>
        <v>3150</v>
      </c>
      <c r="C1580" s="1">
        <v>7.92</v>
      </c>
      <c r="D1580" s="6">
        <f t="shared" si="72"/>
        <v>7.8750734604688519</v>
      </c>
      <c r="E1580" s="6">
        <f t="shared" si="73"/>
        <v>2.018393954243804E-3</v>
      </c>
      <c r="F1580" s="4"/>
      <c r="G1580" s="6"/>
      <c r="H1580" s="6"/>
      <c r="I1580" s="6"/>
      <c r="J1580" s="6"/>
      <c r="K1580" s="5"/>
      <c r="L1580" s="5"/>
      <c r="M1580" s="5"/>
    </row>
    <row r="1581" spans="2:13" x14ac:dyDescent="0.25">
      <c r="B1581">
        <f t="shared" si="74"/>
        <v>3152</v>
      </c>
      <c r="C1581" s="1">
        <v>7.92</v>
      </c>
      <c r="D1581" s="6">
        <f t="shared" si="72"/>
        <v>7.8757115925653576</v>
      </c>
      <c r="E1581" s="6">
        <f t="shared" si="73"/>
        <v>1.9614630330968838E-3</v>
      </c>
      <c r="F1581" s="4"/>
      <c r="G1581" s="6"/>
      <c r="H1581" s="6"/>
      <c r="I1581" s="6"/>
      <c r="J1581" s="6"/>
      <c r="K1581" s="5"/>
      <c r="L1581" s="5"/>
      <c r="M1581" s="5"/>
    </row>
    <row r="1582" spans="2:13" x14ac:dyDescent="0.25">
      <c r="B1582">
        <f t="shared" si="74"/>
        <v>3154</v>
      </c>
      <c r="C1582" s="1">
        <v>7.89</v>
      </c>
      <c r="D1582" s="6">
        <f t="shared" si="72"/>
        <v>7.8763483185178016</v>
      </c>
      <c r="E1582" s="6">
        <f t="shared" si="73"/>
        <v>1.8636840729139014E-4</v>
      </c>
      <c r="F1582" s="4"/>
      <c r="G1582" s="6"/>
      <c r="H1582" s="6"/>
      <c r="I1582" s="6"/>
      <c r="J1582" s="6"/>
      <c r="K1582" s="5"/>
      <c r="L1582" s="5"/>
      <c r="M1582" s="5"/>
    </row>
    <row r="1583" spans="2:13" x14ac:dyDescent="0.25">
      <c r="B1583">
        <f t="shared" si="74"/>
        <v>3156</v>
      </c>
      <c r="C1583" s="1">
        <v>7.89</v>
      </c>
      <c r="D1583" s="6">
        <f t="shared" si="72"/>
        <v>7.8769836414246672</v>
      </c>
      <c r="E1583" s="6">
        <f t="shared" si="73"/>
        <v>1.6942559056163072E-4</v>
      </c>
      <c r="F1583" s="4"/>
      <c r="G1583" s="6"/>
      <c r="H1583" s="6"/>
      <c r="I1583" s="6"/>
      <c r="J1583" s="6"/>
      <c r="K1583" s="5"/>
      <c r="L1583" s="5"/>
      <c r="M1583" s="5"/>
    </row>
    <row r="1584" spans="2:13" x14ac:dyDescent="0.25">
      <c r="B1584">
        <f t="shared" si="74"/>
        <v>3158</v>
      </c>
      <c r="C1584" s="1">
        <v>7.91</v>
      </c>
      <c r="D1584" s="6">
        <f t="shared" si="72"/>
        <v>7.8776175643776085</v>
      </c>
      <c r="E1584" s="6">
        <f t="shared" si="73"/>
        <v>1.0486221368383381E-3</v>
      </c>
      <c r="F1584" s="4"/>
      <c r="G1584" s="6"/>
      <c r="H1584" s="6"/>
      <c r="I1584" s="6"/>
      <c r="J1584" s="6"/>
      <c r="K1584" s="5"/>
      <c r="L1584" s="5"/>
      <c r="M1584" s="5"/>
    </row>
    <row r="1585" spans="2:13" x14ac:dyDescent="0.25">
      <c r="B1585">
        <f t="shared" si="74"/>
        <v>3160</v>
      </c>
      <c r="C1585" s="1">
        <v>7.91</v>
      </c>
      <c r="D1585" s="6">
        <f t="shared" si="72"/>
        <v>7.8782500904614681</v>
      </c>
      <c r="E1585" s="6">
        <f t="shared" si="73"/>
        <v>1.00805675570497E-3</v>
      </c>
      <c r="F1585" s="4"/>
      <c r="G1585" s="6"/>
      <c r="H1585" s="6"/>
      <c r="I1585" s="6"/>
      <c r="J1585" s="6"/>
      <c r="K1585" s="5"/>
      <c r="L1585" s="5"/>
      <c r="M1585" s="5"/>
    </row>
    <row r="1586" spans="2:13" x14ac:dyDescent="0.25">
      <c r="B1586">
        <f t="shared" si="74"/>
        <v>3162</v>
      </c>
      <c r="C1586" s="1">
        <v>7.93</v>
      </c>
      <c r="D1586" s="6">
        <f t="shared" si="72"/>
        <v>7.8788812227542913</v>
      </c>
      <c r="E1586" s="6">
        <f t="shared" si="73"/>
        <v>2.6131293870963607E-3</v>
      </c>
      <c r="F1586" s="4"/>
      <c r="G1586" s="6"/>
      <c r="H1586" s="6"/>
      <c r="I1586" s="6"/>
      <c r="J1586" s="6"/>
      <c r="K1586" s="5"/>
      <c r="L1586" s="5"/>
      <c r="M1586" s="5"/>
    </row>
    <row r="1587" spans="2:13" x14ac:dyDescent="0.25">
      <c r="B1587">
        <f t="shared" si="74"/>
        <v>3164</v>
      </c>
      <c r="C1587" s="1">
        <v>7.93</v>
      </c>
      <c r="D1587" s="6">
        <f t="shared" si="72"/>
        <v>7.8795109643273404</v>
      </c>
      <c r="E1587" s="6">
        <f t="shared" si="73"/>
        <v>2.5491427231550609E-3</v>
      </c>
      <c r="F1587" s="4"/>
      <c r="G1587" s="6"/>
      <c r="H1587" s="6"/>
      <c r="I1587" s="6"/>
      <c r="J1587" s="6"/>
      <c r="K1587" s="5"/>
      <c r="L1587" s="5"/>
      <c r="M1587" s="5"/>
    </row>
    <row r="1588" spans="2:13" x14ac:dyDescent="0.25">
      <c r="B1588">
        <f t="shared" si="74"/>
        <v>3166</v>
      </c>
      <c r="C1588" s="1">
        <v>7.93</v>
      </c>
      <c r="D1588" s="6">
        <f t="shared" si="72"/>
        <v>7.8801393182451083</v>
      </c>
      <c r="E1588" s="6">
        <f t="shared" si="73"/>
        <v>2.4860875850625645E-3</v>
      </c>
      <c r="F1588" s="4"/>
      <c r="G1588" s="6"/>
      <c r="H1588" s="6"/>
      <c r="I1588" s="6"/>
      <c r="J1588" s="6"/>
      <c r="K1588" s="5"/>
      <c r="L1588" s="5"/>
      <c r="M1588" s="5"/>
    </row>
    <row r="1589" spans="2:13" x14ac:dyDescent="0.25">
      <c r="B1589">
        <f t="shared" si="74"/>
        <v>3168</v>
      </c>
      <c r="C1589" s="1">
        <v>7.92</v>
      </c>
      <c r="D1589" s="6">
        <f t="shared" si="72"/>
        <v>7.8807662875653381</v>
      </c>
      <c r="E1589" s="6">
        <f t="shared" si="73"/>
        <v>1.5392841914057345E-3</v>
      </c>
      <c r="F1589" s="4"/>
      <c r="G1589" s="6"/>
      <c r="H1589" s="6"/>
      <c r="I1589" s="6"/>
      <c r="J1589" s="6"/>
      <c r="K1589" s="5"/>
      <c r="L1589" s="5"/>
      <c r="M1589" s="5"/>
    </row>
    <row r="1590" spans="2:13" x14ac:dyDescent="0.25">
      <c r="B1590">
        <f t="shared" si="74"/>
        <v>3170</v>
      </c>
      <c r="C1590" s="1">
        <v>7.92</v>
      </c>
      <c r="D1590" s="6">
        <f t="shared" si="72"/>
        <v>7.881391875339034</v>
      </c>
      <c r="E1590" s="6">
        <f t="shared" si="73"/>
        <v>1.4905872898366888E-3</v>
      </c>
      <c r="F1590" s="4"/>
      <c r="G1590" s="6"/>
      <c r="H1590" s="6"/>
      <c r="I1590" s="6"/>
      <c r="J1590" s="6"/>
      <c r="K1590" s="5"/>
      <c r="L1590" s="5"/>
      <c r="M1590" s="5"/>
    </row>
    <row r="1591" spans="2:13" x14ac:dyDescent="0.25">
      <c r="B1591">
        <f t="shared" si="74"/>
        <v>3172</v>
      </c>
      <c r="C1591" s="1">
        <v>7.91</v>
      </c>
      <c r="D1591" s="6">
        <f t="shared" si="72"/>
        <v>7.8820160846104761</v>
      </c>
      <c r="E1591" s="6">
        <f t="shared" si="73"/>
        <v>7.8309952052804091E-4</v>
      </c>
      <c r="F1591" s="4"/>
      <c r="G1591" s="6"/>
      <c r="H1591" s="6"/>
      <c r="I1591" s="6"/>
      <c r="J1591" s="6"/>
      <c r="K1591" s="5"/>
      <c r="L1591" s="5"/>
      <c r="M1591" s="5"/>
    </row>
    <row r="1592" spans="2:13" x14ac:dyDescent="0.25">
      <c r="B1592">
        <f t="shared" si="74"/>
        <v>3174</v>
      </c>
      <c r="C1592" s="1">
        <v>7.91</v>
      </c>
      <c r="D1592" s="6">
        <f t="shared" si="72"/>
        <v>7.8826389184172392</v>
      </c>
      <c r="E1592" s="6">
        <f t="shared" si="73"/>
        <v>7.4862878537850105E-4</v>
      </c>
      <c r="F1592" s="4"/>
      <c r="G1592" s="6"/>
      <c r="H1592" s="6"/>
      <c r="I1592" s="6"/>
      <c r="J1592" s="6"/>
      <c r="K1592" s="5"/>
      <c r="L1592" s="5"/>
      <c r="M1592" s="5"/>
    </row>
    <row r="1593" spans="2:13" x14ac:dyDescent="0.25">
      <c r="B1593">
        <f t="shared" si="74"/>
        <v>3176</v>
      </c>
      <c r="C1593" s="1">
        <v>7.91</v>
      </c>
      <c r="D1593" s="6">
        <f t="shared" si="72"/>
        <v>7.883260379790201</v>
      </c>
      <c r="E1593" s="6">
        <f t="shared" si="73"/>
        <v>7.150072889642987E-4</v>
      </c>
      <c r="F1593" s="4"/>
      <c r="G1593" s="6"/>
      <c r="H1593" s="6"/>
      <c r="I1593" s="6"/>
      <c r="J1593" s="6"/>
      <c r="K1593" s="5"/>
      <c r="L1593" s="5"/>
      <c r="M1593" s="5"/>
    </row>
    <row r="1594" spans="2:13" x14ac:dyDescent="0.25">
      <c r="B1594">
        <f t="shared" si="74"/>
        <v>3178</v>
      </c>
      <c r="C1594" s="1">
        <v>7.92</v>
      </c>
      <c r="D1594" s="6">
        <f t="shared" si="72"/>
        <v>7.8838804717535629</v>
      </c>
      <c r="E1594" s="6">
        <f t="shared" si="73"/>
        <v>1.3046203207451638E-3</v>
      </c>
      <c r="F1594" s="4"/>
      <c r="G1594" s="6"/>
      <c r="H1594" s="6"/>
      <c r="I1594" s="6"/>
      <c r="J1594" s="6"/>
      <c r="K1594" s="5"/>
      <c r="L1594" s="5"/>
      <c r="M1594" s="5"/>
    </row>
    <row r="1595" spans="2:13" x14ac:dyDescent="0.25">
      <c r="B1595">
        <f t="shared" si="74"/>
        <v>3180</v>
      </c>
      <c r="C1595" s="1">
        <v>7.92</v>
      </c>
      <c r="D1595" s="6">
        <f t="shared" si="72"/>
        <v>7.8844991973248622</v>
      </c>
      <c r="E1595" s="6">
        <f t="shared" si="73"/>
        <v>1.2603069905790696E-3</v>
      </c>
      <c r="F1595" s="4"/>
      <c r="G1595" s="6"/>
      <c r="H1595" s="6"/>
      <c r="I1595" s="6"/>
      <c r="J1595" s="6"/>
      <c r="K1595" s="5"/>
      <c r="L1595" s="5"/>
      <c r="M1595" s="5"/>
    </row>
    <row r="1596" spans="2:13" x14ac:dyDescent="0.25">
      <c r="B1596">
        <f t="shared" si="74"/>
        <v>3182</v>
      </c>
      <c r="C1596" s="1">
        <v>7.94</v>
      </c>
      <c r="D1596" s="6">
        <f t="shared" si="72"/>
        <v>7.8851165595149864</v>
      </c>
      <c r="E1596" s="6">
        <f t="shared" si="73"/>
        <v>3.0121920394720774E-3</v>
      </c>
      <c r="F1596" s="4"/>
      <c r="G1596" s="6"/>
      <c r="H1596" s="6"/>
      <c r="I1596" s="6"/>
      <c r="J1596" s="6"/>
      <c r="K1596" s="5"/>
      <c r="L1596" s="5"/>
      <c r="M1596" s="5"/>
    </row>
    <row r="1597" spans="2:13" x14ac:dyDescent="0.25">
      <c r="B1597">
        <f t="shared" si="74"/>
        <v>3184</v>
      </c>
      <c r="C1597" s="1">
        <v>7.94</v>
      </c>
      <c r="D1597" s="6">
        <f t="shared" si="72"/>
        <v>7.8857325613281883</v>
      </c>
      <c r="E1597" s="6">
        <f t="shared" si="73"/>
        <v>2.9449548999988823E-3</v>
      </c>
      <c r="F1597" s="4"/>
      <c r="G1597" s="6"/>
      <c r="H1597" s="6"/>
      <c r="I1597" s="6"/>
      <c r="J1597" s="6"/>
      <c r="K1597" s="5"/>
      <c r="L1597" s="5"/>
      <c r="M1597" s="5"/>
    </row>
    <row r="1598" spans="2:13" x14ac:dyDescent="0.25">
      <c r="B1598">
        <f t="shared" si="74"/>
        <v>3186</v>
      </c>
      <c r="C1598" s="1">
        <v>7.94</v>
      </c>
      <c r="D1598" s="6">
        <f t="shared" si="72"/>
        <v>7.8863472057621014</v>
      </c>
      <c r="E1598" s="6">
        <f t="shared" si="73"/>
        <v>2.8786223295343321E-3</v>
      </c>
      <c r="F1598" s="4"/>
      <c r="G1598" s="6"/>
      <c r="H1598" s="6"/>
      <c r="I1598" s="6"/>
      <c r="J1598" s="6"/>
      <c r="K1598" s="5"/>
      <c r="L1598" s="5"/>
      <c r="M1598" s="5"/>
    </row>
    <row r="1599" spans="2:13" x14ac:dyDescent="0.25">
      <c r="B1599">
        <f t="shared" si="74"/>
        <v>3188</v>
      </c>
      <c r="C1599" s="1">
        <v>7.94</v>
      </c>
      <c r="D1599" s="6">
        <f t="shared" si="72"/>
        <v>7.8869604958077533</v>
      </c>
      <c r="E1599" s="6">
        <f t="shared" si="73"/>
        <v>2.8131890049593999E-3</v>
      </c>
      <c r="F1599" s="4"/>
      <c r="G1599" s="6"/>
      <c r="H1599" s="6"/>
      <c r="I1599" s="6"/>
      <c r="J1599" s="6"/>
      <c r="K1599" s="5"/>
      <c r="L1599" s="5"/>
      <c r="M1599" s="5"/>
    </row>
    <row r="1600" spans="2:13" x14ac:dyDescent="0.25">
      <c r="B1600">
        <f t="shared" si="74"/>
        <v>3190</v>
      </c>
      <c r="C1600" s="1">
        <v>7.94</v>
      </c>
      <c r="D1600" s="6">
        <f t="shared" si="72"/>
        <v>7.8875724344495808</v>
      </c>
      <c r="E1600" s="6">
        <f t="shared" si="73"/>
        <v>2.748649629543545E-3</v>
      </c>
      <c r="F1600" s="4"/>
      <c r="G1600" s="6"/>
      <c r="H1600" s="6"/>
      <c r="I1600" s="6"/>
      <c r="J1600" s="6"/>
      <c r="K1600" s="5"/>
      <c r="L1600" s="5"/>
      <c r="M1600" s="5"/>
    </row>
    <row r="1601" spans="2:13" x14ac:dyDescent="0.25">
      <c r="B1601">
        <f t="shared" si="74"/>
        <v>3192</v>
      </c>
      <c r="C1601" s="1">
        <v>7.94</v>
      </c>
      <c r="D1601" s="6">
        <f t="shared" si="72"/>
        <v>7.8881830246654445</v>
      </c>
      <c r="E1601" s="6">
        <f t="shared" si="73"/>
        <v>2.6849989328219716E-3</v>
      </c>
      <c r="F1601" s="4"/>
      <c r="G1601" s="6"/>
      <c r="H1601" s="6"/>
      <c r="I1601" s="6"/>
      <c r="J1601" s="6"/>
      <c r="K1601" s="5"/>
      <c r="L1601" s="5"/>
      <c r="M1601" s="5"/>
    </row>
    <row r="1602" spans="2:13" x14ac:dyDescent="0.25">
      <c r="B1602">
        <f t="shared" si="74"/>
        <v>3194</v>
      </c>
      <c r="C1602" s="1">
        <v>7.94</v>
      </c>
      <c r="D1602" s="6">
        <f t="shared" si="72"/>
        <v>7.8887922694266441</v>
      </c>
      <c r="E1602" s="6">
        <f t="shared" si="73"/>
        <v>2.6222316704734455E-3</v>
      </c>
      <c r="F1602" s="4"/>
      <c r="G1602" s="6"/>
      <c r="H1602" s="6"/>
      <c r="I1602" s="6"/>
      <c r="J1602" s="6"/>
      <c r="K1602" s="5"/>
      <c r="L1602" s="5"/>
      <c r="M1602" s="5"/>
    </row>
    <row r="1603" spans="2:13" x14ac:dyDescent="0.25">
      <c r="B1603">
        <f t="shared" si="74"/>
        <v>3196</v>
      </c>
      <c r="C1603" s="1">
        <v>7.94</v>
      </c>
      <c r="D1603" s="6">
        <f t="shared" si="72"/>
        <v>7.8894001716979316</v>
      </c>
      <c r="E1603" s="6">
        <f t="shared" si="73"/>
        <v>2.5603426241988399E-3</v>
      </c>
      <c r="F1603" s="4"/>
      <c r="G1603" s="6"/>
      <c r="H1603" s="6"/>
      <c r="I1603" s="6"/>
      <c r="J1603" s="6"/>
      <c r="K1603" s="5"/>
      <c r="L1603" s="5"/>
      <c r="M1603" s="5"/>
    </row>
    <row r="1604" spans="2:13" x14ac:dyDescent="0.25">
      <c r="B1604">
        <f t="shared" si="74"/>
        <v>3198</v>
      </c>
      <c r="C1604" s="1">
        <v>7.95</v>
      </c>
      <c r="D1604" s="6">
        <f t="shared" si="72"/>
        <v>7.8900067344375229</v>
      </c>
      <c r="E1604" s="6">
        <f t="shared" si="73"/>
        <v>3.5991919128499253E-3</v>
      </c>
      <c r="F1604" s="4"/>
      <c r="G1604" s="6"/>
      <c r="H1604" s="6"/>
      <c r="I1604" s="6"/>
      <c r="J1604" s="6"/>
      <c r="K1604" s="5"/>
      <c r="L1604" s="5"/>
      <c r="M1604" s="5"/>
    </row>
    <row r="1605" spans="2:13" x14ac:dyDescent="0.25">
      <c r="B1605">
        <f t="shared" si="74"/>
        <v>3200</v>
      </c>
      <c r="C1605" s="1">
        <v>7.95</v>
      </c>
      <c r="D1605" s="6">
        <f t="shared" ref="D1605:D1654" si="75">MAX(0,Cstar*(1 - EXP(-kLa*(B1605-to))))</f>
        <v>7.8906119605971199</v>
      </c>
      <c r="E1605" s="6">
        <f t="shared" si="73"/>
        <v>3.5269392241180616E-3</v>
      </c>
      <c r="F1605" s="4"/>
      <c r="G1605" s="6"/>
      <c r="H1605" s="6"/>
      <c r="I1605" s="6"/>
      <c r="J1605" s="6"/>
      <c r="K1605" s="5"/>
      <c r="L1605" s="5"/>
      <c r="M1605" s="5"/>
    </row>
    <row r="1606" spans="2:13" x14ac:dyDescent="0.25">
      <c r="B1606">
        <f t="shared" si="74"/>
        <v>3202</v>
      </c>
      <c r="C1606" s="1">
        <v>7.98</v>
      </c>
      <c r="D1606" s="6">
        <f t="shared" si="75"/>
        <v>7.8912158531219188</v>
      </c>
      <c r="E1606" s="6">
        <f t="shared" ref="E1606:E1654" si="76">(D1606-C1606)^2</f>
        <v>7.8826247368687791E-3</v>
      </c>
      <c r="F1606" s="4"/>
      <c r="G1606" s="6"/>
      <c r="H1606" s="6"/>
      <c r="I1606" s="6"/>
      <c r="J1606" s="6"/>
      <c r="K1606" s="5"/>
      <c r="L1606" s="5"/>
      <c r="M1606" s="5"/>
    </row>
    <row r="1607" spans="2:13" x14ac:dyDescent="0.25">
      <c r="B1607">
        <f t="shared" ref="B1607:B1654" si="77">B1606+2</f>
        <v>3204</v>
      </c>
      <c r="C1607" s="1">
        <v>7.98</v>
      </c>
      <c r="D1607" s="6">
        <f t="shared" si="75"/>
        <v>7.8918184149506247</v>
      </c>
      <c r="E1607" s="6">
        <f t="shared" si="76"/>
        <v>7.7759919418202757E-3</v>
      </c>
      <c r="F1607" s="4"/>
      <c r="G1607" s="6"/>
      <c r="H1607" s="6"/>
      <c r="I1607" s="6"/>
      <c r="J1607" s="6"/>
      <c r="K1607" s="5"/>
      <c r="L1607" s="5"/>
      <c r="M1607" s="5"/>
    </row>
    <row r="1608" spans="2:13" x14ac:dyDescent="0.25">
      <c r="B1608">
        <f t="shared" si="77"/>
        <v>3206</v>
      </c>
      <c r="C1608" s="1">
        <v>7.96</v>
      </c>
      <c r="D1608" s="6">
        <f t="shared" si="75"/>
        <v>7.8924196490154683</v>
      </c>
      <c r="E1608" s="6">
        <f t="shared" si="76"/>
        <v>4.5671038391924858E-3</v>
      </c>
      <c r="F1608" s="4"/>
      <c r="G1608" s="6"/>
      <c r="H1608" s="6"/>
      <c r="I1608" s="6"/>
      <c r="J1608" s="6"/>
      <c r="K1608" s="5"/>
      <c r="L1608" s="5"/>
      <c r="M1608" s="5"/>
    </row>
    <row r="1609" spans="2:13" x14ac:dyDescent="0.25">
      <c r="B1609">
        <f t="shared" si="77"/>
        <v>3208</v>
      </c>
      <c r="C1609" s="1">
        <v>7.98</v>
      </c>
      <c r="D1609" s="6">
        <f t="shared" si="75"/>
        <v>7.8930195582422185</v>
      </c>
      <c r="E1609" s="6">
        <f t="shared" si="76"/>
        <v>7.5655972483789011E-3</v>
      </c>
      <c r="F1609" s="4"/>
      <c r="G1609" s="6"/>
      <c r="H1609" s="6"/>
      <c r="I1609" s="6"/>
      <c r="J1609" s="6"/>
      <c r="K1609" s="5"/>
      <c r="L1609" s="5"/>
      <c r="M1609" s="5"/>
    </row>
    <row r="1610" spans="2:13" x14ac:dyDescent="0.25">
      <c r="B1610">
        <f t="shared" si="77"/>
        <v>3210</v>
      </c>
      <c r="C1610" s="1">
        <v>7.98</v>
      </c>
      <c r="D1610" s="6">
        <f t="shared" si="75"/>
        <v>7.8936181455501986</v>
      </c>
      <c r="E1610" s="6">
        <f t="shared" si="76"/>
        <v>7.46182477818675E-3</v>
      </c>
      <c r="F1610" s="4"/>
      <c r="G1610" s="6"/>
      <c r="H1610" s="6"/>
      <c r="I1610" s="6"/>
      <c r="J1610" s="6"/>
      <c r="K1610" s="5"/>
      <c r="L1610" s="5"/>
      <c r="M1610" s="5"/>
    </row>
    <row r="1611" spans="2:13" x14ac:dyDescent="0.25">
      <c r="B1611">
        <f t="shared" si="77"/>
        <v>3212</v>
      </c>
      <c r="C1611" s="1">
        <v>7.99</v>
      </c>
      <c r="D1611" s="6">
        <f t="shared" si="75"/>
        <v>7.8942154138522982</v>
      </c>
      <c r="E1611" s="6">
        <f t="shared" si="76"/>
        <v>9.1746869434865506E-3</v>
      </c>
      <c r="F1611" s="4"/>
      <c r="G1611" s="6"/>
      <c r="H1611" s="6"/>
      <c r="I1611" s="6"/>
      <c r="J1611" s="6"/>
      <c r="K1611" s="5"/>
      <c r="L1611" s="5"/>
      <c r="M1611" s="5"/>
    </row>
    <row r="1612" spans="2:13" x14ac:dyDescent="0.25">
      <c r="B1612">
        <f t="shared" si="77"/>
        <v>3214</v>
      </c>
      <c r="C1612" s="1">
        <v>7.99</v>
      </c>
      <c r="D1612" s="6">
        <f t="shared" si="75"/>
        <v>7.8948113660549861</v>
      </c>
      <c r="E1612" s="6">
        <f t="shared" si="76"/>
        <v>9.0608760323178886E-3</v>
      </c>
      <c r="F1612" s="4"/>
      <c r="G1612" s="6"/>
      <c r="H1612" s="6"/>
      <c r="I1612" s="6"/>
      <c r="J1612" s="6"/>
      <c r="K1612" s="5"/>
      <c r="L1612" s="5"/>
      <c r="M1612" s="5"/>
    </row>
    <row r="1613" spans="2:13" x14ac:dyDescent="0.25">
      <c r="B1613">
        <f t="shared" si="77"/>
        <v>3216</v>
      </c>
      <c r="C1613" s="1">
        <v>7.97</v>
      </c>
      <c r="D1613" s="6">
        <f t="shared" si="75"/>
        <v>7.895406005058331</v>
      </c>
      <c r="E1613" s="6">
        <f t="shared" si="76"/>
        <v>5.5642640813577011E-3</v>
      </c>
      <c r="F1613" s="4"/>
      <c r="G1613" s="6"/>
      <c r="H1613" s="6"/>
      <c r="I1613" s="6"/>
      <c r="J1613" s="6"/>
      <c r="K1613" s="5"/>
      <c r="L1613" s="5"/>
      <c r="M1613" s="5"/>
    </row>
    <row r="1614" spans="2:13" x14ac:dyDescent="0.25">
      <c r="B1614">
        <f t="shared" si="77"/>
        <v>3218</v>
      </c>
      <c r="C1614" s="1">
        <v>7.97</v>
      </c>
      <c r="D1614" s="6">
        <f t="shared" si="75"/>
        <v>7.8959993337560066</v>
      </c>
      <c r="E1614" s="6">
        <f t="shared" si="76"/>
        <v>5.4760986045548675E-3</v>
      </c>
      <c r="F1614" s="4"/>
      <c r="G1614" s="6"/>
      <c r="H1614" s="6"/>
      <c r="I1614" s="6"/>
      <c r="J1614" s="6"/>
      <c r="K1614" s="5"/>
      <c r="L1614" s="5"/>
      <c r="M1614" s="5"/>
    </row>
    <row r="1615" spans="2:13" x14ac:dyDescent="0.25">
      <c r="B1615">
        <f t="shared" si="77"/>
        <v>3220</v>
      </c>
      <c r="C1615" s="1">
        <v>7.97</v>
      </c>
      <c r="D1615" s="6">
        <f t="shared" si="75"/>
        <v>7.896591355035314</v>
      </c>
      <c r="E1615" s="6">
        <f t="shared" si="76"/>
        <v>5.3888291555512892E-3</v>
      </c>
      <c r="F1615" s="4"/>
      <c r="G1615" s="6"/>
      <c r="H1615" s="6"/>
      <c r="I1615" s="6"/>
      <c r="J1615" s="6"/>
      <c r="K1615" s="5"/>
      <c r="L1615" s="5"/>
      <c r="M1615" s="5"/>
    </row>
    <row r="1616" spans="2:13" x14ac:dyDescent="0.25">
      <c r="B1616">
        <f t="shared" si="77"/>
        <v>3222</v>
      </c>
      <c r="C1616" s="1">
        <v>7.97</v>
      </c>
      <c r="D1616" s="6">
        <f t="shared" si="75"/>
        <v>7.8971820717771903</v>
      </c>
      <c r="E1616" s="6">
        <f t="shared" si="76"/>
        <v>5.3024506706622239E-3</v>
      </c>
      <c r="F1616" s="4"/>
      <c r="G1616" s="6"/>
      <c r="H1616" s="6"/>
      <c r="I1616" s="6"/>
      <c r="J1616" s="6"/>
      <c r="K1616" s="5"/>
      <c r="L1616" s="5"/>
      <c r="M1616" s="5"/>
    </row>
    <row r="1617" spans="2:13" x14ac:dyDescent="0.25">
      <c r="B1617">
        <f t="shared" si="77"/>
        <v>3224</v>
      </c>
      <c r="C1617" s="1">
        <v>7.99</v>
      </c>
      <c r="D1617" s="6">
        <f t="shared" si="75"/>
        <v>7.8977714868562234</v>
      </c>
      <c r="E1617" s="6">
        <f t="shared" si="76"/>
        <v>8.5060986367118067E-3</v>
      </c>
      <c r="F1617" s="4"/>
      <c r="G1617" s="6"/>
      <c r="H1617" s="6"/>
      <c r="I1617" s="6"/>
      <c r="J1617" s="6"/>
      <c r="K1617" s="5"/>
      <c r="L1617" s="5"/>
      <c r="M1617" s="5"/>
    </row>
    <row r="1618" spans="2:13" x14ac:dyDescent="0.25">
      <c r="B1618">
        <f t="shared" si="77"/>
        <v>3226</v>
      </c>
      <c r="C1618" s="1">
        <v>7.99</v>
      </c>
      <c r="D1618" s="6">
        <f t="shared" si="75"/>
        <v>7.89835960314067</v>
      </c>
      <c r="E1618" s="6">
        <f t="shared" si="76"/>
        <v>8.3979623365355426E-3</v>
      </c>
      <c r="F1618" s="4"/>
      <c r="G1618" s="6"/>
      <c r="H1618" s="6"/>
      <c r="I1618" s="6"/>
      <c r="J1618" s="6"/>
      <c r="K1618" s="5"/>
      <c r="L1618" s="5"/>
      <c r="M1618" s="5"/>
    </row>
    <row r="1619" spans="2:13" x14ac:dyDescent="0.25">
      <c r="B1619">
        <f t="shared" si="77"/>
        <v>3228</v>
      </c>
      <c r="C1619" s="1">
        <v>8.01</v>
      </c>
      <c r="D1619" s="6">
        <f t="shared" si="75"/>
        <v>7.8989464234924629</v>
      </c>
      <c r="E1619" s="6">
        <f t="shared" si="76"/>
        <v>1.2332896855115349E-2</v>
      </c>
      <c r="F1619" s="4"/>
      <c r="G1619" s="6"/>
      <c r="H1619" s="6"/>
      <c r="I1619" s="6"/>
      <c r="J1619" s="6"/>
      <c r="K1619" s="5"/>
      <c r="L1619" s="5"/>
      <c r="M1619" s="5"/>
    </row>
    <row r="1620" spans="2:13" x14ac:dyDescent="0.25">
      <c r="B1620">
        <f t="shared" si="77"/>
        <v>3230</v>
      </c>
      <c r="C1620" s="1">
        <v>8.01</v>
      </c>
      <c r="D1620" s="6">
        <f t="shared" si="75"/>
        <v>7.8995319507672326</v>
      </c>
      <c r="E1620" s="6">
        <f t="shared" si="76"/>
        <v>1.220318990129308E-2</v>
      </c>
      <c r="F1620" s="4"/>
      <c r="G1620" s="6"/>
      <c r="H1620" s="6"/>
      <c r="I1620" s="6"/>
      <c r="J1620" s="6"/>
      <c r="K1620" s="5"/>
      <c r="L1620" s="5"/>
      <c r="M1620" s="5"/>
    </row>
    <row r="1621" spans="2:13" x14ac:dyDescent="0.25">
      <c r="B1621">
        <f t="shared" si="77"/>
        <v>3232</v>
      </c>
      <c r="C1621" s="1">
        <v>7.96</v>
      </c>
      <c r="D1621" s="6">
        <f t="shared" si="75"/>
        <v>7.9001161878143114</v>
      </c>
      <c r="E1621" s="6">
        <f t="shared" si="76"/>
        <v>3.5860709618908281E-3</v>
      </c>
      <c r="F1621" s="4"/>
      <c r="G1621" s="6"/>
      <c r="H1621" s="6"/>
      <c r="I1621" s="6"/>
      <c r="J1621" s="6"/>
      <c r="K1621" s="5"/>
      <c r="L1621" s="5"/>
      <c r="M1621" s="5"/>
    </row>
    <row r="1622" spans="2:13" x14ac:dyDescent="0.25">
      <c r="B1622">
        <f t="shared" si="77"/>
        <v>3234</v>
      </c>
      <c r="C1622" s="1">
        <v>7.96</v>
      </c>
      <c r="D1622" s="6">
        <f t="shared" si="75"/>
        <v>7.9006991374767592</v>
      </c>
      <c r="E1622" s="6">
        <f t="shared" si="76"/>
        <v>3.5165922960002979E-3</v>
      </c>
      <c r="F1622" s="4"/>
      <c r="G1622" s="6"/>
      <c r="H1622" s="6"/>
      <c r="I1622" s="6"/>
      <c r="J1622" s="6"/>
      <c r="K1622" s="5"/>
      <c r="L1622" s="5"/>
      <c r="M1622" s="5"/>
    </row>
    <row r="1623" spans="2:13" x14ac:dyDescent="0.25">
      <c r="B1623">
        <f t="shared" si="77"/>
        <v>3236</v>
      </c>
      <c r="C1623" s="1">
        <v>8.01</v>
      </c>
      <c r="D1623" s="6">
        <f t="shared" si="75"/>
        <v>7.9012808025913674</v>
      </c>
      <c r="E1623" s="6">
        <f t="shared" si="76"/>
        <v>1.1819863885177169E-2</v>
      </c>
      <c r="F1623" s="4"/>
      <c r="G1623" s="6"/>
      <c r="H1623" s="6"/>
      <c r="I1623" s="6"/>
      <c r="J1623" s="6"/>
      <c r="K1623" s="5"/>
      <c r="L1623" s="5"/>
      <c r="M1623" s="5"/>
    </row>
    <row r="1624" spans="2:13" x14ac:dyDescent="0.25">
      <c r="B1624">
        <f t="shared" si="77"/>
        <v>3238</v>
      </c>
      <c r="C1624" s="1">
        <v>8.01</v>
      </c>
      <c r="D1624" s="6">
        <f t="shared" si="75"/>
        <v>7.901861185988678</v>
      </c>
      <c r="E1624" s="6">
        <f t="shared" si="76"/>
        <v>1.1694003095775236E-2</v>
      </c>
      <c r="F1624" s="4"/>
      <c r="G1624" s="6"/>
      <c r="H1624" s="6"/>
      <c r="I1624" s="6"/>
      <c r="J1624" s="6"/>
      <c r="K1624" s="5"/>
      <c r="L1624" s="5"/>
      <c r="M1624" s="5"/>
    </row>
    <row r="1625" spans="2:13" x14ac:dyDescent="0.25">
      <c r="B1625">
        <f t="shared" si="77"/>
        <v>3240</v>
      </c>
      <c r="C1625" s="1">
        <v>8.02</v>
      </c>
      <c r="D1625" s="6">
        <f t="shared" si="75"/>
        <v>7.9024402904929936</v>
      </c>
      <c r="E1625" s="6">
        <f t="shared" si="76"/>
        <v>1.3820285299371638E-2</v>
      </c>
      <c r="F1625" s="4"/>
      <c r="G1625" s="6"/>
      <c r="H1625" s="6"/>
      <c r="I1625" s="6"/>
      <c r="J1625" s="6"/>
      <c r="K1625" s="5"/>
      <c r="L1625" s="5"/>
      <c r="M1625" s="5"/>
    </row>
    <row r="1626" spans="2:13" x14ac:dyDescent="0.25">
      <c r="B1626">
        <f t="shared" si="77"/>
        <v>3242</v>
      </c>
      <c r="C1626" s="1">
        <v>8.02</v>
      </c>
      <c r="D1626" s="6">
        <f t="shared" si="75"/>
        <v>7.9030181189223967</v>
      </c>
      <c r="E1626" s="6">
        <f t="shared" si="76"/>
        <v>1.3684760500454422E-2</v>
      </c>
      <c r="F1626" s="4"/>
      <c r="G1626" s="6"/>
      <c r="H1626" s="6"/>
      <c r="I1626" s="6"/>
      <c r="J1626" s="6"/>
      <c r="K1626" s="5"/>
      <c r="L1626" s="5"/>
      <c r="M1626" s="5"/>
    </row>
    <row r="1627" spans="2:13" x14ac:dyDescent="0.25">
      <c r="B1627">
        <f t="shared" si="77"/>
        <v>3244</v>
      </c>
      <c r="C1627" s="1">
        <v>8.01</v>
      </c>
      <c r="D1627" s="6">
        <f t="shared" si="75"/>
        <v>7.9035946740887573</v>
      </c>
      <c r="E1627" s="6">
        <f t="shared" si="76"/>
        <v>1.1322093382277739E-2</v>
      </c>
      <c r="F1627" s="4"/>
      <c r="G1627" s="6"/>
      <c r="H1627" s="6"/>
      <c r="I1627" s="6"/>
      <c r="J1627" s="6"/>
      <c r="K1627" s="5"/>
      <c r="L1627" s="5"/>
      <c r="M1627" s="5"/>
    </row>
    <row r="1628" spans="2:13" x14ac:dyDescent="0.25">
      <c r="B1628">
        <f t="shared" si="77"/>
        <v>3246</v>
      </c>
      <c r="C1628" s="1">
        <v>8.01</v>
      </c>
      <c r="D1628" s="6">
        <f t="shared" si="75"/>
        <v>7.9041699587977519</v>
      </c>
      <c r="E1628" s="6">
        <f t="shared" si="76"/>
        <v>1.1199997620869494E-2</v>
      </c>
      <c r="F1628" s="4"/>
      <c r="G1628" s="6"/>
      <c r="H1628" s="6"/>
      <c r="I1628" s="6"/>
      <c r="J1628" s="6"/>
      <c r="K1628" s="5"/>
      <c r="L1628" s="5"/>
      <c r="M1628" s="5"/>
    </row>
    <row r="1629" spans="2:13" x14ac:dyDescent="0.25">
      <c r="B1629">
        <f t="shared" si="77"/>
        <v>3248</v>
      </c>
      <c r="C1629" s="1">
        <v>8.01</v>
      </c>
      <c r="D1629" s="6">
        <f t="shared" si="75"/>
        <v>7.9047439758488709</v>
      </c>
      <c r="E1629" s="6">
        <f t="shared" si="76"/>
        <v>1.1078830620103028E-2</v>
      </c>
      <c r="F1629" s="4"/>
      <c r="G1629" s="6"/>
      <c r="H1629" s="6"/>
      <c r="I1629" s="6"/>
      <c r="J1629" s="6"/>
      <c r="K1629" s="5"/>
      <c r="L1629" s="5"/>
      <c r="M1629" s="5"/>
    </row>
    <row r="1630" spans="2:13" x14ac:dyDescent="0.25">
      <c r="B1630">
        <f t="shared" si="77"/>
        <v>3250</v>
      </c>
      <c r="C1630" s="1">
        <v>8</v>
      </c>
      <c r="D1630" s="6">
        <f t="shared" si="75"/>
        <v>7.9053167280354399</v>
      </c>
      <c r="E1630" s="6">
        <f t="shared" si="76"/>
        <v>8.9649219899148435E-3</v>
      </c>
      <c r="F1630" s="4"/>
      <c r="G1630" s="6"/>
      <c r="H1630" s="6"/>
      <c r="I1630" s="6"/>
      <c r="J1630" s="6"/>
      <c r="K1630" s="5"/>
      <c r="L1630" s="5"/>
      <c r="M1630" s="5"/>
    </row>
    <row r="1631" spans="2:13" x14ac:dyDescent="0.25">
      <c r="B1631">
        <f t="shared" si="77"/>
        <v>3252</v>
      </c>
      <c r="C1631" s="1">
        <v>8</v>
      </c>
      <c r="D1631" s="6">
        <f t="shared" si="75"/>
        <v>7.9058882181446259</v>
      </c>
      <c r="E1631" s="6">
        <f t="shared" si="76"/>
        <v>8.8570274839935136E-3</v>
      </c>
      <c r="F1631" s="4"/>
      <c r="G1631" s="6"/>
      <c r="H1631" s="6"/>
      <c r="I1631" s="6"/>
      <c r="J1631" s="6"/>
      <c r="K1631" s="5"/>
      <c r="L1631" s="5"/>
      <c r="M1631" s="5"/>
    </row>
    <row r="1632" spans="2:13" x14ac:dyDescent="0.25">
      <c r="B1632">
        <f t="shared" si="77"/>
        <v>3254</v>
      </c>
      <c r="C1632" s="1">
        <v>8.0500000000000007</v>
      </c>
      <c r="D1632" s="6">
        <f t="shared" si="75"/>
        <v>7.9064584489574576</v>
      </c>
      <c r="E1632" s="6">
        <f t="shared" si="76"/>
        <v>2.0604176875698998E-2</v>
      </c>
      <c r="F1632" s="4"/>
      <c r="G1632" s="6"/>
      <c r="H1632" s="6"/>
      <c r="I1632" s="6"/>
      <c r="J1632" s="6"/>
      <c r="K1632" s="5"/>
      <c r="L1632" s="5"/>
      <c r="M1632" s="5"/>
    </row>
    <row r="1633" spans="2:13" x14ac:dyDescent="0.25">
      <c r="B1633">
        <f t="shared" si="77"/>
        <v>3256</v>
      </c>
      <c r="C1633" s="1">
        <v>8.0500000000000007</v>
      </c>
      <c r="D1633" s="6">
        <f t="shared" si="75"/>
        <v>7.9070274232488336</v>
      </c>
      <c r="E1633" s="6">
        <f t="shared" si="76"/>
        <v>2.044115770286838E-2</v>
      </c>
      <c r="F1633" s="4"/>
      <c r="G1633" s="6"/>
      <c r="H1633" s="6"/>
      <c r="I1633" s="6"/>
      <c r="J1633" s="6"/>
      <c r="K1633" s="5"/>
      <c r="L1633" s="5"/>
      <c r="M1633" s="5"/>
    </row>
    <row r="1634" spans="2:13" x14ac:dyDescent="0.25">
      <c r="B1634">
        <f t="shared" si="77"/>
        <v>3258</v>
      </c>
      <c r="C1634" s="1">
        <v>8.02</v>
      </c>
      <c r="D1634" s="6">
        <f t="shared" si="75"/>
        <v>7.907595143787538</v>
      </c>
      <c r="E1634" s="6">
        <f t="shared" si="76"/>
        <v>1.2634851700144155E-2</v>
      </c>
      <c r="F1634" s="4"/>
      <c r="G1634" s="6"/>
      <c r="H1634" s="6"/>
      <c r="I1634" s="6"/>
      <c r="J1634" s="6"/>
      <c r="K1634" s="5"/>
      <c r="L1634" s="5"/>
      <c r="M1634" s="5"/>
    </row>
    <row r="1635" spans="2:13" x14ac:dyDescent="0.25">
      <c r="B1635">
        <f t="shared" si="77"/>
        <v>3260</v>
      </c>
      <c r="C1635" s="1">
        <v>8.02</v>
      </c>
      <c r="D1635" s="6">
        <f t="shared" si="75"/>
        <v>7.9081616133362536</v>
      </c>
      <c r="E1635" s="6">
        <f t="shared" si="76"/>
        <v>1.2507824731549563E-2</v>
      </c>
      <c r="F1635" s="4"/>
      <c r="G1635" s="6"/>
      <c r="H1635" s="6"/>
      <c r="I1635" s="6"/>
      <c r="J1635" s="6"/>
      <c r="K1635" s="5"/>
      <c r="L1635" s="5"/>
      <c r="M1635" s="5"/>
    </row>
    <row r="1636" spans="2:13" x14ac:dyDescent="0.25">
      <c r="B1636">
        <f t="shared" si="77"/>
        <v>3262</v>
      </c>
      <c r="C1636" s="1">
        <v>8.0299999999999994</v>
      </c>
      <c r="D1636" s="6">
        <f t="shared" si="75"/>
        <v>7.908726834651576</v>
      </c>
      <c r="E1636" s="6">
        <f t="shared" si="76"/>
        <v>1.4707180633626032E-2</v>
      </c>
      <c r="F1636" s="4"/>
      <c r="G1636" s="6"/>
      <c r="H1636" s="6"/>
      <c r="I1636" s="6"/>
      <c r="J1636" s="6"/>
      <c r="K1636" s="5"/>
      <c r="L1636" s="5"/>
      <c r="M1636" s="5"/>
    </row>
    <row r="1637" spans="2:13" x14ac:dyDescent="0.25">
      <c r="B1637">
        <f t="shared" si="77"/>
        <v>3264</v>
      </c>
      <c r="C1637" s="1">
        <v>8.0299999999999994</v>
      </c>
      <c r="D1637" s="6">
        <f t="shared" si="75"/>
        <v>7.9092908104840287</v>
      </c>
      <c r="E1637" s="6">
        <f t="shared" si="76"/>
        <v>1.4570708433602518E-2</v>
      </c>
      <c r="F1637" s="4"/>
      <c r="G1637" s="6"/>
      <c r="H1637" s="6"/>
      <c r="I1637" s="6"/>
      <c r="J1637" s="6"/>
      <c r="K1637" s="5"/>
      <c r="L1637" s="5"/>
      <c r="M1637" s="5"/>
    </row>
    <row r="1638" spans="2:13" x14ac:dyDescent="0.25">
      <c r="B1638">
        <f t="shared" si="77"/>
        <v>3266</v>
      </c>
      <c r="C1638" s="1">
        <v>8.0299999999999994</v>
      </c>
      <c r="D1638" s="6">
        <f t="shared" si="75"/>
        <v>7.9098535435780679</v>
      </c>
      <c r="E1638" s="6">
        <f t="shared" si="76"/>
        <v>1.4435170990747072E-2</v>
      </c>
      <c r="F1638" s="4"/>
      <c r="G1638" s="6"/>
      <c r="H1638" s="6"/>
      <c r="I1638" s="6"/>
      <c r="J1638" s="6"/>
      <c r="K1638" s="5"/>
      <c r="L1638" s="5"/>
      <c r="M1638" s="5"/>
    </row>
    <row r="1639" spans="2:13" x14ac:dyDescent="0.25">
      <c r="B1639">
        <f t="shared" si="77"/>
        <v>3268</v>
      </c>
      <c r="C1639" s="1">
        <v>8.0299999999999994</v>
      </c>
      <c r="D1639" s="6">
        <f t="shared" si="75"/>
        <v>7.910415036672112</v>
      </c>
      <c r="E1639" s="6">
        <f t="shared" si="76"/>
        <v>1.4300563454132168E-2</v>
      </c>
      <c r="F1639" s="4"/>
      <c r="G1639" s="6"/>
      <c r="H1639" s="6"/>
      <c r="I1639" s="6"/>
      <c r="J1639" s="6"/>
      <c r="K1639" s="5"/>
      <c r="L1639" s="5"/>
      <c r="M1639" s="5"/>
    </row>
    <row r="1640" spans="2:13" x14ac:dyDescent="0.25">
      <c r="B1640">
        <f t="shared" si="77"/>
        <v>3270</v>
      </c>
      <c r="C1640" s="1">
        <v>8.0299999999999994</v>
      </c>
      <c r="D1640" s="6">
        <f t="shared" si="75"/>
        <v>7.9109752924985361</v>
      </c>
      <c r="E1640" s="6">
        <f t="shared" si="76"/>
        <v>1.4166880995808873E-2</v>
      </c>
      <c r="F1640" s="4"/>
      <c r="G1640" s="6"/>
      <c r="H1640" s="6"/>
      <c r="I1640" s="6"/>
      <c r="J1640" s="6"/>
      <c r="K1640" s="5"/>
      <c r="L1640" s="5"/>
      <c r="M1640" s="5"/>
    </row>
    <row r="1641" spans="2:13" x14ac:dyDescent="0.25">
      <c r="B1641">
        <f t="shared" si="77"/>
        <v>3272</v>
      </c>
      <c r="C1641" s="1">
        <v>8.02</v>
      </c>
      <c r="D1641" s="6">
        <f t="shared" si="75"/>
        <v>7.9115343137836982</v>
      </c>
      <c r="E1641" s="6">
        <f t="shared" si="76"/>
        <v>1.176480508637315E-2</v>
      </c>
      <c r="F1641" s="4"/>
      <c r="G1641" s="6"/>
      <c r="H1641" s="6"/>
      <c r="I1641" s="6"/>
      <c r="J1641" s="6"/>
      <c r="K1641" s="5"/>
      <c r="L1641" s="5"/>
      <c r="M1641" s="5"/>
    </row>
    <row r="1642" spans="2:13" x14ac:dyDescent="0.25">
      <c r="B1642">
        <f t="shared" si="77"/>
        <v>3274</v>
      </c>
      <c r="C1642" s="1">
        <v>8.02</v>
      </c>
      <c r="D1642" s="6">
        <f t="shared" si="75"/>
        <v>7.9120921032479501</v>
      </c>
      <c r="E1642" s="6">
        <f t="shared" si="76"/>
        <v>1.1644114181450971E-2</v>
      </c>
      <c r="F1642" s="4"/>
      <c r="G1642" s="6"/>
      <c r="H1642" s="6"/>
      <c r="I1642" s="6"/>
      <c r="J1642" s="6"/>
      <c r="K1642" s="5"/>
      <c r="L1642" s="5"/>
      <c r="M1642" s="5"/>
    </row>
    <row r="1643" spans="2:13" x14ac:dyDescent="0.25">
      <c r="B1643">
        <f t="shared" si="77"/>
        <v>3276</v>
      </c>
      <c r="C1643" s="1">
        <v>8.02</v>
      </c>
      <c r="D1643" s="6">
        <f t="shared" si="75"/>
        <v>7.9126486636056477</v>
      </c>
      <c r="E1643" s="6">
        <f t="shared" si="76"/>
        <v>1.1524309425653304E-2</v>
      </c>
      <c r="F1643" s="4"/>
      <c r="G1643" s="6"/>
      <c r="H1643" s="6"/>
      <c r="I1643" s="6"/>
      <c r="J1643" s="6"/>
      <c r="K1643" s="5"/>
      <c r="L1643" s="5"/>
      <c r="M1643" s="5"/>
    </row>
    <row r="1644" spans="2:13" x14ac:dyDescent="0.25">
      <c r="B1644">
        <f t="shared" si="77"/>
        <v>3278</v>
      </c>
      <c r="C1644" s="1">
        <v>8.02</v>
      </c>
      <c r="D1644" s="6">
        <f t="shared" si="75"/>
        <v>7.9132039975651658</v>
      </c>
      <c r="E1644" s="6">
        <f t="shared" si="76"/>
        <v>1.1405386136061024E-2</v>
      </c>
      <c r="F1644" s="4"/>
      <c r="G1644" s="6"/>
      <c r="H1644" s="6"/>
      <c r="I1644" s="6"/>
      <c r="J1644" s="6"/>
      <c r="K1644" s="5"/>
      <c r="L1644" s="5"/>
      <c r="M1644" s="5"/>
    </row>
    <row r="1645" spans="2:13" x14ac:dyDescent="0.25">
      <c r="B1645">
        <f t="shared" si="77"/>
        <v>3280</v>
      </c>
      <c r="C1645" s="1">
        <v>8.0299999999999994</v>
      </c>
      <c r="D1645" s="6">
        <f t="shared" si="75"/>
        <v>7.9137581078289099</v>
      </c>
      <c r="E1645" s="6">
        <f t="shared" si="76"/>
        <v>1.3512177495515195E-2</v>
      </c>
      <c r="F1645" s="4"/>
      <c r="G1645" s="6"/>
      <c r="H1645" s="6"/>
      <c r="I1645" s="6"/>
      <c r="J1645" s="6"/>
      <c r="K1645" s="5"/>
      <c r="L1645" s="5"/>
      <c r="M1645" s="5"/>
    </row>
    <row r="1646" spans="2:13" x14ac:dyDescent="0.25">
      <c r="B1646">
        <f t="shared" si="77"/>
        <v>3282</v>
      </c>
      <c r="C1646" s="1">
        <v>8.0299999999999994</v>
      </c>
      <c r="D1646" s="6">
        <f t="shared" si="75"/>
        <v>7.9143109970933327</v>
      </c>
      <c r="E1646" s="6">
        <f t="shared" si="76"/>
        <v>1.3383945393538717E-2</v>
      </c>
      <c r="F1646" s="4"/>
      <c r="G1646" s="6"/>
      <c r="H1646" s="6"/>
      <c r="I1646" s="6"/>
      <c r="J1646" s="6"/>
      <c r="K1646" s="5"/>
      <c r="L1646" s="5"/>
      <c r="M1646" s="5"/>
    </row>
    <row r="1647" spans="2:13" x14ac:dyDescent="0.25">
      <c r="B1647">
        <f t="shared" si="77"/>
        <v>3284</v>
      </c>
      <c r="C1647" s="1">
        <v>8.06</v>
      </c>
      <c r="D1647" s="6">
        <f t="shared" si="75"/>
        <v>7.9148626680489444</v>
      </c>
      <c r="E1647" s="6">
        <f t="shared" si="76"/>
        <v>2.1064845125871035E-2</v>
      </c>
      <c r="F1647" s="4"/>
      <c r="G1647" s="6"/>
      <c r="H1647" s="6"/>
      <c r="I1647" s="6"/>
      <c r="J1647" s="6"/>
      <c r="K1647" s="5"/>
      <c r="L1647" s="5"/>
      <c r="M1647" s="5"/>
    </row>
    <row r="1648" spans="2:13" x14ac:dyDescent="0.25">
      <c r="B1648">
        <f t="shared" si="77"/>
        <v>3286</v>
      </c>
      <c r="C1648" s="1">
        <v>8.06</v>
      </c>
      <c r="D1648" s="6">
        <f t="shared" si="75"/>
        <v>7.9154131233803273</v>
      </c>
      <c r="E1648" s="6">
        <f t="shared" si="76"/>
        <v>2.0905364890632595E-2</v>
      </c>
      <c r="F1648" s="4"/>
      <c r="G1648" s="6"/>
      <c r="H1648" s="6"/>
      <c r="I1648" s="6"/>
      <c r="J1648" s="6"/>
      <c r="K1648" s="5"/>
      <c r="L1648" s="5"/>
      <c r="M1648" s="5"/>
    </row>
    <row r="1649" spans="2:13" x14ac:dyDescent="0.25">
      <c r="B1649">
        <f t="shared" si="77"/>
        <v>3288</v>
      </c>
      <c r="C1649" s="1">
        <v>8.02</v>
      </c>
      <c r="D1649" s="6">
        <f t="shared" si="75"/>
        <v>7.9159623657661466</v>
      </c>
      <c r="E1649" s="6">
        <f t="shared" si="76"/>
        <v>1.0823829336976967E-2</v>
      </c>
      <c r="F1649" s="4"/>
      <c r="G1649" s="6"/>
      <c r="H1649" s="6"/>
      <c r="I1649" s="6"/>
      <c r="J1649" s="6"/>
      <c r="K1649" s="5"/>
      <c r="L1649" s="5"/>
      <c r="M1649" s="5"/>
    </row>
    <row r="1650" spans="2:13" x14ac:dyDescent="0.25">
      <c r="B1650">
        <f t="shared" si="77"/>
        <v>3290</v>
      </c>
      <c r="C1650" s="1">
        <v>8.02</v>
      </c>
      <c r="D1650" s="6">
        <f t="shared" si="75"/>
        <v>7.9165103978791667</v>
      </c>
      <c r="E1650" s="6">
        <f t="shared" si="76"/>
        <v>1.0710097747128304E-2</v>
      </c>
      <c r="F1650" s="4"/>
      <c r="G1650" s="6"/>
      <c r="H1650" s="6"/>
      <c r="I1650" s="6"/>
      <c r="J1650" s="6"/>
      <c r="K1650" s="5"/>
      <c r="L1650" s="5"/>
      <c r="M1650" s="5"/>
    </row>
    <row r="1651" spans="2:13" x14ac:dyDescent="0.25">
      <c r="B1651">
        <f t="shared" si="77"/>
        <v>3292</v>
      </c>
      <c r="C1651" s="1">
        <v>8.0399999999999991</v>
      </c>
      <c r="D1651" s="6">
        <f t="shared" si="75"/>
        <v>7.9170572223862612</v>
      </c>
      <c r="E1651" s="6">
        <f t="shared" si="76"/>
        <v>1.5114926567381027E-2</v>
      </c>
      <c r="F1651" s="4"/>
      <c r="G1651" s="6"/>
      <c r="H1651" s="6"/>
      <c r="I1651" s="6"/>
      <c r="J1651" s="6"/>
      <c r="K1651" s="5"/>
      <c r="L1651" s="5"/>
      <c r="M1651" s="5"/>
    </row>
    <row r="1652" spans="2:13" x14ac:dyDescent="0.25">
      <c r="B1652">
        <f t="shared" si="77"/>
        <v>3294</v>
      </c>
      <c r="C1652" s="1">
        <v>8.0399999999999991</v>
      </c>
      <c r="D1652" s="6">
        <f t="shared" si="75"/>
        <v>7.917602841948427</v>
      </c>
      <c r="E1652" s="6">
        <f t="shared" si="76"/>
        <v>1.4981064299101531E-2</v>
      </c>
      <c r="F1652" s="4"/>
      <c r="G1652" s="6"/>
      <c r="H1652" s="6"/>
      <c r="I1652" s="6"/>
      <c r="J1652" s="6"/>
      <c r="K1652" s="5"/>
      <c r="L1652" s="5"/>
      <c r="M1652" s="5"/>
    </row>
    <row r="1653" spans="2:13" x14ac:dyDescent="0.25">
      <c r="B1653">
        <f t="shared" si="77"/>
        <v>3296</v>
      </c>
      <c r="C1653" s="1">
        <v>8.0399999999999991</v>
      </c>
      <c r="D1653" s="6">
        <f t="shared" si="75"/>
        <v>7.918147259220798</v>
      </c>
      <c r="E1653" s="6">
        <f t="shared" si="76"/>
        <v>1.4848090435403194E-2</v>
      </c>
      <c r="F1653" s="4"/>
      <c r="G1653" s="6"/>
      <c r="H1653" s="6"/>
      <c r="I1653" s="6"/>
      <c r="J1653" s="6"/>
      <c r="K1653" s="5"/>
      <c r="L1653" s="5"/>
      <c r="M1653" s="5"/>
    </row>
    <row r="1654" spans="2:13" x14ac:dyDescent="0.25">
      <c r="B1654">
        <f t="shared" si="77"/>
        <v>3298</v>
      </c>
      <c r="C1654" s="1">
        <v>8.0399999999999991</v>
      </c>
      <c r="D1654" s="6">
        <f t="shared" si="75"/>
        <v>7.9186904768526594</v>
      </c>
      <c r="E1654" s="6">
        <f t="shared" si="76"/>
        <v>1.4716000406234966E-2</v>
      </c>
      <c r="F1654" s="4"/>
      <c r="G1654" s="6"/>
      <c r="H1654" s="6"/>
      <c r="I1654" s="6"/>
      <c r="J1654" s="6"/>
      <c r="K1654" s="5"/>
      <c r="L1654" s="5"/>
      <c r="M1654" s="5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R1654"/>
  <sheetViews>
    <sheetView topLeftCell="A4" workbookViewId="0">
      <selection activeCell="B5" sqref="B5"/>
    </sheetView>
  </sheetViews>
  <sheetFormatPr defaultRowHeight="15" x14ac:dyDescent="0.25"/>
  <cols>
    <col min="7" max="7" width="10.5703125" bestFit="1" customWidth="1"/>
    <col min="8" max="9" width="10.7109375" bestFit="1" customWidth="1"/>
    <col min="10" max="10" width="12.85546875" bestFit="1" customWidth="1"/>
    <col min="15" max="15" width="9.5703125" bestFit="1" customWidth="1"/>
    <col min="18" max="18" width="12" bestFit="1" customWidth="1"/>
  </cols>
  <sheetData>
    <row r="4" spans="2:18" x14ac:dyDescent="0.25">
      <c r="B4" t="s">
        <v>0</v>
      </c>
      <c r="C4" t="s">
        <v>14</v>
      </c>
      <c r="D4" s="2" t="s">
        <v>25</v>
      </c>
      <c r="E4" s="2" t="s">
        <v>24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>MAX(0,$O$7*(1-EXP(-$O$5*(B5-$O$6))))</f>
        <v>0</v>
      </c>
      <c r="E5" s="6">
        <f>(C5-D5)^2</f>
        <v>0</v>
      </c>
      <c r="F5" s="4"/>
      <c r="G5" s="11"/>
      <c r="H5" s="6"/>
      <c r="I5" s="6"/>
      <c r="J5" s="6"/>
      <c r="K5" s="5"/>
      <c r="L5" s="5"/>
      <c r="M5" s="5"/>
      <c r="N5" t="s">
        <v>22</v>
      </c>
      <c r="O5" s="8">
        <v>2.020691556646719E-3</v>
      </c>
      <c r="Q5" t="s">
        <v>3</v>
      </c>
      <c r="R5" s="8">
        <v>2.0207394211909104E-3</v>
      </c>
    </row>
    <row r="6" spans="2:18" x14ac:dyDescent="0.25">
      <c r="B6">
        <f>B5+2</f>
        <v>2</v>
      </c>
      <c r="C6" s="1">
        <v>0</v>
      </c>
      <c r="D6" s="6">
        <f t="shared" ref="D6:D69" si="0">MAX(0,$O$7*(1-EXP(-$O$5*(B6-$O$6))))</f>
        <v>0</v>
      </c>
      <c r="E6" s="6">
        <f t="shared" ref="E6:E69" si="1">(C6-D6)^2</f>
        <v>0</v>
      </c>
      <c r="F6" s="4"/>
      <c r="G6" s="11"/>
      <c r="H6" s="6"/>
      <c r="I6" s="6"/>
      <c r="J6" s="6"/>
      <c r="K6" s="5"/>
      <c r="L6" s="5"/>
      <c r="M6" s="5"/>
      <c r="N6" t="s">
        <v>4</v>
      </c>
      <c r="O6" s="8">
        <v>106.68973194325535</v>
      </c>
      <c r="Q6" t="s">
        <v>13</v>
      </c>
      <c r="R6" s="8">
        <v>142.74189085723955</v>
      </c>
    </row>
    <row r="7" spans="2:18" x14ac:dyDescent="0.25">
      <c r="B7">
        <f t="shared" ref="B7:B70" si="2">B6+2</f>
        <v>4</v>
      </c>
      <c r="C7" s="1">
        <v>0</v>
      </c>
      <c r="D7" s="6">
        <f t="shared" si="0"/>
        <v>0</v>
      </c>
      <c r="E7" s="6">
        <f t="shared" si="1"/>
        <v>0</v>
      </c>
      <c r="F7" s="4"/>
      <c r="G7" s="11"/>
      <c r="H7" s="6"/>
      <c r="I7" s="6"/>
      <c r="J7" s="6"/>
      <c r="K7" s="5"/>
      <c r="L7" s="5"/>
      <c r="M7" s="5"/>
      <c r="N7" t="s">
        <v>2</v>
      </c>
      <c r="O7" s="8">
        <v>11.121675136074911</v>
      </c>
      <c r="Q7" t="s">
        <v>2</v>
      </c>
      <c r="R7" s="8">
        <v>11.121605123314252</v>
      </c>
    </row>
    <row r="8" spans="2:18" x14ac:dyDescent="0.25">
      <c r="B8">
        <f t="shared" si="2"/>
        <v>6</v>
      </c>
      <c r="C8" s="1">
        <v>0</v>
      </c>
      <c r="D8" s="6">
        <f t="shared" si="0"/>
        <v>0</v>
      </c>
      <c r="E8" s="6">
        <f t="shared" si="1"/>
        <v>0</v>
      </c>
      <c r="F8" s="4"/>
      <c r="G8" s="11"/>
      <c r="H8" s="6"/>
      <c r="I8" s="6"/>
      <c r="J8" s="6"/>
      <c r="K8" s="5"/>
      <c r="L8" s="5"/>
      <c r="M8" s="5"/>
      <c r="O8" s="3"/>
      <c r="Q8" t="s">
        <v>4</v>
      </c>
      <c r="R8" s="8">
        <v>106.68549597074632</v>
      </c>
    </row>
    <row r="9" spans="2:18" x14ac:dyDescent="0.25">
      <c r="B9">
        <f t="shared" si="2"/>
        <v>8</v>
      </c>
      <c r="C9" s="1">
        <v>0</v>
      </c>
      <c r="D9" s="6">
        <f t="shared" si="0"/>
        <v>0</v>
      </c>
      <c r="E9" s="6">
        <f t="shared" si="1"/>
        <v>0</v>
      </c>
      <c r="F9" s="4"/>
      <c r="G9" s="11"/>
      <c r="H9" s="6"/>
      <c r="I9" s="6"/>
      <c r="J9" s="6"/>
      <c r="K9" s="5"/>
      <c r="L9" s="5"/>
      <c r="M9" s="5"/>
      <c r="N9" t="s">
        <v>10</v>
      </c>
      <c r="O9" s="7">
        <f>SUM(E5:E662)</f>
        <v>1.7242633626475778</v>
      </c>
      <c r="Q9" t="s">
        <v>10</v>
      </c>
      <c r="R9" s="7">
        <v>1.724263068479972</v>
      </c>
    </row>
    <row r="10" spans="2:18" x14ac:dyDescent="0.25">
      <c r="B10">
        <f t="shared" si="2"/>
        <v>10</v>
      </c>
      <c r="C10" s="1">
        <v>0</v>
      </c>
      <c r="D10" s="6">
        <f t="shared" si="0"/>
        <v>0</v>
      </c>
      <c r="E10" s="6">
        <f t="shared" si="1"/>
        <v>0</v>
      </c>
      <c r="F10" s="4"/>
      <c r="G10" s="11"/>
      <c r="H10" s="6"/>
      <c r="I10" s="6"/>
      <c r="J10" s="6"/>
      <c r="K10" s="5"/>
      <c r="L10" s="5"/>
      <c r="M10" s="5"/>
      <c r="Q10" t="s">
        <v>15</v>
      </c>
      <c r="R10">
        <f>1/R5</f>
        <v>494.86835834115419</v>
      </c>
    </row>
    <row r="11" spans="2:18" x14ac:dyDescent="0.25">
      <c r="B11">
        <f t="shared" si="2"/>
        <v>12</v>
      </c>
      <c r="C11" s="1">
        <v>0</v>
      </c>
      <c r="D11" s="6">
        <f t="shared" si="0"/>
        <v>0</v>
      </c>
      <c r="E11" s="6">
        <f t="shared" si="1"/>
        <v>0</v>
      </c>
      <c r="F11" s="4"/>
      <c r="G11" s="11"/>
      <c r="H11" s="6"/>
      <c r="I11" s="6"/>
      <c r="J11" s="6"/>
      <c r="K11" s="5"/>
      <c r="L11" s="5"/>
      <c r="M11" s="5"/>
      <c r="Q11" t="s">
        <v>16</v>
      </c>
      <c r="R11">
        <f>1/R6</f>
        <v>7.0056519077509628E-3</v>
      </c>
    </row>
    <row r="12" spans="2:18" x14ac:dyDescent="0.25">
      <c r="B12">
        <f t="shared" si="2"/>
        <v>14</v>
      </c>
      <c r="C12" s="1">
        <v>0</v>
      </c>
      <c r="D12" s="6">
        <f t="shared" si="0"/>
        <v>0</v>
      </c>
      <c r="E12" s="6">
        <f t="shared" si="1"/>
        <v>0</v>
      </c>
      <c r="F12" s="4"/>
      <c r="G12" s="11"/>
      <c r="H12" s="6"/>
      <c r="I12" s="6"/>
      <c r="J12" s="6"/>
      <c r="K12" s="5"/>
      <c r="L12" s="5"/>
      <c r="M12" s="5"/>
    </row>
    <row r="13" spans="2:18" x14ac:dyDescent="0.25">
      <c r="B13">
        <f t="shared" si="2"/>
        <v>16</v>
      </c>
      <c r="C13" s="1">
        <v>0</v>
      </c>
      <c r="D13" s="6">
        <f t="shared" si="0"/>
        <v>0</v>
      </c>
      <c r="E13" s="6">
        <f t="shared" si="1"/>
        <v>0</v>
      </c>
      <c r="F13" s="4"/>
      <c r="G13" s="11"/>
      <c r="H13" s="6"/>
      <c r="I13" s="6"/>
      <c r="J13" s="6"/>
      <c r="K13" s="5"/>
      <c r="L13" s="5"/>
      <c r="M13" s="5"/>
    </row>
    <row r="14" spans="2:18" x14ac:dyDescent="0.25">
      <c r="B14">
        <f t="shared" si="2"/>
        <v>18</v>
      </c>
      <c r="C14" s="1">
        <v>0</v>
      </c>
      <c r="D14" s="6">
        <f t="shared" si="0"/>
        <v>0</v>
      </c>
      <c r="E14" s="6">
        <f t="shared" si="1"/>
        <v>0</v>
      </c>
      <c r="F14" s="4"/>
      <c r="G14" s="11"/>
      <c r="H14" s="6"/>
      <c r="I14" s="6"/>
      <c r="J14" s="6"/>
      <c r="K14" s="5"/>
    </row>
    <row r="15" spans="2:18" x14ac:dyDescent="0.25">
      <c r="B15">
        <f t="shared" si="2"/>
        <v>20</v>
      </c>
      <c r="C15" s="1">
        <v>0</v>
      </c>
      <c r="D15" s="6">
        <f t="shared" si="0"/>
        <v>0</v>
      </c>
      <c r="E15" s="6">
        <f t="shared" si="1"/>
        <v>0</v>
      </c>
      <c r="F15" s="4"/>
      <c r="G15" s="11"/>
      <c r="H15" s="6"/>
      <c r="I15" s="6"/>
      <c r="J15" s="6"/>
      <c r="K15" s="5"/>
    </row>
    <row r="16" spans="2:18" x14ac:dyDescent="0.25">
      <c r="B16">
        <f t="shared" si="2"/>
        <v>22</v>
      </c>
      <c r="C16" s="1">
        <v>0</v>
      </c>
      <c r="D16" s="6">
        <f t="shared" si="0"/>
        <v>0</v>
      </c>
      <c r="E16" s="6">
        <f t="shared" si="1"/>
        <v>0</v>
      </c>
      <c r="F16" s="4"/>
      <c r="G16" s="11"/>
      <c r="H16" s="6"/>
      <c r="I16" s="6"/>
      <c r="J16" s="6"/>
      <c r="K16" s="5"/>
    </row>
    <row r="17" spans="2:11" x14ac:dyDescent="0.25">
      <c r="B17">
        <f t="shared" si="2"/>
        <v>24</v>
      </c>
      <c r="C17" s="1">
        <v>0</v>
      </c>
      <c r="D17" s="6">
        <f t="shared" si="0"/>
        <v>0</v>
      </c>
      <c r="E17" s="6">
        <f t="shared" si="1"/>
        <v>0</v>
      </c>
      <c r="F17" s="4"/>
      <c r="G17" s="11"/>
      <c r="H17" s="6"/>
      <c r="I17" s="6"/>
      <c r="J17" s="6"/>
      <c r="K17" s="5"/>
    </row>
    <row r="18" spans="2:11" x14ac:dyDescent="0.25">
      <c r="B18">
        <f t="shared" si="2"/>
        <v>26</v>
      </c>
      <c r="C18" s="1">
        <v>0</v>
      </c>
      <c r="D18" s="6">
        <f t="shared" si="0"/>
        <v>0</v>
      </c>
      <c r="E18" s="6">
        <f t="shared" si="1"/>
        <v>0</v>
      </c>
      <c r="F18" s="4"/>
      <c r="G18" s="11"/>
      <c r="H18" s="6"/>
      <c r="I18" s="6"/>
      <c r="J18" s="6"/>
      <c r="K18" s="5"/>
    </row>
    <row r="19" spans="2:11" x14ac:dyDescent="0.25">
      <c r="B19">
        <f t="shared" si="2"/>
        <v>28</v>
      </c>
      <c r="C19" s="1">
        <v>0</v>
      </c>
      <c r="D19" s="6">
        <f t="shared" si="0"/>
        <v>0</v>
      </c>
      <c r="E19" s="6">
        <f t="shared" si="1"/>
        <v>0</v>
      </c>
      <c r="F19" s="4"/>
      <c r="G19" s="11"/>
      <c r="H19" s="6"/>
      <c r="I19" s="6"/>
      <c r="J19" s="6"/>
      <c r="K19" s="5"/>
    </row>
    <row r="20" spans="2:11" x14ac:dyDescent="0.25">
      <c r="B20">
        <f t="shared" si="2"/>
        <v>30</v>
      </c>
      <c r="C20" s="1">
        <v>0</v>
      </c>
      <c r="D20" s="6">
        <f t="shared" si="0"/>
        <v>0</v>
      </c>
      <c r="E20" s="6">
        <f t="shared" si="1"/>
        <v>0</v>
      </c>
      <c r="F20" s="4"/>
      <c r="G20" s="11"/>
      <c r="H20" s="6"/>
      <c r="I20" s="6"/>
      <c r="J20" s="6"/>
      <c r="K20" s="5"/>
    </row>
    <row r="21" spans="2:11" x14ac:dyDescent="0.25">
      <c r="B21">
        <f t="shared" si="2"/>
        <v>32</v>
      </c>
      <c r="C21" s="1">
        <v>0</v>
      </c>
      <c r="D21" s="6">
        <f t="shared" si="0"/>
        <v>0</v>
      </c>
      <c r="E21" s="6">
        <f t="shared" si="1"/>
        <v>0</v>
      </c>
      <c r="F21" s="4"/>
      <c r="G21" s="11"/>
      <c r="H21" s="6"/>
      <c r="I21" s="6"/>
      <c r="J21" s="6"/>
      <c r="K21" s="5"/>
    </row>
    <row r="22" spans="2:11" x14ac:dyDescent="0.25">
      <c r="B22">
        <f t="shared" si="2"/>
        <v>34</v>
      </c>
      <c r="C22" s="1">
        <v>0</v>
      </c>
      <c r="D22" s="6">
        <f t="shared" si="0"/>
        <v>0</v>
      </c>
      <c r="E22" s="6">
        <f t="shared" si="1"/>
        <v>0</v>
      </c>
      <c r="F22" s="4"/>
      <c r="G22" s="11"/>
      <c r="H22" s="6"/>
      <c r="I22" s="6"/>
      <c r="J22" s="6"/>
      <c r="K22" s="5"/>
    </row>
    <row r="23" spans="2:11" x14ac:dyDescent="0.25">
      <c r="B23">
        <f t="shared" si="2"/>
        <v>36</v>
      </c>
      <c r="C23" s="1">
        <v>0</v>
      </c>
      <c r="D23" s="6">
        <f t="shared" si="0"/>
        <v>0</v>
      </c>
      <c r="E23" s="6">
        <f t="shared" si="1"/>
        <v>0</v>
      </c>
      <c r="F23" s="4"/>
      <c r="G23" s="11"/>
      <c r="H23" s="6"/>
      <c r="I23" s="6"/>
      <c r="J23" s="6"/>
      <c r="K23" s="5"/>
    </row>
    <row r="24" spans="2:11" x14ac:dyDescent="0.25">
      <c r="B24">
        <f t="shared" si="2"/>
        <v>38</v>
      </c>
      <c r="C24" s="1">
        <v>0</v>
      </c>
      <c r="D24" s="6">
        <f t="shared" si="0"/>
        <v>0</v>
      </c>
      <c r="E24" s="6">
        <f t="shared" si="1"/>
        <v>0</v>
      </c>
      <c r="F24" s="4"/>
      <c r="G24" s="11"/>
      <c r="H24" s="6"/>
      <c r="I24" s="6"/>
      <c r="J24" s="6"/>
      <c r="K24" s="5"/>
    </row>
    <row r="25" spans="2:11" x14ac:dyDescent="0.25">
      <c r="B25">
        <f t="shared" si="2"/>
        <v>40</v>
      </c>
      <c r="C25" s="1">
        <v>0</v>
      </c>
      <c r="D25" s="6">
        <f t="shared" si="0"/>
        <v>0</v>
      </c>
      <c r="E25" s="6">
        <f t="shared" si="1"/>
        <v>0</v>
      </c>
      <c r="F25" s="4"/>
      <c r="G25" s="11"/>
      <c r="H25" s="6"/>
      <c r="I25" s="6"/>
      <c r="J25" s="6"/>
      <c r="K25" s="5"/>
    </row>
    <row r="26" spans="2:11" x14ac:dyDescent="0.25">
      <c r="B26">
        <f t="shared" si="2"/>
        <v>42</v>
      </c>
      <c r="C26" s="1">
        <v>0</v>
      </c>
      <c r="D26" s="6">
        <f t="shared" si="0"/>
        <v>0</v>
      </c>
      <c r="E26" s="6">
        <f t="shared" si="1"/>
        <v>0</v>
      </c>
      <c r="F26" s="4"/>
      <c r="G26" s="11"/>
      <c r="H26" s="6"/>
      <c r="I26" s="6"/>
      <c r="J26" s="6"/>
      <c r="K26" s="5"/>
    </row>
    <row r="27" spans="2:11" x14ac:dyDescent="0.25">
      <c r="B27">
        <f t="shared" si="2"/>
        <v>44</v>
      </c>
      <c r="C27" s="1">
        <v>0</v>
      </c>
      <c r="D27" s="6">
        <f t="shared" si="0"/>
        <v>0</v>
      </c>
      <c r="E27" s="6">
        <f t="shared" si="1"/>
        <v>0</v>
      </c>
      <c r="F27" s="4"/>
      <c r="G27" s="11"/>
      <c r="H27" s="6"/>
      <c r="I27" s="6"/>
      <c r="J27" s="6"/>
      <c r="K27" s="5"/>
    </row>
    <row r="28" spans="2:11" x14ac:dyDescent="0.25">
      <c r="B28">
        <f t="shared" si="2"/>
        <v>46</v>
      </c>
      <c r="C28" s="1">
        <v>0</v>
      </c>
      <c r="D28" s="6">
        <f t="shared" si="0"/>
        <v>0</v>
      </c>
      <c r="E28" s="6">
        <f t="shared" si="1"/>
        <v>0</v>
      </c>
      <c r="F28" s="4"/>
      <c r="G28" s="11"/>
      <c r="H28" s="6"/>
      <c r="I28" s="6"/>
      <c r="J28" s="6"/>
      <c r="K28" s="5"/>
    </row>
    <row r="29" spans="2:11" x14ac:dyDescent="0.25">
      <c r="B29">
        <f t="shared" si="2"/>
        <v>48</v>
      </c>
      <c r="C29" s="1">
        <v>0</v>
      </c>
      <c r="D29" s="6">
        <f t="shared" si="0"/>
        <v>0</v>
      </c>
      <c r="E29" s="6">
        <f t="shared" si="1"/>
        <v>0</v>
      </c>
      <c r="F29" s="4"/>
      <c r="G29" s="11"/>
      <c r="H29" s="6"/>
      <c r="I29" s="6"/>
      <c r="J29" s="6"/>
      <c r="K29" s="5"/>
    </row>
    <row r="30" spans="2:11" x14ac:dyDescent="0.25">
      <c r="B30">
        <f t="shared" si="2"/>
        <v>50</v>
      </c>
      <c r="C30" s="1">
        <v>0</v>
      </c>
      <c r="D30" s="6">
        <f t="shared" si="0"/>
        <v>0</v>
      </c>
      <c r="E30" s="6">
        <f t="shared" si="1"/>
        <v>0</v>
      </c>
      <c r="F30" s="4"/>
      <c r="G30" s="11"/>
      <c r="H30" s="6"/>
      <c r="I30" s="6"/>
      <c r="J30" s="6"/>
      <c r="K30" s="5"/>
    </row>
    <row r="31" spans="2:11" x14ac:dyDescent="0.25">
      <c r="B31">
        <f t="shared" si="2"/>
        <v>52</v>
      </c>
      <c r="C31" s="1">
        <v>0</v>
      </c>
      <c r="D31" s="6">
        <f t="shared" si="0"/>
        <v>0</v>
      </c>
      <c r="E31" s="6">
        <f t="shared" si="1"/>
        <v>0</v>
      </c>
      <c r="F31" s="4"/>
      <c r="G31" s="11"/>
      <c r="H31" s="6"/>
      <c r="I31" s="6"/>
      <c r="J31" s="6"/>
      <c r="K31" s="5"/>
    </row>
    <row r="32" spans="2:11" x14ac:dyDescent="0.25">
      <c r="B32">
        <f t="shared" si="2"/>
        <v>54</v>
      </c>
      <c r="C32" s="1">
        <v>0</v>
      </c>
      <c r="D32" s="6">
        <f t="shared" si="0"/>
        <v>0</v>
      </c>
      <c r="E32" s="6">
        <f t="shared" si="1"/>
        <v>0</v>
      </c>
      <c r="F32" s="4"/>
      <c r="G32" s="11"/>
      <c r="H32" s="6"/>
      <c r="I32" s="6"/>
      <c r="J32" s="6"/>
      <c r="K32" s="5"/>
    </row>
    <row r="33" spans="2:11" x14ac:dyDescent="0.25">
      <c r="B33">
        <f t="shared" si="2"/>
        <v>56</v>
      </c>
      <c r="C33" s="1">
        <v>0</v>
      </c>
      <c r="D33" s="6">
        <f t="shared" si="0"/>
        <v>0</v>
      </c>
      <c r="E33" s="6">
        <f t="shared" si="1"/>
        <v>0</v>
      </c>
      <c r="F33" s="4"/>
      <c r="G33" s="11"/>
      <c r="H33" s="6"/>
      <c r="I33" s="6"/>
      <c r="J33" s="6"/>
      <c r="K33" s="5"/>
    </row>
    <row r="34" spans="2:11" x14ac:dyDescent="0.25">
      <c r="B34">
        <f t="shared" si="2"/>
        <v>58</v>
      </c>
      <c r="C34" s="1">
        <v>0</v>
      </c>
      <c r="D34" s="6">
        <f t="shared" si="0"/>
        <v>0</v>
      </c>
      <c r="E34" s="6">
        <f t="shared" si="1"/>
        <v>0</v>
      </c>
      <c r="F34" s="4"/>
      <c r="G34" s="11"/>
      <c r="H34" s="6"/>
      <c r="I34" s="6"/>
      <c r="J34" s="6"/>
      <c r="K34" s="5"/>
    </row>
    <row r="35" spans="2:11" x14ac:dyDescent="0.25">
      <c r="B35">
        <f t="shared" si="2"/>
        <v>60</v>
      </c>
      <c r="C35" s="1">
        <v>0</v>
      </c>
      <c r="D35" s="6">
        <f t="shared" si="0"/>
        <v>0</v>
      </c>
      <c r="E35" s="6">
        <f t="shared" si="1"/>
        <v>0</v>
      </c>
      <c r="F35" s="4"/>
      <c r="G35" s="11"/>
      <c r="H35" s="6"/>
      <c r="I35" s="6"/>
      <c r="J35" s="6"/>
      <c r="K35" s="5"/>
    </row>
    <row r="36" spans="2:11" x14ac:dyDescent="0.25">
      <c r="B36">
        <f t="shared" si="2"/>
        <v>62</v>
      </c>
      <c r="C36" s="1">
        <v>0</v>
      </c>
      <c r="D36" s="6">
        <f t="shared" si="0"/>
        <v>0</v>
      </c>
      <c r="E36" s="6">
        <f t="shared" si="1"/>
        <v>0</v>
      </c>
      <c r="F36" s="4"/>
      <c r="G36" s="11"/>
      <c r="H36" s="6"/>
      <c r="I36" s="6"/>
      <c r="J36" s="6"/>
      <c r="K36" s="5"/>
    </row>
    <row r="37" spans="2:11" x14ac:dyDescent="0.25">
      <c r="B37">
        <f t="shared" si="2"/>
        <v>64</v>
      </c>
      <c r="C37" s="1">
        <v>0</v>
      </c>
      <c r="D37" s="6">
        <f t="shared" si="0"/>
        <v>0</v>
      </c>
      <c r="E37" s="6">
        <f t="shared" si="1"/>
        <v>0</v>
      </c>
      <c r="F37" s="4"/>
      <c r="G37" s="11"/>
      <c r="H37" s="6"/>
      <c r="I37" s="6"/>
      <c r="J37" s="6"/>
      <c r="K37" s="5"/>
    </row>
    <row r="38" spans="2:11" x14ac:dyDescent="0.25">
      <c r="B38">
        <f t="shared" si="2"/>
        <v>66</v>
      </c>
      <c r="C38" s="1">
        <v>0</v>
      </c>
      <c r="D38" s="6">
        <f t="shared" si="0"/>
        <v>0</v>
      </c>
      <c r="E38" s="6">
        <f t="shared" si="1"/>
        <v>0</v>
      </c>
      <c r="F38" s="4"/>
      <c r="G38" s="11"/>
      <c r="H38" s="6"/>
      <c r="I38" s="6"/>
      <c r="J38" s="6"/>
      <c r="K38" s="5"/>
    </row>
    <row r="39" spans="2:11" x14ac:dyDescent="0.25">
      <c r="B39">
        <f t="shared" si="2"/>
        <v>68</v>
      </c>
      <c r="C39" s="1">
        <v>0</v>
      </c>
      <c r="D39" s="6">
        <f t="shared" si="0"/>
        <v>0</v>
      </c>
      <c r="E39" s="6">
        <f t="shared" si="1"/>
        <v>0</v>
      </c>
      <c r="F39" s="4"/>
      <c r="G39" s="11"/>
      <c r="H39" s="6"/>
      <c r="I39" s="6"/>
      <c r="J39" s="6"/>
      <c r="K39" s="5"/>
    </row>
    <row r="40" spans="2:11" x14ac:dyDescent="0.25">
      <c r="B40">
        <f t="shared" si="2"/>
        <v>70</v>
      </c>
      <c r="C40" s="1">
        <v>0</v>
      </c>
      <c r="D40" s="6">
        <f t="shared" si="0"/>
        <v>0</v>
      </c>
      <c r="E40" s="6">
        <f t="shared" si="1"/>
        <v>0</v>
      </c>
      <c r="F40" s="4"/>
      <c r="G40" s="11"/>
      <c r="H40" s="6"/>
      <c r="I40" s="6"/>
      <c r="J40" s="6"/>
      <c r="K40" s="5"/>
    </row>
    <row r="41" spans="2:11" x14ac:dyDescent="0.25">
      <c r="B41">
        <f t="shared" si="2"/>
        <v>72</v>
      </c>
      <c r="C41" s="1">
        <v>0</v>
      </c>
      <c r="D41" s="6">
        <f t="shared" si="0"/>
        <v>0</v>
      </c>
      <c r="E41" s="6">
        <f t="shared" si="1"/>
        <v>0</v>
      </c>
      <c r="F41" s="4"/>
      <c r="G41" s="11"/>
      <c r="H41" s="6"/>
      <c r="I41" s="6"/>
      <c r="J41" s="6"/>
      <c r="K41" s="5"/>
    </row>
    <row r="42" spans="2:11" x14ac:dyDescent="0.25">
      <c r="B42">
        <f t="shared" si="2"/>
        <v>74</v>
      </c>
      <c r="C42" s="1">
        <v>0</v>
      </c>
      <c r="D42" s="6">
        <f t="shared" si="0"/>
        <v>0</v>
      </c>
      <c r="E42" s="6">
        <f t="shared" si="1"/>
        <v>0</v>
      </c>
      <c r="F42" s="4"/>
      <c r="G42" s="11"/>
      <c r="H42" s="6"/>
      <c r="I42" s="6"/>
      <c r="J42" s="6"/>
      <c r="K42" s="5"/>
    </row>
    <row r="43" spans="2:11" x14ac:dyDescent="0.25">
      <c r="B43">
        <f t="shared" si="2"/>
        <v>76</v>
      </c>
      <c r="C43" s="1">
        <v>0</v>
      </c>
      <c r="D43" s="6">
        <f t="shared" si="0"/>
        <v>0</v>
      </c>
      <c r="E43" s="6">
        <f t="shared" si="1"/>
        <v>0</v>
      </c>
      <c r="F43" s="4"/>
      <c r="G43" s="11"/>
      <c r="H43" s="6"/>
      <c r="I43" s="6"/>
      <c r="J43" s="6"/>
      <c r="K43" s="5"/>
    </row>
    <row r="44" spans="2:11" x14ac:dyDescent="0.25">
      <c r="B44">
        <f t="shared" si="2"/>
        <v>78</v>
      </c>
      <c r="C44" s="1">
        <v>0</v>
      </c>
      <c r="D44" s="6">
        <f t="shared" si="0"/>
        <v>0</v>
      </c>
      <c r="E44" s="6">
        <f t="shared" si="1"/>
        <v>0</v>
      </c>
      <c r="F44" s="4"/>
      <c r="G44" s="11"/>
      <c r="H44" s="6"/>
      <c r="I44" s="6"/>
      <c r="J44" s="6"/>
      <c r="K44" s="5"/>
    </row>
    <row r="45" spans="2:11" x14ac:dyDescent="0.25">
      <c r="B45">
        <f t="shared" si="2"/>
        <v>80</v>
      </c>
      <c r="C45" s="1">
        <v>0</v>
      </c>
      <c r="D45" s="6">
        <f t="shared" si="0"/>
        <v>0</v>
      </c>
      <c r="E45" s="6">
        <f t="shared" si="1"/>
        <v>0</v>
      </c>
      <c r="F45" s="4"/>
      <c r="G45" s="11"/>
      <c r="H45" s="6"/>
      <c r="I45" s="6"/>
      <c r="J45" s="6"/>
      <c r="K45" s="5"/>
    </row>
    <row r="46" spans="2:11" x14ac:dyDescent="0.25">
      <c r="B46">
        <f t="shared" si="2"/>
        <v>82</v>
      </c>
      <c r="C46" s="1">
        <v>0</v>
      </c>
      <c r="D46" s="6">
        <f t="shared" si="0"/>
        <v>0</v>
      </c>
      <c r="E46" s="6">
        <f t="shared" si="1"/>
        <v>0</v>
      </c>
      <c r="F46" s="4"/>
      <c r="G46" s="11"/>
      <c r="H46" s="6"/>
      <c r="I46" s="6"/>
      <c r="J46" s="6"/>
      <c r="K46" s="5"/>
    </row>
    <row r="47" spans="2:11" x14ac:dyDescent="0.25">
      <c r="B47">
        <f t="shared" si="2"/>
        <v>84</v>
      </c>
      <c r="C47" s="1">
        <v>0</v>
      </c>
      <c r="D47" s="6">
        <f t="shared" si="0"/>
        <v>0</v>
      </c>
      <c r="E47" s="6">
        <f t="shared" si="1"/>
        <v>0</v>
      </c>
      <c r="F47" s="4"/>
      <c r="G47" s="11"/>
      <c r="H47" s="6"/>
      <c r="I47" s="6"/>
      <c r="J47" s="6"/>
      <c r="K47" s="5"/>
    </row>
    <row r="48" spans="2:11" x14ac:dyDescent="0.25">
      <c r="B48">
        <f t="shared" si="2"/>
        <v>86</v>
      </c>
      <c r="C48" s="1">
        <v>0</v>
      </c>
      <c r="D48" s="6">
        <f t="shared" si="0"/>
        <v>0</v>
      </c>
      <c r="E48" s="6">
        <f t="shared" si="1"/>
        <v>0</v>
      </c>
      <c r="F48" s="4"/>
      <c r="G48" s="11"/>
      <c r="H48" s="6"/>
      <c r="I48" s="6"/>
      <c r="J48" s="6"/>
      <c r="K48" s="5"/>
    </row>
    <row r="49" spans="2:11" x14ac:dyDescent="0.25">
      <c r="B49">
        <f t="shared" si="2"/>
        <v>88</v>
      </c>
      <c r="C49" s="1">
        <v>0</v>
      </c>
      <c r="D49" s="6">
        <f t="shared" si="0"/>
        <v>0</v>
      </c>
      <c r="E49" s="6">
        <f t="shared" si="1"/>
        <v>0</v>
      </c>
      <c r="F49" s="4"/>
      <c r="G49" s="11"/>
      <c r="H49" s="6"/>
      <c r="I49" s="6"/>
      <c r="J49" s="6"/>
      <c r="K49" s="5"/>
    </row>
    <row r="50" spans="2:11" x14ac:dyDescent="0.25">
      <c r="B50">
        <f t="shared" si="2"/>
        <v>90</v>
      </c>
      <c r="C50" s="1">
        <v>0</v>
      </c>
      <c r="D50" s="6">
        <f t="shared" si="0"/>
        <v>0</v>
      </c>
      <c r="E50" s="6">
        <f t="shared" si="1"/>
        <v>0</v>
      </c>
      <c r="F50" s="4"/>
      <c r="G50" s="11"/>
      <c r="H50" s="6"/>
      <c r="I50" s="6"/>
      <c r="J50" s="6"/>
      <c r="K50" s="5"/>
    </row>
    <row r="51" spans="2:11" x14ac:dyDescent="0.25">
      <c r="B51">
        <f t="shared" si="2"/>
        <v>92</v>
      </c>
      <c r="C51" s="1">
        <v>0</v>
      </c>
      <c r="D51" s="6">
        <f t="shared" si="0"/>
        <v>0</v>
      </c>
      <c r="E51" s="6">
        <f t="shared" si="1"/>
        <v>0</v>
      </c>
      <c r="F51" s="4"/>
      <c r="G51" s="11"/>
      <c r="H51" s="6"/>
      <c r="I51" s="6"/>
      <c r="J51" s="6"/>
      <c r="K51" s="5"/>
    </row>
    <row r="52" spans="2:11" x14ac:dyDescent="0.25">
      <c r="B52">
        <f t="shared" si="2"/>
        <v>94</v>
      </c>
      <c r="C52" s="1">
        <v>0</v>
      </c>
      <c r="D52" s="6">
        <f t="shared" si="0"/>
        <v>0</v>
      </c>
      <c r="E52" s="6">
        <f t="shared" si="1"/>
        <v>0</v>
      </c>
      <c r="F52" s="4"/>
      <c r="G52" s="11"/>
      <c r="H52" s="6"/>
      <c r="I52" s="6"/>
      <c r="J52" s="6"/>
      <c r="K52" s="5"/>
    </row>
    <row r="53" spans="2:11" x14ac:dyDescent="0.25">
      <c r="B53">
        <f t="shared" si="2"/>
        <v>96</v>
      </c>
      <c r="C53" s="1">
        <v>0</v>
      </c>
      <c r="D53" s="6">
        <f t="shared" si="0"/>
        <v>0</v>
      </c>
      <c r="E53" s="6">
        <f t="shared" si="1"/>
        <v>0</v>
      </c>
      <c r="F53" s="4"/>
      <c r="G53" s="11"/>
      <c r="H53" s="6"/>
      <c r="I53" s="6"/>
      <c r="J53" s="6"/>
      <c r="K53" s="5"/>
    </row>
    <row r="54" spans="2:11" x14ac:dyDescent="0.25">
      <c r="B54">
        <f t="shared" si="2"/>
        <v>98</v>
      </c>
      <c r="C54" s="1">
        <v>0</v>
      </c>
      <c r="D54" s="6">
        <f t="shared" si="0"/>
        <v>0</v>
      </c>
      <c r="E54" s="6">
        <f t="shared" si="1"/>
        <v>0</v>
      </c>
      <c r="F54" s="4"/>
      <c r="G54" s="11"/>
      <c r="H54" s="6"/>
      <c r="I54" s="6"/>
      <c r="J54" s="6"/>
      <c r="K54" s="5"/>
    </row>
    <row r="55" spans="2:11" x14ac:dyDescent="0.25">
      <c r="B55">
        <f t="shared" si="2"/>
        <v>100</v>
      </c>
      <c r="C55" s="1">
        <v>0</v>
      </c>
      <c r="D55" s="6">
        <f t="shared" si="0"/>
        <v>0</v>
      </c>
      <c r="E55" s="6">
        <f t="shared" si="1"/>
        <v>0</v>
      </c>
      <c r="F55" s="4"/>
      <c r="G55" s="11"/>
      <c r="H55" s="6"/>
      <c r="I55" s="6"/>
      <c r="J55" s="6"/>
      <c r="K55" s="5"/>
    </row>
    <row r="56" spans="2:11" x14ac:dyDescent="0.25">
      <c r="B56">
        <f t="shared" si="2"/>
        <v>102</v>
      </c>
      <c r="C56" s="1">
        <v>0</v>
      </c>
      <c r="D56" s="6">
        <f t="shared" si="0"/>
        <v>0</v>
      </c>
      <c r="E56" s="6">
        <f t="shared" si="1"/>
        <v>0</v>
      </c>
      <c r="F56" s="4"/>
      <c r="G56" s="11"/>
      <c r="H56" s="6"/>
      <c r="I56" s="6"/>
      <c r="J56" s="6"/>
      <c r="K56" s="5"/>
    </row>
    <row r="57" spans="2:11" x14ac:dyDescent="0.25">
      <c r="B57">
        <f t="shared" si="2"/>
        <v>104</v>
      </c>
      <c r="C57" s="1">
        <v>0.08</v>
      </c>
      <c r="D57" s="6">
        <f t="shared" si="0"/>
        <v>0</v>
      </c>
      <c r="E57" s="6">
        <f t="shared" si="1"/>
        <v>6.4000000000000003E-3</v>
      </c>
      <c r="F57" s="4"/>
      <c r="G57" s="11"/>
      <c r="H57" s="6"/>
      <c r="I57" s="6"/>
      <c r="J57" s="6"/>
      <c r="K57" s="5"/>
    </row>
    <row r="58" spans="2:11" x14ac:dyDescent="0.25">
      <c r="B58">
        <f t="shared" si="2"/>
        <v>106</v>
      </c>
      <c r="C58" s="1">
        <v>0.08</v>
      </c>
      <c r="D58" s="6">
        <f t="shared" si="0"/>
        <v>0</v>
      </c>
      <c r="E58" s="6">
        <f t="shared" si="1"/>
        <v>6.4000000000000003E-3</v>
      </c>
      <c r="F58" s="4"/>
      <c r="G58" s="11"/>
      <c r="H58" s="6"/>
      <c r="I58" s="6"/>
      <c r="J58" s="6"/>
      <c r="K58" s="5"/>
    </row>
    <row r="59" spans="2:11" x14ac:dyDescent="0.25">
      <c r="B59">
        <f t="shared" si="2"/>
        <v>108</v>
      </c>
      <c r="C59" s="1">
        <v>0.08</v>
      </c>
      <c r="D59" s="6">
        <f t="shared" si="0"/>
        <v>2.9407329172085016E-2</v>
      </c>
      <c r="E59" s="6">
        <f t="shared" si="1"/>
        <v>2.5596183415017601E-3</v>
      </c>
      <c r="F59" s="4"/>
      <c r="G59" s="11"/>
      <c r="H59" s="6"/>
      <c r="I59" s="6"/>
      <c r="J59" s="6"/>
      <c r="K59" s="5"/>
    </row>
    <row r="60" spans="2:11" x14ac:dyDescent="0.25">
      <c r="B60">
        <f t="shared" si="2"/>
        <v>110</v>
      </c>
      <c r="C60" s="1">
        <v>0.19</v>
      </c>
      <c r="D60" s="6">
        <f t="shared" si="0"/>
        <v>7.4144971108892219E-2</v>
      </c>
      <c r="E60" s="6">
        <f t="shared" si="1"/>
        <v>1.3422387719359418E-2</v>
      </c>
      <c r="F60" s="4"/>
      <c r="G60" s="11"/>
      <c r="H60" s="6"/>
      <c r="I60" s="6"/>
      <c r="J60" s="6"/>
      <c r="K60" s="5"/>
    </row>
    <row r="61" spans="2:11" x14ac:dyDescent="0.25">
      <c r="B61">
        <f t="shared" si="2"/>
        <v>112</v>
      </c>
      <c r="C61" s="1">
        <v>0.19</v>
      </c>
      <c r="D61" s="6">
        <f t="shared" si="0"/>
        <v>0.11870217594835236</v>
      </c>
      <c r="E61" s="6">
        <f t="shared" si="1"/>
        <v>5.0833797144997049E-3</v>
      </c>
      <c r="F61" s="4"/>
      <c r="G61" s="11"/>
      <c r="H61" s="6"/>
      <c r="I61" s="6"/>
      <c r="J61" s="6"/>
      <c r="K61" s="5"/>
    </row>
    <row r="62" spans="2:11" x14ac:dyDescent="0.25">
      <c r="B62">
        <f t="shared" si="2"/>
        <v>114</v>
      </c>
      <c r="C62" s="1">
        <v>0.26</v>
      </c>
      <c r="D62" s="6">
        <f t="shared" si="0"/>
        <v>0.16307967143436863</v>
      </c>
      <c r="E62" s="6">
        <f t="shared" si="1"/>
        <v>9.3935500892699409E-3</v>
      </c>
      <c r="F62" s="4"/>
      <c r="G62" s="11"/>
      <c r="H62" s="6"/>
      <c r="I62" s="6"/>
      <c r="J62" s="6"/>
      <c r="K62" s="5"/>
    </row>
    <row r="63" spans="2:11" x14ac:dyDescent="0.25">
      <c r="B63">
        <f t="shared" si="2"/>
        <v>116</v>
      </c>
      <c r="C63" s="1">
        <v>0.26</v>
      </c>
      <c r="D63" s="6">
        <f t="shared" si="0"/>
        <v>0.20727818237568454</v>
      </c>
      <c r="E63" s="6">
        <f t="shared" si="1"/>
        <v>2.7795900536115806E-3</v>
      </c>
      <c r="F63" s="4"/>
      <c r="G63" s="11"/>
      <c r="H63" s="6"/>
      <c r="I63" s="6"/>
      <c r="J63" s="6"/>
      <c r="K63" s="5"/>
    </row>
    <row r="64" spans="2:11" x14ac:dyDescent="0.25">
      <c r="B64">
        <f t="shared" si="2"/>
        <v>118</v>
      </c>
      <c r="C64" s="1">
        <v>0.35</v>
      </c>
      <c r="D64" s="6">
        <f t="shared" si="0"/>
        <v>0.25129843065772778</v>
      </c>
      <c r="E64" s="6">
        <f t="shared" si="1"/>
        <v>9.7419997906273668E-3</v>
      </c>
      <c r="F64" s="4"/>
      <c r="G64" s="11"/>
      <c r="H64" s="6"/>
      <c r="I64" s="6"/>
      <c r="J64" s="6"/>
      <c r="K64" s="5"/>
    </row>
    <row r="65" spans="2:11" x14ac:dyDescent="0.25">
      <c r="B65">
        <f t="shared" si="2"/>
        <v>120</v>
      </c>
      <c r="C65" s="1">
        <v>0.35</v>
      </c>
      <c r="D65" s="6">
        <f t="shared" si="0"/>
        <v>0.29514113525439473</v>
      </c>
      <c r="E65" s="6">
        <f t="shared" si="1"/>
        <v>3.0094950411766108E-3</v>
      </c>
      <c r="F65" s="4"/>
      <c r="G65" s="11"/>
      <c r="H65" s="6"/>
      <c r="I65" s="6"/>
      <c r="J65" s="6"/>
      <c r="K65" s="5"/>
    </row>
    <row r="66" spans="2:11" x14ac:dyDescent="0.25">
      <c r="B66">
        <f t="shared" si="2"/>
        <v>122</v>
      </c>
      <c r="C66" s="1">
        <v>0.35</v>
      </c>
      <c r="D66" s="6">
        <f t="shared" si="0"/>
        <v>0.33880701223979892</v>
      </c>
      <c r="E66" s="6">
        <f t="shared" si="1"/>
        <v>1.2528297500001066E-4</v>
      </c>
      <c r="F66" s="4"/>
      <c r="G66" s="11"/>
      <c r="H66" s="6"/>
      <c r="I66" s="6"/>
      <c r="J66" s="6"/>
      <c r="K66" s="5"/>
    </row>
    <row r="67" spans="2:11" x14ac:dyDescent="0.25">
      <c r="B67">
        <f t="shared" si="2"/>
        <v>124</v>
      </c>
      <c r="C67" s="1">
        <v>0.46</v>
      </c>
      <c r="D67" s="6">
        <f t="shared" si="0"/>
        <v>0.38229677479996205</v>
      </c>
      <c r="E67" s="6">
        <f t="shared" si="1"/>
        <v>6.0377912064878162E-3</v>
      </c>
      <c r="F67" s="4"/>
      <c r="G67" s="11"/>
      <c r="H67" s="6"/>
      <c r="I67" s="6"/>
      <c r="J67" s="6"/>
      <c r="K67" s="5"/>
    </row>
    <row r="68" spans="2:11" x14ac:dyDescent="0.25">
      <c r="B68">
        <f t="shared" si="2"/>
        <v>126</v>
      </c>
      <c r="C68" s="1">
        <v>0.46</v>
      </c>
      <c r="D68" s="6">
        <f t="shared" si="0"/>
        <v>0.42561113324446476</v>
      </c>
      <c r="E68" s="6">
        <f t="shared" si="1"/>
        <v>1.1825941567299584E-3</v>
      </c>
      <c r="F68" s="4"/>
      <c r="G68" s="11"/>
      <c r="H68" s="6"/>
      <c r="I68" s="6"/>
      <c r="J68" s="6"/>
      <c r="K68" s="5"/>
    </row>
    <row r="69" spans="2:11" x14ac:dyDescent="0.25">
      <c r="B69">
        <f t="shared" si="2"/>
        <v>128</v>
      </c>
      <c r="C69" s="1">
        <v>0.46</v>
      </c>
      <c r="D69" s="6">
        <f t="shared" si="0"/>
        <v>0.46875079501804867</v>
      </c>
      <c r="E69" s="6">
        <f t="shared" si="1"/>
        <v>7.6576413447905096E-5</v>
      </c>
      <c r="F69" s="4"/>
      <c r="G69" s="11"/>
      <c r="H69" s="6"/>
      <c r="I69" s="6"/>
      <c r="J69" s="6"/>
      <c r="K69" s="5"/>
    </row>
    <row r="70" spans="2:11" x14ac:dyDescent="0.25">
      <c r="B70">
        <f t="shared" si="2"/>
        <v>130</v>
      </c>
      <c r="C70" s="1">
        <v>0.57999999999999996</v>
      </c>
      <c r="D70" s="6">
        <f t="shared" ref="D70:D133" si="3">MAX(0,$O$7*(1-EXP(-$O$5*(B70-$O$6))))</f>
        <v>0.51171646471216725</v>
      </c>
      <c r="E70" s="6">
        <f t="shared" ref="E70:E133" si="4">(C70-D70)^2</f>
        <v>4.6626411914046945E-3</v>
      </c>
      <c r="F70" s="4"/>
      <c r="G70" s="11"/>
      <c r="H70" s="6"/>
      <c r="I70" s="6"/>
      <c r="J70" s="6"/>
      <c r="K70" s="5"/>
    </row>
    <row r="71" spans="2:11" x14ac:dyDescent="0.25">
      <c r="B71">
        <f t="shared" ref="B71:B134" si="5">B70+2</f>
        <v>132</v>
      </c>
      <c r="C71" s="1">
        <v>0.57999999999999996</v>
      </c>
      <c r="D71" s="6">
        <f t="shared" si="3"/>
        <v>0.55450884407649903</v>
      </c>
      <c r="E71" s="6">
        <f t="shared" si="4"/>
        <v>6.4979903031623656E-4</v>
      </c>
      <c r="F71" s="4"/>
      <c r="G71" s="11"/>
      <c r="H71" s="6"/>
      <c r="I71" s="6"/>
      <c r="J71" s="6"/>
      <c r="K71" s="5"/>
    </row>
    <row r="72" spans="2:11" x14ac:dyDescent="0.25">
      <c r="B72">
        <f t="shared" si="5"/>
        <v>134</v>
      </c>
      <c r="C72" s="1">
        <v>0.66</v>
      </c>
      <c r="D72" s="6">
        <f t="shared" si="3"/>
        <v>0.59712863203040323</v>
      </c>
      <c r="E72" s="6">
        <f t="shared" si="4"/>
        <v>3.9528089103684425E-3</v>
      </c>
      <c r="F72" s="4"/>
      <c r="G72" s="11"/>
      <c r="H72" s="6"/>
      <c r="I72" s="6"/>
      <c r="J72" s="6"/>
      <c r="K72" s="5"/>
    </row>
    <row r="73" spans="2:11" x14ac:dyDescent="0.25">
      <c r="B73">
        <f t="shared" si="5"/>
        <v>136</v>
      </c>
      <c r="C73" s="1">
        <v>0.66</v>
      </c>
      <c r="D73" s="6">
        <f t="shared" si="3"/>
        <v>0.63957652467434134</v>
      </c>
      <c r="E73" s="6">
        <f t="shared" si="4"/>
        <v>4.1711834437778937E-4</v>
      </c>
      <c r="F73" s="4"/>
      <c r="G73" s="11"/>
      <c r="H73" s="6"/>
      <c r="I73" s="6"/>
      <c r="J73" s="6"/>
      <c r="K73" s="5"/>
    </row>
    <row r="74" spans="2:11" x14ac:dyDescent="0.25">
      <c r="B74">
        <f t="shared" si="5"/>
        <v>138</v>
      </c>
      <c r="C74" s="1">
        <v>0.74</v>
      </c>
      <c r="D74" s="6">
        <f t="shared" si="3"/>
        <v>0.68185321530123943</v>
      </c>
      <c r="E74" s="6">
        <f t="shared" si="4"/>
        <v>3.3810485708040149E-3</v>
      </c>
      <c r="F74" s="4"/>
      <c r="G74" s="11"/>
      <c r="H74" s="6"/>
      <c r="I74" s="6"/>
      <c r="J74" s="6"/>
      <c r="K74" s="5"/>
    </row>
    <row r="75" spans="2:11" x14ac:dyDescent="0.25">
      <c r="B75">
        <f t="shared" si="5"/>
        <v>140</v>
      </c>
      <c r="C75" s="1">
        <v>0.74</v>
      </c>
      <c r="D75" s="6">
        <f t="shared" si="3"/>
        <v>0.72395939440781987</v>
      </c>
      <c r="E75" s="6">
        <f t="shared" si="4"/>
        <v>2.5730102776388026E-4</v>
      </c>
      <c r="F75" s="4"/>
      <c r="G75" s="11"/>
      <c r="H75" s="6"/>
      <c r="I75" s="6"/>
      <c r="J75" s="6"/>
      <c r="K75" s="5"/>
    </row>
    <row r="76" spans="2:11" x14ac:dyDescent="0.25">
      <c r="B76">
        <f t="shared" si="5"/>
        <v>142</v>
      </c>
      <c r="C76" s="1">
        <v>0.8</v>
      </c>
      <c r="D76" s="6">
        <f t="shared" si="3"/>
        <v>0.76589574970586993</v>
      </c>
      <c r="E76" s="6">
        <f t="shared" si="4"/>
        <v>1.1630998881246738E-3</v>
      </c>
      <c r="F76" s="4"/>
      <c r="G76" s="11"/>
      <c r="H76" s="6"/>
      <c r="I76" s="6"/>
      <c r="J76" s="6"/>
      <c r="K76" s="5"/>
    </row>
    <row r="77" spans="2:11" x14ac:dyDescent="0.25">
      <c r="B77">
        <f t="shared" si="5"/>
        <v>144</v>
      </c>
      <c r="C77" s="1">
        <v>0.8</v>
      </c>
      <c r="D77" s="6">
        <f t="shared" si="3"/>
        <v>0.80766296613348143</v>
      </c>
      <c r="E77" s="6">
        <f t="shared" si="4"/>
        <v>5.8721049962882663E-5</v>
      </c>
      <c r="F77" s="4"/>
      <c r="G77" s="11"/>
      <c r="H77" s="6"/>
      <c r="I77" s="6"/>
      <c r="J77" s="6"/>
      <c r="K77" s="5"/>
    </row>
    <row r="78" spans="2:11" x14ac:dyDescent="0.25">
      <c r="B78">
        <f t="shared" si="5"/>
        <v>146</v>
      </c>
      <c r="C78" s="1">
        <v>0.9</v>
      </c>
      <c r="D78" s="6">
        <f t="shared" si="3"/>
        <v>0.84926172586623594</v>
      </c>
      <c r="E78" s="6">
        <f t="shared" si="4"/>
        <v>2.5743724620729933E-3</v>
      </c>
      <c r="F78" s="4"/>
      <c r="G78" s="11"/>
      <c r="H78" s="6"/>
      <c r="I78" s="6"/>
      <c r="J78" s="6"/>
      <c r="K78" s="5"/>
    </row>
    <row r="79" spans="2:11" x14ac:dyDescent="0.25">
      <c r="B79">
        <f t="shared" si="5"/>
        <v>148</v>
      </c>
      <c r="C79" s="1">
        <v>0.96</v>
      </c>
      <c r="D79" s="6">
        <f t="shared" si="3"/>
        <v>0.89069270832834124</v>
      </c>
      <c r="E79" s="6">
        <f t="shared" si="4"/>
        <v>4.8035006788603746E-3</v>
      </c>
      <c r="F79" s="4"/>
      <c r="G79" s="11"/>
      <c r="H79" s="6"/>
      <c r="I79" s="6"/>
      <c r="J79" s="6"/>
      <c r="K79" s="5"/>
    </row>
    <row r="80" spans="2:11" x14ac:dyDescent="0.25">
      <c r="B80">
        <f t="shared" si="5"/>
        <v>150</v>
      </c>
      <c r="C80" s="1">
        <v>0.96</v>
      </c>
      <c r="D80" s="6">
        <f t="shared" si="3"/>
        <v>0.93195659020373656</v>
      </c>
      <c r="E80" s="6">
        <f t="shared" si="4"/>
        <v>7.8643283300116251E-4</v>
      </c>
      <c r="F80" s="4"/>
      <c r="G80" s="11"/>
      <c r="H80" s="6"/>
      <c r="I80" s="6"/>
      <c r="J80" s="6"/>
      <c r="K80" s="5"/>
    </row>
    <row r="81" spans="2:11" x14ac:dyDescent="0.25">
      <c r="B81">
        <f t="shared" si="5"/>
        <v>152</v>
      </c>
      <c r="C81" s="1">
        <v>1.02</v>
      </c>
      <c r="D81" s="6">
        <f t="shared" si="3"/>
        <v>0.97305404544713858</v>
      </c>
      <c r="E81" s="6">
        <f t="shared" si="4"/>
        <v>2.2039226488793314E-3</v>
      </c>
      <c r="F81" s="4"/>
      <c r="G81" s="11"/>
      <c r="H81" s="6"/>
      <c r="I81" s="6"/>
      <c r="J81" s="6"/>
      <c r="K81" s="5"/>
    </row>
    <row r="82" spans="2:11" x14ac:dyDescent="0.25">
      <c r="B82">
        <f t="shared" si="5"/>
        <v>154</v>
      </c>
      <c r="C82" s="1">
        <v>1.02</v>
      </c>
      <c r="D82" s="6">
        <f t="shared" si="3"/>
        <v>1.0139857452950534</v>
      </c>
      <c r="E82" s="6">
        <f t="shared" si="4"/>
        <v>3.6171259655972955E-5</v>
      </c>
      <c r="F82" s="4"/>
      <c r="G82" s="11"/>
      <c r="H82" s="6"/>
      <c r="I82" s="6"/>
      <c r="J82" s="6"/>
      <c r="K82" s="5"/>
    </row>
    <row r="83" spans="2:11" x14ac:dyDescent="0.25">
      <c r="B83">
        <f t="shared" si="5"/>
        <v>156</v>
      </c>
      <c r="C83" s="1">
        <v>1.1100000000000001</v>
      </c>
      <c r="D83" s="6">
        <f t="shared" si="3"/>
        <v>1.0547523582767353</v>
      </c>
      <c r="E83" s="6">
        <f t="shared" si="4"/>
        <v>3.0523019159822292E-3</v>
      </c>
      <c r="F83" s="4"/>
      <c r="G83" s="11"/>
      <c r="H83" s="6"/>
      <c r="I83" s="6"/>
      <c r="J83" s="6"/>
      <c r="K83" s="5"/>
    </row>
    <row r="84" spans="2:11" x14ac:dyDescent="0.25">
      <c r="B84">
        <f t="shared" si="5"/>
        <v>158</v>
      </c>
      <c r="C84" s="1">
        <v>1.1100000000000001</v>
      </c>
      <c r="D84" s="6">
        <f t="shared" si="3"/>
        <v>1.0953545502251072</v>
      </c>
      <c r="E84" s="6">
        <f t="shared" si="4"/>
        <v>2.1448919910891062E-4</v>
      </c>
      <c r="F84" s="4"/>
      <c r="G84" s="11"/>
      <c r="H84" s="6"/>
      <c r="I84" s="6"/>
      <c r="J84" s="6"/>
      <c r="K84" s="5"/>
    </row>
    <row r="85" spans="2:11" x14ac:dyDescent="0.25">
      <c r="B85">
        <f t="shared" si="5"/>
        <v>160</v>
      </c>
      <c r="C85" s="1">
        <v>1.18</v>
      </c>
      <c r="D85" s="6">
        <f t="shared" si="3"/>
        <v>1.13579298428764</v>
      </c>
      <c r="E85" s="6">
        <f t="shared" si="4"/>
        <v>1.9542602381928406E-3</v>
      </c>
      <c r="F85" s="4"/>
      <c r="G85" s="11"/>
      <c r="H85" s="6"/>
      <c r="I85" s="6"/>
      <c r="J85" s="6"/>
      <c r="K85" s="5"/>
    </row>
    <row r="86" spans="2:11" x14ac:dyDescent="0.25">
      <c r="B86">
        <f t="shared" si="5"/>
        <v>162</v>
      </c>
      <c r="C86" s="1">
        <v>1.18</v>
      </c>
      <c r="D86" s="6">
        <f t="shared" si="3"/>
        <v>1.1760683209371749</v>
      </c>
      <c r="E86" s="6">
        <f t="shared" si="4"/>
        <v>1.5458100253056382E-5</v>
      </c>
      <c r="F86" s="4"/>
      <c r="G86" s="11"/>
      <c r="H86" s="6"/>
      <c r="I86" s="6"/>
      <c r="J86" s="6"/>
      <c r="K86" s="5"/>
    </row>
    <row r="87" spans="2:11" x14ac:dyDescent="0.25">
      <c r="B87">
        <f t="shared" si="5"/>
        <v>164</v>
      </c>
      <c r="C87" s="1">
        <v>1.18</v>
      </c>
      <c r="D87" s="6">
        <f t="shared" si="3"/>
        <v>1.2161812179827185</v>
      </c>
      <c r="E87" s="6">
        <f t="shared" si="4"/>
        <v>1.309080534712997E-3</v>
      </c>
      <c r="F87" s="4"/>
      <c r="G87" s="11"/>
      <c r="H87" s="6"/>
      <c r="I87" s="6"/>
      <c r="J87" s="6"/>
      <c r="K87" s="5"/>
    </row>
    <row r="88" spans="2:11" x14ac:dyDescent="0.25">
      <c r="B88">
        <f t="shared" si="5"/>
        <v>166</v>
      </c>
      <c r="C88" s="1">
        <v>1.26</v>
      </c>
      <c r="D88" s="6">
        <f t="shared" si="3"/>
        <v>1.2561323305801848</v>
      </c>
      <c r="E88" s="6">
        <f t="shared" si="4"/>
        <v>1.495886674097365E-5</v>
      </c>
      <c r="F88" s="4"/>
      <c r="G88" s="11"/>
      <c r="H88" s="6"/>
      <c r="I88" s="6"/>
      <c r="J88" s="6"/>
      <c r="K88" s="5"/>
    </row>
    <row r="89" spans="2:11" x14ac:dyDescent="0.25">
      <c r="B89">
        <f t="shared" si="5"/>
        <v>168</v>
      </c>
      <c r="C89" s="1">
        <v>1.26</v>
      </c>
      <c r="D89" s="6">
        <f t="shared" si="3"/>
        <v>1.2959223112430931</v>
      </c>
      <c r="E89" s="6">
        <f t="shared" si="4"/>
        <v>1.2904124450456519E-3</v>
      </c>
      <c r="F89" s="4"/>
      <c r="G89" s="11"/>
      <c r="H89" s="6"/>
      <c r="I89" s="6"/>
      <c r="J89" s="6"/>
      <c r="K89" s="5"/>
    </row>
    <row r="90" spans="2:11" x14ac:dyDescent="0.25">
      <c r="B90">
        <f t="shared" si="5"/>
        <v>170</v>
      </c>
      <c r="C90" s="1">
        <v>1.26</v>
      </c>
      <c r="D90" s="6">
        <f t="shared" si="3"/>
        <v>1.3355518098532284</v>
      </c>
      <c r="E90" s="6">
        <f t="shared" si="4"/>
        <v>5.70807597209838E-3</v>
      </c>
      <c r="F90" s="4"/>
      <c r="G90" s="11"/>
      <c r="H90" s="6"/>
      <c r="I90" s="6"/>
      <c r="J90" s="6"/>
      <c r="K90" s="5"/>
    </row>
    <row r="91" spans="2:11" x14ac:dyDescent="0.25">
      <c r="B91">
        <f t="shared" si="5"/>
        <v>172</v>
      </c>
      <c r="C91" s="1">
        <v>1.37</v>
      </c>
      <c r="D91" s="6">
        <f t="shared" si="3"/>
        <v>1.3750214736712514</v>
      </c>
      <c r="E91" s="6">
        <f t="shared" si="4"/>
        <v>2.5215197831069761E-5</v>
      </c>
      <c r="F91" s="4"/>
      <c r="G91" s="11"/>
      <c r="H91" s="6"/>
      <c r="I91" s="6"/>
      <c r="J91" s="6"/>
      <c r="K91" s="5"/>
    </row>
    <row r="92" spans="2:11" x14ac:dyDescent="0.25">
      <c r="B92">
        <f t="shared" si="5"/>
        <v>174</v>
      </c>
      <c r="C92" s="1">
        <v>1.37</v>
      </c>
      <c r="D92" s="6">
        <f t="shared" si="3"/>
        <v>1.4143319473472775</v>
      </c>
      <c r="E92" s="6">
        <f t="shared" si="4"/>
        <v>1.9653215556017767E-3</v>
      </c>
      <c r="F92" s="4"/>
      <c r="G92" s="11"/>
      <c r="H92" s="6"/>
      <c r="I92" s="6"/>
      <c r="J92" s="6"/>
      <c r="K92" s="5"/>
    </row>
    <row r="93" spans="2:11" x14ac:dyDescent="0.25">
      <c r="B93">
        <f t="shared" si="5"/>
        <v>176</v>
      </c>
      <c r="C93" s="1">
        <v>1.48</v>
      </c>
      <c r="D93" s="6">
        <f t="shared" si="3"/>
        <v>1.4534838729313981</v>
      </c>
      <c r="E93" s="6">
        <f t="shared" si="4"/>
        <v>7.031049947182396E-4</v>
      </c>
      <c r="F93" s="4"/>
      <c r="G93" s="11"/>
      <c r="H93" s="6"/>
      <c r="I93" s="6"/>
      <c r="J93" s="6"/>
      <c r="K93" s="5"/>
    </row>
    <row r="94" spans="2:11" x14ac:dyDescent="0.25">
      <c r="B94">
        <f t="shared" si="5"/>
        <v>178</v>
      </c>
      <c r="C94" s="1">
        <v>1.48</v>
      </c>
      <c r="D94" s="6">
        <f t="shared" si="3"/>
        <v>1.4924778898841724</v>
      </c>
      <c r="E94" s="6">
        <f t="shared" si="4"/>
        <v>1.5569773596153246E-4</v>
      </c>
      <c r="F94" s="4"/>
      <c r="G94" s="11"/>
      <c r="H94" s="6"/>
      <c r="I94" s="6"/>
      <c r="J94" s="6"/>
      <c r="K94" s="5"/>
    </row>
    <row r="95" spans="2:11" x14ac:dyDescent="0.25">
      <c r="B95">
        <f t="shared" si="5"/>
        <v>180</v>
      </c>
      <c r="C95" s="1">
        <v>1.56</v>
      </c>
      <c r="D95" s="6">
        <f t="shared" si="3"/>
        <v>1.5313146350870683</v>
      </c>
      <c r="E95" s="6">
        <f t="shared" si="4"/>
        <v>8.2285016018805431E-4</v>
      </c>
      <c r="F95" s="4"/>
      <c r="G95" s="11"/>
      <c r="H95" s="6"/>
      <c r="I95" s="6"/>
      <c r="J95" s="6"/>
      <c r="K95" s="5"/>
    </row>
    <row r="96" spans="2:11" x14ac:dyDescent="0.25">
      <c r="B96">
        <f t="shared" si="5"/>
        <v>182</v>
      </c>
      <c r="C96" s="1">
        <v>1.56</v>
      </c>
      <c r="D96" s="6">
        <f t="shared" si="3"/>
        <v>1.5699947428528658</v>
      </c>
      <c r="E96" s="6">
        <f t="shared" si="4"/>
        <v>9.9894884694910459E-5</v>
      </c>
      <c r="F96" s="4"/>
      <c r="G96" s="11"/>
      <c r="H96" s="6"/>
      <c r="I96" s="6"/>
      <c r="J96" s="6"/>
      <c r="K96" s="5"/>
    </row>
    <row r="97" spans="2:11" x14ac:dyDescent="0.25">
      <c r="B97">
        <f t="shared" si="5"/>
        <v>184</v>
      </c>
      <c r="C97" s="1">
        <v>1.64</v>
      </c>
      <c r="D97" s="6">
        <f t="shared" si="3"/>
        <v>1.6085188449360182</v>
      </c>
      <c r="E97" s="6">
        <f t="shared" si="4"/>
        <v>9.9106312416246366E-4</v>
      </c>
      <c r="F97" s="4"/>
      <c r="G97" s="11"/>
      <c r="H97" s="6"/>
      <c r="I97" s="6"/>
      <c r="J97" s="6"/>
      <c r="K97" s="5"/>
    </row>
    <row r="98" spans="2:11" x14ac:dyDescent="0.25">
      <c r="B98">
        <f t="shared" si="5"/>
        <v>186</v>
      </c>
      <c r="C98" s="1">
        <v>1.64</v>
      </c>
      <c r="D98" s="6">
        <f t="shared" si="3"/>
        <v>1.6468875705429675</v>
      </c>
      <c r="E98" s="6">
        <f t="shared" si="4"/>
        <v>4.7438627984355342E-5</v>
      </c>
      <c r="F98" s="4"/>
      <c r="G98" s="11"/>
      <c r="H98" s="6"/>
      <c r="I98" s="6"/>
      <c r="J98" s="6"/>
      <c r="K98" s="5"/>
    </row>
    <row r="99" spans="2:11" x14ac:dyDescent="0.25">
      <c r="B99">
        <f t="shared" si="5"/>
        <v>188</v>
      </c>
      <c r="C99" s="1">
        <v>1.71</v>
      </c>
      <c r="D99" s="6">
        <f t="shared" si="3"/>
        <v>1.6851015463424248</v>
      </c>
      <c r="E99" s="6">
        <f t="shared" si="4"/>
        <v>6.1993299453841724E-4</v>
      </c>
      <c r="F99" s="4"/>
      <c r="G99" s="11"/>
      <c r="H99" s="6"/>
      <c r="I99" s="6"/>
      <c r="J99" s="6"/>
      <c r="K99" s="5"/>
    </row>
    <row r="100" spans="2:11" x14ac:dyDescent="0.25">
      <c r="B100">
        <f t="shared" si="5"/>
        <v>190</v>
      </c>
      <c r="C100" s="1">
        <v>1.71</v>
      </c>
      <c r="D100" s="6">
        <f t="shared" si="3"/>
        <v>1.7231613964756005</v>
      </c>
      <c r="E100" s="6">
        <f t="shared" si="4"/>
        <v>1.7322235718795061E-4</v>
      </c>
      <c r="F100" s="4"/>
      <c r="G100" s="11"/>
      <c r="H100" s="6"/>
      <c r="I100" s="6"/>
      <c r="J100" s="6"/>
      <c r="K100" s="5"/>
    </row>
    <row r="101" spans="2:11" x14ac:dyDescent="0.25">
      <c r="B101">
        <f t="shared" si="5"/>
        <v>192</v>
      </c>
      <c r="C101" s="1">
        <v>1.77</v>
      </c>
      <c r="D101" s="6">
        <f t="shared" si="3"/>
        <v>1.7610677425664056</v>
      </c>
      <c r="E101" s="6">
        <f t="shared" si="4"/>
        <v>7.9785222860002082E-5</v>
      </c>
      <c r="F101" s="4"/>
      <c r="G101" s="11"/>
      <c r="H101" s="6"/>
      <c r="I101" s="6"/>
      <c r="J101" s="6"/>
      <c r="K101" s="5"/>
    </row>
    <row r="102" spans="2:11" x14ac:dyDescent="0.25">
      <c r="B102">
        <f t="shared" si="5"/>
        <v>194</v>
      </c>
      <c r="C102" s="1">
        <v>1.77</v>
      </c>
      <c r="D102" s="6">
        <f t="shared" si="3"/>
        <v>1.7988212037315976</v>
      </c>
      <c r="E102" s="6">
        <f t="shared" si="4"/>
        <v>8.3066178453825414E-4</v>
      </c>
      <c r="F102" s="4"/>
      <c r="G102" s="11"/>
      <c r="H102" s="6"/>
      <c r="I102" s="6"/>
      <c r="J102" s="6"/>
      <c r="K102" s="5"/>
    </row>
    <row r="103" spans="2:11" x14ac:dyDescent="0.25">
      <c r="B103">
        <f t="shared" si="5"/>
        <v>196</v>
      </c>
      <c r="C103" s="1">
        <v>1.85</v>
      </c>
      <c r="D103" s="6">
        <f t="shared" si="3"/>
        <v>1.8364223965908948</v>
      </c>
      <c r="E103" s="6">
        <f t="shared" si="4"/>
        <v>1.8435131433494782E-4</v>
      </c>
      <c r="F103" s="4"/>
      <c r="G103" s="11"/>
      <c r="H103" s="6"/>
      <c r="I103" s="6"/>
      <c r="J103" s="6"/>
      <c r="K103" s="5"/>
    </row>
    <row r="104" spans="2:11" x14ac:dyDescent="0.25">
      <c r="B104">
        <f t="shared" si="5"/>
        <v>198</v>
      </c>
      <c r="C104" s="1">
        <v>1.85</v>
      </c>
      <c r="D104" s="6">
        <f t="shared" si="3"/>
        <v>1.8738719352770492</v>
      </c>
      <c r="E104" s="6">
        <f t="shared" si="4"/>
        <v>5.6986929387162211E-4</v>
      </c>
      <c r="F104" s="4"/>
      <c r="G104" s="11"/>
      <c r="H104" s="6"/>
      <c r="I104" s="6"/>
      <c r="J104" s="6"/>
      <c r="K104" s="5"/>
    </row>
    <row r="105" spans="2:11" x14ac:dyDescent="0.25">
      <c r="B105">
        <f t="shared" si="5"/>
        <v>200</v>
      </c>
      <c r="C105" s="1">
        <v>1.85</v>
      </c>
      <c r="D105" s="6">
        <f t="shared" si="3"/>
        <v>1.9111704314458742</v>
      </c>
      <c r="E105" s="6">
        <f t="shared" si="4"/>
        <v>3.7418216832743813E-3</v>
      </c>
      <c r="F105" s="4"/>
      <c r="G105" s="11"/>
      <c r="H105" s="6"/>
      <c r="I105" s="6"/>
      <c r="J105" s="6"/>
      <c r="K105" s="5"/>
    </row>
    <row r="106" spans="2:11" x14ac:dyDescent="0.25">
      <c r="B106">
        <f t="shared" si="5"/>
        <v>202</v>
      </c>
      <c r="C106" s="1">
        <v>1.99</v>
      </c>
      <c r="D106" s="6">
        <f t="shared" si="3"/>
        <v>1.9483184942862388</v>
      </c>
      <c r="E106" s="6">
        <f t="shared" si="4"/>
        <v>1.737347918566305E-3</v>
      </c>
      <c r="F106" s="4"/>
      <c r="G106" s="11"/>
      <c r="H106" s="6"/>
      <c r="I106" s="6"/>
      <c r="J106" s="6"/>
      <c r="K106" s="5"/>
    </row>
    <row r="107" spans="2:11" x14ac:dyDescent="0.25">
      <c r="B107">
        <f t="shared" si="5"/>
        <v>204</v>
      </c>
      <c r="C107" s="1">
        <v>1.99</v>
      </c>
      <c r="D107" s="6">
        <f t="shared" si="3"/>
        <v>1.9853167305300095</v>
      </c>
      <c r="E107" s="6">
        <f t="shared" si="4"/>
        <v>2.1933012928545439E-5</v>
      </c>
      <c r="F107" s="4"/>
      <c r="G107" s="11"/>
      <c r="H107" s="6"/>
      <c r="I107" s="6"/>
      <c r="J107" s="6"/>
      <c r="K107" s="5"/>
    </row>
    <row r="108" spans="2:11" x14ac:dyDescent="0.25">
      <c r="B108">
        <f t="shared" si="5"/>
        <v>206</v>
      </c>
      <c r="C108" s="1">
        <v>1.99</v>
      </c>
      <c r="D108" s="6">
        <f t="shared" si="3"/>
        <v>2.0221657444619701</v>
      </c>
      <c r="E108" s="6">
        <f t="shared" si="4"/>
        <v>1.0346351167927581E-3</v>
      </c>
      <c r="F108" s="4"/>
      <c r="G108" s="11"/>
      <c r="H108" s="6"/>
      <c r="I108" s="6"/>
      <c r="J108" s="6"/>
      <c r="K108" s="5"/>
    </row>
    <row r="109" spans="2:11" x14ac:dyDescent="0.25">
      <c r="B109">
        <f t="shared" si="5"/>
        <v>208</v>
      </c>
      <c r="C109" s="1">
        <v>2.09</v>
      </c>
      <c r="D109" s="6">
        <f t="shared" si="3"/>
        <v>2.0588661379296846</v>
      </c>
      <c r="E109" s="6">
        <f t="shared" si="4"/>
        <v>9.6931736741341212E-4</v>
      </c>
      <c r="F109" s="4"/>
      <c r="G109" s="11"/>
      <c r="H109" s="6"/>
      <c r="I109" s="6"/>
      <c r="J109" s="6"/>
      <c r="K109" s="5"/>
    </row>
    <row r="110" spans="2:11" x14ac:dyDescent="0.25">
      <c r="B110">
        <f t="shared" si="5"/>
        <v>210</v>
      </c>
      <c r="C110" s="1">
        <v>2.09</v>
      </c>
      <c r="D110" s="6">
        <f t="shared" si="3"/>
        <v>2.0954185103533267</v>
      </c>
      <c r="E110" s="6">
        <f t="shared" si="4"/>
        <v>2.9360254449110321E-5</v>
      </c>
      <c r="F110" s="4"/>
      <c r="G110" s="11"/>
      <c r="H110" s="6"/>
      <c r="I110" s="6"/>
      <c r="J110" s="6"/>
      <c r="K110" s="5"/>
    </row>
    <row r="111" spans="2:11" x14ac:dyDescent="0.25">
      <c r="B111">
        <f t="shared" si="5"/>
        <v>212</v>
      </c>
      <c r="C111" s="1">
        <v>2.17</v>
      </c>
      <c r="D111" s="6">
        <f t="shared" si="3"/>
        <v>2.1318234587354756</v>
      </c>
      <c r="E111" s="6">
        <f t="shared" si="4"/>
        <v>1.4574483029219266E-3</v>
      </c>
      <c r="F111" s="4"/>
      <c r="G111" s="11"/>
      <c r="H111" s="6"/>
      <c r="I111" s="6"/>
      <c r="J111" s="6"/>
      <c r="K111" s="5"/>
    </row>
    <row r="112" spans="2:11" x14ac:dyDescent="0.25">
      <c r="B112">
        <f t="shared" si="5"/>
        <v>214</v>
      </c>
      <c r="C112" s="1">
        <v>2.17</v>
      </c>
      <c r="D112" s="6">
        <f t="shared" si="3"/>
        <v>2.16808157767086</v>
      </c>
      <c r="E112" s="6">
        <f t="shared" si="4"/>
        <v>3.6803442329428206E-6</v>
      </c>
      <c r="F112" s="4"/>
      <c r="G112" s="11"/>
      <c r="H112" s="6"/>
      <c r="I112" s="6"/>
      <c r="J112" s="6"/>
      <c r="K112" s="5"/>
    </row>
    <row r="113" spans="2:11" x14ac:dyDescent="0.25">
      <c r="B113">
        <f t="shared" si="5"/>
        <v>216</v>
      </c>
      <c r="C113" s="1">
        <v>2.23</v>
      </c>
      <c r="D113" s="6">
        <f t="shared" si="3"/>
        <v>2.2041934593560741</v>
      </c>
      <c r="E113" s="6">
        <f t="shared" si="4"/>
        <v>6.6597754000659662E-4</v>
      </c>
      <c r="F113" s="4"/>
      <c r="G113" s="11"/>
      <c r="H113" s="6"/>
      <c r="I113" s="6"/>
      <c r="J113" s="6"/>
      <c r="K113" s="5"/>
    </row>
    <row r="114" spans="2:11" x14ac:dyDescent="0.25">
      <c r="B114">
        <f t="shared" si="5"/>
        <v>218</v>
      </c>
      <c r="C114" s="1">
        <v>2.23</v>
      </c>
      <c r="D114" s="6">
        <f t="shared" si="3"/>
        <v>2.240159693599248</v>
      </c>
      <c r="E114" s="6">
        <f t="shared" si="4"/>
        <v>1.0321937403060211E-4</v>
      </c>
      <c r="F114" s="4"/>
      <c r="G114" s="11"/>
      <c r="H114" s="6"/>
      <c r="I114" s="6"/>
      <c r="J114" s="6"/>
      <c r="K114" s="5"/>
    </row>
    <row r="115" spans="2:11" x14ac:dyDescent="0.25">
      <c r="B115">
        <f t="shared" si="5"/>
        <v>220</v>
      </c>
      <c r="C115" s="1">
        <v>2.2999999999999998</v>
      </c>
      <c r="D115" s="6">
        <f t="shared" si="3"/>
        <v>2.2759808678296816</v>
      </c>
      <c r="E115" s="6">
        <f t="shared" si="4"/>
        <v>5.7691871021521752E-4</v>
      </c>
      <c r="F115" s="4"/>
      <c r="G115" s="11"/>
      <c r="H115" s="6"/>
      <c r="I115" s="6"/>
      <c r="J115" s="6"/>
      <c r="K115" s="5"/>
    </row>
    <row r="116" spans="2:11" x14ac:dyDescent="0.25">
      <c r="B116">
        <f t="shared" si="5"/>
        <v>222</v>
      </c>
      <c r="C116" s="1">
        <v>2.2999999999999998</v>
      </c>
      <c r="D116" s="6">
        <f t="shared" si="3"/>
        <v>2.3116575671074382</v>
      </c>
      <c r="E116" s="6">
        <f t="shared" si="4"/>
        <v>1.3589887086442904E-4</v>
      </c>
      <c r="F116" s="4"/>
      <c r="G116" s="11"/>
      <c r="H116" s="6"/>
      <c r="I116" s="6"/>
      <c r="J116" s="6"/>
      <c r="K116" s="5"/>
    </row>
    <row r="117" spans="2:11" x14ac:dyDescent="0.25">
      <c r="B117">
        <f t="shared" si="5"/>
        <v>224</v>
      </c>
      <c r="C117" s="1">
        <v>2.38</v>
      </c>
      <c r="D117" s="6">
        <f t="shared" si="3"/>
        <v>2.3471903741329032</v>
      </c>
      <c r="E117" s="6">
        <f t="shared" si="4"/>
        <v>1.0764715495388596E-3</v>
      </c>
      <c r="F117" s="4"/>
      <c r="G117" s="11"/>
      <c r="H117" s="6"/>
      <c r="I117" s="6"/>
      <c r="J117" s="6"/>
      <c r="K117" s="5"/>
    </row>
    <row r="118" spans="2:11" x14ac:dyDescent="0.25">
      <c r="B118">
        <f t="shared" si="5"/>
        <v>226</v>
      </c>
      <c r="C118" s="1">
        <v>2.38</v>
      </c>
      <c r="D118" s="6">
        <f t="shared" si="3"/>
        <v>2.3825798692562934</v>
      </c>
      <c r="E118" s="6">
        <f t="shared" si="4"/>
        <v>6.6557253795683705E-6</v>
      </c>
      <c r="F118" s="4"/>
      <c r="G118" s="11"/>
      <c r="H118" s="6"/>
      <c r="I118" s="6"/>
      <c r="J118" s="6"/>
      <c r="K118" s="5"/>
    </row>
    <row r="119" spans="2:11" x14ac:dyDescent="0.25">
      <c r="B119">
        <f t="shared" si="5"/>
        <v>228</v>
      </c>
      <c r="C119" s="1">
        <v>2.4500000000000002</v>
      </c>
      <c r="D119" s="6">
        <f t="shared" si="3"/>
        <v>2.4178266304871459</v>
      </c>
      <c r="E119" s="6">
        <f t="shared" si="4"/>
        <v>1.0351257058106638E-3</v>
      </c>
      <c r="F119" s="4"/>
      <c r="G119" s="11"/>
      <c r="H119" s="6"/>
      <c r="I119" s="6"/>
      <c r="J119" s="6"/>
      <c r="K119" s="5"/>
    </row>
    <row r="120" spans="2:11" x14ac:dyDescent="0.25">
      <c r="B120">
        <f t="shared" si="5"/>
        <v>230</v>
      </c>
      <c r="C120" s="1">
        <v>2.4500000000000002</v>
      </c>
      <c r="D120" s="6">
        <f t="shared" si="3"/>
        <v>2.452931233503751</v>
      </c>
      <c r="E120" s="6">
        <f t="shared" si="4"/>
        <v>8.59212985351117E-6</v>
      </c>
      <c r="F120" s="4"/>
      <c r="G120" s="11"/>
      <c r="H120" s="6"/>
      <c r="I120" s="6"/>
      <c r="J120" s="6"/>
      <c r="K120" s="5"/>
    </row>
    <row r="121" spans="2:11" x14ac:dyDescent="0.25">
      <c r="B121">
        <f t="shared" si="5"/>
        <v>232</v>
      </c>
      <c r="C121" s="1">
        <v>2.52</v>
      </c>
      <c r="D121" s="6">
        <f t="shared" si="3"/>
        <v>2.4878942516625591</v>
      </c>
      <c r="E121" s="6">
        <f t="shared" si="4"/>
        <v>1.0307790763070925E-3</v>
      </c>
      <c r="F121" s="4"/>
      <c r="G121" s="11"/>
      <c r="H121" s="6"/>
      <c r="I121" s="6"/>
      <c r="J121" s="6"/>
      <c r="K121" s="5"/>
    </row>
    <row r="122" spans="2:11" x14ac:dyDescent="0.25">
      <c r="B122">
        <f t="shared" si="5"/>
        <v>234</v>
      </c>
      <c r="C122" s="1">
        <v>2.52</v>
      </c>
      <c r="D122" s="6">
        <f t="shared" si="3"/>
        <v>2.5227162560075427</v>
      </c>
      <c r="E122" s="6">
        <f t="shared" si="4"/>
        <v>7.378046698511597E-6</v>
      </c>
      <c r="F122" s="4"/>
      <c r="G122" s="11"/>
      <c r="H122" s="6"/>
      <c r="I122" s="6"/>
      <c r="J122" s="6"/>
      <c r="K122" s="5"/>
    </row>
    <row r="123" spans="2:11" x14ac:dyDescent="0.25">
      <c r="B123">
        <f t="shared" si="5"/>
        <v>236</v>
      </c>
      <c r="C123" s="1">
        <v>2.57</v>
      </c>
      <c r="D123" s="6">
        <f t="shared" si="3"/>
        <v>2.5573978152795225</v>
      </c>
      <c r="E123" s="6">
        <f t="shared" si="4"/>
        <v>1.5881505972903306E-4</v>
      </c>
      <c r="F123" s="4"/>
      <c r="G123" s="11"/>
      <c r="H123" s="6"/>
      <c r="I123" s="6"/>
      <c r="J123" s="6"/>
      <c r="K123" s="5"/>
    </row>
    <row r="124" spans="2:11" x14ac:dyDescent="0.25">
      <c r="B124">
        <f t="shared" si="5"/>
        <v>238</v>
      </c>
      <c r="C124" s="1">
        <v>2.57</v>
      </c>
      <c r="D124" s="6">
        <f t="shared" si="3"/>
        <v>2.5919394959254616</v>
      </c>
      <c r="E124" s="6">
        <f t="shared" si="4"/>
        <v>4.8134148146335224E-4</v>
      </c>
      <c r="F124" s="4"/>
      <c r="G124" s="11"/>
      <c r="H124" s="6"/>
      <c r="I124" s="6"/>
      <c r="J124" s="6"/>
      <c r="K124" s="5"/>
    </row>
    <row r="125" spans="2:11" x14ac:dyDescent="0.25">
      <c r="B125">
        <f t="shared" si="5"/>
        <v>240</v>
      </c>
      <c r="C125" s="1">
        <v>2.65</v>
      </c>
      <c r="D125" s="6">
        <f t="shared" si="3"/>
        <v>2.6263418621077084</v>
      </c>
      <c r="E125" s="6">
        <f t="shared" si="4"/>
        <v>5.5970748853068086E-4</v>
      </c>
      <c r="F125" s="4"/>
      <c r="G125" s="11"/>
      <c r="H125" s="6"/>
      <c r="I125" s="6"/>
      <c r="J125" s="6"/>
      <c r="K125" s="5"/>
    </row>
    <row r="126" spans="2:11" x14ac:dyDescent="0.25">
      <c r="B126">
        <f t="shared" si="5"/>
        <v>242</v>
      </c>
      <c r="C126" s="1">
        <v>2.65</v>
      </c>
      <c r="D126" s="6">
        <f t="shared" si="3"/>
        <v>2.6606054757132211</v>
      </c>
      <c r="E126" s="6">
        <f t="shared" si="4"/>
        <v>1.1247611510372547E-4</v>
      </c>
      <c r="F126" s="4"/>
      <c r="G126" s="11"/>
      <c r="H126" s="6"/>
      <c r="I126" s="6"/>
      <c r="J126" s="6"/>
      <c r="K126" s="5"/>
    </row>
    <row r="127" spans="2:11" x14ac:dyDescent="0.25">
      <c r="B127">
        <f t="shared" si="5"/>
        <v>244</v>
      </c>
      <c r="C127" s="1">
        <v>2.72</v>
      </c>
      <c r="D127" s="6">
        <f t="shared" si="3"/>
        <v>2.6947308963627372</v>
      </c>
      <c r="E127" s="6">
        <f t="shared" si="4"/>
        <v>6.3852759863073716E-4</v>
      </c>
      <c r="F127" s="4"/>
      <c r="G127" s="11"/>
      <c r="H127" s="6"/>
      <c r="I127" s="6"/>
      <c r="J127" s="6"/>
      <c r="K127" s="5"/>
    </row>
    <row r="128" spans="2:11" x14ac:dyDescent="0.25">
      <c r="B128">
        <f t="shared" si="5"/>
        <v>246</v>
      </c>
      <c r="C128" s="1">
        <v>2.72</v>
      </c>
      <c r="D128" s="6">
        <f t="shared" si="3"/>
        <v>2.7287186814199162</v>
      </c>
      <c r="E128" s="6">
        <f t="shared" si="4"/>
        <v>7.6015405701989388E-5</v>
      </c>
      <c r="F128" s="4"/>
      <c r="G128" s="11"/>
      <c r="H128" s="6"/>
      <c r="I128" s="6"/>
      <c r="J128" s="6"/>
      <c r="K128" s="5"/>
    </row>
    <row r="129" spans="2:11" x14ac:dyDescent="0.25">
      <c r="B129">
        <f t="shared" si="5"/>
        <v>248</v>
      </c>
      <c r="C129" s="1">
        <v>2.78</v>
      </c>
      <c r="D129" s="6">
        <f t="shared" si="3"/>
        <v>2.7625693860004441</v>
      </c>
      <c r="E129" s="6">
        <f t="shared" si="4"/>
        <v>3.0382630440150713E-4</v>
      </c>
      <c r="F129" s="4"/>
      <c r="G129" s="11"/>
      <c r="H129" s="6"/>
      <c r="I129" s="6"/>
      <c r="J129" s="6"/>
      <c r="K129" s="5"/>
    </row>
    <row r="130" spans="2:11" x14ac:dyDescent="0.25">
      <c r="B130">
        <f t="shared" si="5"/>
        <v>250</v>
      </c>
      <c r="C130" s="1">
        <v>2.78</v>
      </c>
      <c r="D130" s="6">
        <f t="shared" si="3"/>
        <v>2.7962835629810985</v>
      </c>
      <c r="E130" s="6">
        <f t="shared" si="4"/>
        <v>2.6515442335940719E-4</v>
      </c>
      <c r="F130" s="4"/>
      <c r="G130" s="11"/>
      <c r="H130" s="6"/>
      <c r="I130" s="6"/>
      <c r="J130" s="6"/>
      <c r="K130" s="5"/>
    </row>
    <row r="131" spans="2:11" x14ac:dyDescent="0.25">
      <c r="B131">
        <f t="shared" si="5"/>
        <v>252</v>
      </c>
      <c r="C131" s="1">
        <v>2.83</v>
      </c>
      <c r="D131" s="6">
        <f t="shared" si="3"/>
        <v>2.829861763008779</v>
      </c>
      <c r="E131" s="6">
        <f t="shared" si="4"/>
        <v>1.9109465741852381E-8</v>
      </c>
      <c r="F131" s="4"/>
      <c r="G131" s="11"/>
      <c r="H131" s="6"/>
      <c r="I131" s="6"/>
      <c r="J131" s="6"/>
      <c r="K131" s="5"/>
    </row>
    <row r="132" spans="2:11" x14ac:dyDescent="0.25">
      <c r="B132">
        <f t="shared" si="5"/>
        <v>254</v>
      </c>
      <c r="C132" s="1">
        <v>2.83</v>
      </c>
      <c r="D132" s="6">
        <f t="shared" si="3"/>
        <v>2.8633045345095001</v>
      </c>
      <c r="E132" s="6">
        <f t="shared" si="4"/>
        <v>1.109192018894476E-3</v>
      </c>
      <c r="F132" s="4"/>
      <c r="G132" s="11"/>
      <c r="H132" s="6"/>
      <c r="I132" s="6"/>
      <c r="J132" s="6"/>
      <c r="K132" s="5"/>
    </row>
    <row r="133" spans="2:11" x14ac:dyDescent="0.25">
      <c r="B133">
        <f t="shared" si="5"/>
        <v>256</v>
      </c>
      <c r="C133" s="1">
        <v>2.91</v>
      </c>
      <c r="D133" s="6">
        <f t="shared" si="3"/>
        <v>2.8966124236973507</v>
      </c>
      <c r="E133" s="6">
        <f t="shared" si="4"/>
        <v>1.7922719925926025E-4</v>
      </c>
      <c r="F133" s="4"/>
      <c r="G133" s="11"/>
      <c r="H133" s="6"/>
      <c r="I133" s="6"/>
      <c r="J133" s="6"/>
      <c r="K133" s="5"/>
    </row>
    <row r="134" spans="2:11" x14ac:dyDescent="0.25">
      <c r="B134">
        <f t="shared" si="5"/>
        <v>258</v>
      </c>
      <c r="C134" s="1">
        <v>2.91</v>
      </c>
      <c r="D134" s="6">
        <f t="shared" ref="D134:D197" si="6">MAX(0,$O$7*(1-EXP(-$O$5*(B134-$O$6))))</f>
        <v>2.9297859745834147</v>
      </c>
      <c r="E134" s="6">
        <f t="shared" ref="E134:E197" si="7">(C134-D134)^2</f>
        <v>3.9148479021552772E-4</v>
      </c>
      <c r="F134" s="4"/>
      <c r="G134" s="11"/>
      <c r="H134" s="6"/>
      <c r="I134" s="6"/>
      <c r="J134" s="6"/>
      <c r="K134" s="5"/>
    </row>
    <row r="135" spans="2:11" x14ac:dyDescent="0.25">
      <c r="B135">
        <f t="shared" ref="B135:B198" si="8">B134+2</f>
        <v>260</v>
      </c>
      <c r="C135" s="1">
        <v>2.97</v>
      </c>
      <c r="D135" s="6">
        <f t="shared" si="6"/>
        <v>2.9628257289846509</v>
      </c>
      <c r="E135" s="6">
        <f t="shared" si="7"/>
        <v>5.1470164601680891E-5</v>
      </c>
      <c r="F135" s="4"/>
      <c r="G135" s="11"/>
      <c r="H135" s="6"/>
      <c r="I135" s="6"/>
      <c r="J135" s="6"/>
      <c r="K135" s="5"/>
    </row>
    <row r="136" spans="2:11" x14ac:dyDescent="0.25">
      <c r="B136">
        <f t="shared" si="8"/>
        <v>262</v>
      </c>
      <c r="C136" s="1">
        <v>2.97</v>
      </c>
      <c r="D136" s="6">
        <f t="shared" si="6"/>
        <v>2.9957322265327528</v>
      </c>
      <c r="E136" s="6">
        <f t="shared" si="7"/>
        <v>6.6214748233289918E-4</v>
      </c>
      <c r="F136" s="4"/>
      <c r="G136" s="11"/>
      <c r="H136" s="6"/>
      <c r="I136" s="6"/>
      <c r="J136" s="6"/>
      <c r="K136" s="5"/>
    </row>
    <row r="137" spans="2:11" x14ac:dyDescent="0.25">
      <c r="B137">
        <f t="shared" si="8"/>
        <v>264</v>
      </c>
      <c r="C137" s="1">
        <v>3.04</v>
      </c>
      <c r="D137" s="6">
        <f t="shared" si="6"/>
        <v>3.0285060046829524</v>
      </c>
      <c r="E137" s="6">
        <f t="shared" si="7"/>
        <v>1.321119283483132E-4</v>
      </c>
      <c r="F137" s="4"/>
      <c r="G137" s="11"/>
      <c r="H137" s="6"/>
      <c r="I137" s="6"/>
      <c r="J137" s="6"/>
      <c r="K137" s="5"/>
    </row>
    <row r="138" spans="2:11" x14ac:dyDescent="0.25">
      <c r="B138">
        <f t="shared" si="8"/>
        <v>266</v>
      </c>
      <c r="C138" s="1">
        <v>3.04</v>
      </c>
      <c r="D138" s="6">
        <f t="shared" si="6"/>
        <v>3.061147598722803</v>
      </c>
      <c r="E138" s="6">
        <f t="shared" si="7"/>
        <v>4.4722093174069563E-4</v>
      </c>
      <c r="F138" s="4"/>
      <c r="G138" s="11"/>
      <c r="H138" s="6"/>
      <c r="I138" s="6"/>
      <c r="J138" s="6"/>
      <c r="K138" s="5"/>
    </row>
    <row r="139" spans="2:11" x14ac:dyDescent="0.25">
      <c r="B139">
        <f t="shared" si="8"/>
        <v>268</v>
      </c>
      <c r="C139" s="1">
        <v>3.12</v>
      </c>
      <c r="D139" s="6">
        <f t="shared" si="6"/>
        <v>3.0936575417809236</v>
      </c>
      <c r="E139" s="6">
        <f t="shared" si="7"/>
        <v>6.9392510502379356E-4</v>
      </c>
      <c r="F139" s="4"/>
      <c r="G139" s="11"/>
      <c r="H139" s="6"/>
      <c r="I139" s="6"/>
      <c r="J139" s="6"/>
      <c r="K139" s="5"/>
    </row>
    <row r="140" spans="2:11" x14ac:dyDescent="0.25">
      <c r="B140">
        <f t="shared" si="8"/>
        <v>270</v>
      </c>
      <c r="C140" s="1">
        <v>3.12</v>
      </c>
      <c r="D140" s="6">
        <f t="shared" si="6"/>
        <v>3.1260363648357012</v>
      </c>
      <c r="E140" s="6">
        <f t="shared" si="7"/>
        <v>3.6437700429689201E-5</v>
      </c>
      <c r="F140" s="4"/>
      <c r="G140" s="11"/>
      <c r="H140" s="6"/>
      <c r="I140" s="6"/>
      <c r="J140" s="6"/>
      <c r="K140" s="5"/>
    </row>
    <row r="141" spans="2:11" x14ac:dyDescent="0.25">
      <c r="B141">
        <f t="shared" si="8"/>
        <v>272</v>
      </c>
      <c r="C141" s="1">
        <v>3.15</v>
      </c>
      <c r="D141" s="6">
        <f t="shared" si="6"/>
        <v>3.1582845967239663</v>
      </c>
      <c r="E141" s="6">
        <f t="shared" si="7"/>
        <v>6.8634542878755141E-5</v>
      </c>
      <c r="F141" s="4"/>
      <c r="G141" s="11"/>
      <c r="H141" s="6"/>
      <c r="I141" s="6"/>
      <c r="J141" s="6"/>
      <c r="K141" s="5"/>
    </row>
    <row r="142" spans="2:11" x14ac:dyDescent="0.25">
      <c r="B142">
        <f t="shared" si="8"/>
        <v>274</v>
      </c>
      <c r="C142" s="1">
        <v>3.23</v>
      </c>
      <c r="D142" s="6">
        <f t="shared" si="6"/>
        <v>3.1904027641496335</v>
      </c>
      <c r="E142" s="6">
        <f t="shared" si="7"/>
        <v>1.5679410869895462E-3</v>
      </c>
      <c r="F142" s="4"/>
      <c r="G142" s="11"/>
      <c r="H142" s="6"/>
      <c r="I142" s="6"/>
      <c r="J142" s="6"/>
      <c r="K142" s="5"/>
    </row>
    <row r="143" spans="2:11" x14ac:dyDescent="0.25">
      <c r="B143">
        <f t="shared" si="8"/>
        <v>276</v>
      </c>
      <c r="C143" s="1">
        <v>3.23</v>
      </c>
      <c r="D143" s="6">
        <f t="shared" si="6"/>
        <v>3.2223913916922959</v>
      </c>
      <c r="E143" s="6">
        <f t="shared" si="7"/>
        <v>5.7890920380063019E-5</v>
      </c>
      <c r="F143" s="4"/>
      <c r="G143" s="11"/>
      <c r="H143" s="6"/>
      <c r="I143" s="6"/>
      <c r="J143" s="6"/>
      <c r="K143" s="5"/>
    </row>
    <row r="144" spans="2:11" x14ac:dyDescent="0.25">
      <c r="B144">
        <f t="shared" si="8"/>
        <v>278</v>
      </c>
      <c r="C144" s="1">
        <v>3.28</v>
      </c>
      <c r="D144" s="6">
        <f t="shared" si="6"/>
        <v>3.2542510018158008</v>
      </c>
      <c r="E144" s="6">
        <f t="shared" si="7"/>
        <v>6.6301090748988121E-4</v>
      </c>
      <c r="F144" s="4"/>
      <c r="G144" s="11"/>
      <c r="H144" s="6"/>
      <c r="I144" s="6"/>
      <c r="J144" s="6"/>
      <c r="K144" s="5"/>
    </row>
    <row r="145" spans="2:11" x14ac:dyDescent="0.25">
      <c r="B145">
        <f t="shared" si="8"/>
        <v>280</v>
      </c>
      <c r="C145" s="1">
        <v>3.28</v>
      </c>
      <c r="D145" s="6">
        <f t="shared" si="6"/>
        <v>3.2859821148767794</v>
      </c>
      <c r="E145" s="6">
        <f t="shared" si="7"/>
        <v>3.5785698398987524E-5</v>
      </c>
      <c r="F145" s="4"/>
      <c r="G145" s="11"/>
      <c r="H145" s="6"/>
      <c r="I145" s="6"/>
      <c r="J145" s="6"/>
      <c r="K145" s="5"/>
    </row>
    <row r="146" spans="2:11" x14ac:dyDescent="0.25">
      <c r="B146">
        <f t="shared" si="8"/>
        <v>282</v>
      </c>
      <c r="C146" s="1">
        <v>3.28</v>
      </c>
      <c r="D146" s="6">
        <f t="shared" si="6"/>
        <v>3.3175852491331441</v>
      </c>
      <c r="E146" s="6">
        <f t="shared" si="7"/>
        <v>1.4126509524005255E-3</v>
      </c>
      <c r="F146" s="4"/>
      <c r="G146" s="11"/>
      <c r="H146" s="6"/>
      <c r="I146" s="6"/>
      <c r="J146" s="6"/>
      <c r="K146" s="5"/>
    </row>
    <row r="147" spans="2:11" x14ac:dyDescent="0.25">
      <c r="B147">
        <f t="shared" si="8"/>
        <v>284</v>
      </c>
      <c r="C147" s="1">
        <v>3.41</v>
      </c>
      <c r="D147" s="6">
        <f t="shared" si="6"/>
        <v>3.3490609207525561</v>
      </c>
      <c r="E147" s="6">
        <f t="shared" si="7"/>
        <v>3.7135713795262621E-3</v>
      </c>
      <c r="F147" s="4"/>
      <c r="G147" s="11"/>
      <c r="H147" s="6"/>
      <c r="I147" s="6"/>
      <c r="J147" s="6"/>
      <c r="K147" s="5"/>
    </row>
    <row r="148" spans="2:11" x14ac:dyDescent="0.25">
      <c r="B148">
        <f t="shared" si="8"/>
        <v>286</v>
      </c>
      <c r="C148" s="1">
        <v>3.41</v>
      </c>
      <c r="D148" s="6">
        <f t="shared" si="6"/>
        <v>3.3804096438208568</v>
      </c>
      <c r="E148" s="6">
        <f t="shared" si="7"/>
        <v>8.7558917880856384E-4</v>
      </c>
      <c r="F148" s="4"/>
      <c r="G148" s="11"/>
      <c r="H148" s="6"/>
      <c r="I148" s="6"/>
      <c r="J148" s="6"/>
      <c r="K148" s="5"/>
    </row>
    <row r="149" spans="2:11" x14ac:dyDescent="0.25">
      <c r="B149">
        <f t="shared" si="8"/>
        <v>288</v>
      </c>
      <c r="C149" s="1">
        <v>3.44</v>
      </c>
      <c r="D149" s="6">
        <f t="shared" si="6"/>
        <v>3.411631930350461</v>
      </c>
      <c r="E149" s="6">
        <f t="shared" si="7"/>
        <v>8.0474737564109426E-4</v>
      </c>
      <c r="F149" s="4"/>
      <c r="G149" s="11"/>
      <c r="H149" s="6"/>
      <c r="I149" s="6"/>
      <c r="J149" s="6"/>
      <c r="K149" s="5"/>
    </row>
    <row r="150" spans="2:11" x14ac:dyDescent="0.25">
      <c r="B150">
        <f t="shared" si="8"/>
        <v>290</v>
      </c>
      <c r="C150" s="1">
        <v>3.44</v>
      </c>
      <c r="D150" s="6">
        <f t="shared" si="6"/>
        <v>3.4427282902887195</v>
      </c>
      <c r="E150" s="6">
        <f t="shared" si="7"/>
        <v>7.4435678995215164E-6</v>
      </c>
      <c r="F150" s="4"/>
      <c r="G150" s="11"/>
      <c r="H150" s="6"/>
      <c r="I150" s="6"/>
      <c r="J150" s="6"/>
      <c r="K150" s="5"/>
    </row>
    <row r="151" spans="2:11" x14ac:dyDescent="0.25">
      <c r="B151">
        <f t="shared" si="8"/>
        <v>292</v>
      </c>
      <c r="C151" s="1">
        <v>3.44</v>
      </c>
      <c r="D151" s="6">
        <f t="shared" si="6"/>
        <v>3.4736992315262514</v>
      </c>
      <c r="E151" s="6">
        <f t="shared" si="7"/>
        <v>1.135638205459898E-3</v>
      </c>
      <c r="F151" s="4"/>
      <c r="G151" s="11"/>
      <c r="H151" s="6"/>
      <c r="I151" s="6"/>
      <c r="J151" s="6"/>
      <c r="K151" s="5"/>
    </row>
    <row r="152" spans="2:11" x14ac:dyDescent="0.25">
      <c r="B152">
        <f t="shared" si="8"/>
        <v>294</v>
      </c>
      <c r="C152" s="1">
        <v>3.51</v>
      </c>
      <c r="D152" s="6">
        <f t="shared" si="6"/>
        <v>3.5045452599052362</v>
      </c>
      <c r="E152" s="6">
        <f t="shared" si="7"/>
        <v>2.9754189501420994E-5</v>
      </c>
      <c r="F152" s="4"/>
      <c r="G152" s="11"/>
      <c r="H152" s="6"/>
      <c r="I152" s="6"/>
      <c r="J152" s="6"/>
      <c r="K152" s="5"/>
    </row>
    <row r="153" spans="2:11" x14ac:dyDescent="0.25">
      <c r="B153">
        <f t="shared" si="8"/>
        <v>296</v>
      </c>
      <c r="C153" s="1">
        <v>3.51</v>
      </c>
      <c r="D153" s="6">
        <f t="shared" si="6"/>
        <v>3.5352668792276778</v>
      </c>
      <c r="E153" s="6">
        <f t="shared" si="7"/>
        <v>6.384151859060664E-4</v>
      </c>
      <c r="F153" s="4"/>
      <c r="G153" s="11"/>
      <c r="H153" s="6"/>
      <c r="I153" s="6"/>
      <c r="J153" s="6"/>
      <c r="K153" s="5"/>
    </row>
    <row r="154" spans="2:11" x14ac:dyDescent="0.25">
      <c r="B154">
        <f t="shared" si="8"/>
        <v>298</v>
      </c>
      <c r="C154" s="1">
        <v>3.56</v>
      </c>
      <c r="D154" s="6">
        <f t="shared" si="6"/>
        <v>3.5658645912636286</v>
      </c>
      <c r="E154" s="6">
        <f t="shared" si="7"/>
        <v>3.4393430689428824E-5</v>
      </c>
      <c r="F154" s="4"/>
      <c r="G154" s="11"/>
      <c r="H154" s="6"/>
      <c r="I154" s="6"/>
      <c r="J154" s="6"/>
      <c r="K154" s="5"/>
    </row>
    <row r="155" spans="2:11" x14ac:dyDescent="0.25">
      <c r="B155">
        <f t="shared" si="8"/>
        <v>300</v>
      </c>
      <c r="C155" s="1">
        <v>3.56</v>
      </c>
      <c r="D155" s="6">
        <f t="shared" si="6"/>
        <v>3.5963388957593927</v>
      </c>
      <c r="E155" s="6">
        <f t="shared" si="7"/>
        <v>1.3205153450120046E-3</v>
      </c>
      <c r="F155" s="4"/>
      <c r="G155" s="11"/>
      <c r="H155" s="6"/>
      <c r="I155" s="6"/>
      <c r="J155" s="6"/>
      <c r="K155" s="5"/>
    </row>
    <row r="156" spans="2:11" x14ac:dyDescent="0.25">
      <c r="B156">
        <f t="shared" si="8"/>
        <v>302</v>
      </c>
      <c r="C156" s="1">
        <v>3.63</v>
      </c>
      <c r="D156" s="6">
        <f t="shared" si="6"/>
        <v>3.6266902904456804</v>
      </c>
      <c r="E156" s="6">
        <f t="shared" si="7"/>
        <v>1.0954177333953974E-5</v>
      </c>
      <c r="F156" s="4"/>
      <c r="G156" s="11"/>
      <c r="H156" s="6"/>
      <c r="I156" s="6"/>
      <c r="J156" s="6"/>
      <c r="K156" s="5"/>
    </row>
    <row r="157" spans="2:11" x14ac:dyDescent="0.25">
      <c r="B157">
        <f t="shared" si="8"/>
        <v>304</v>
      </c>
      <c r="C157" s="1">
        <v>3.63</v>
      </c>
      <c r="D157" s="6">
        <f t="shared" si="6"/>
        <v>3.6569192710457417</v>
      </c>
      <c r="E157" s="6">
        <f t="shared" si="7"/>
        <v>7.24647153634111E-4</v>
      </c>
      <c r="F157" s="4"/>
      <c r="G157" s="11"/>
      <c r="H157" s="6"/>
      <c r="I157" s="6"/>
      <c r="J157" s="6"/>
      <c r="K157" s="5"/>
    </row>
    <row r="158" spans="2:11" x14ac:dyDescent="0.25">
      <c r="B158">
        <f t="shared" si="8"/>
        <v>306</v>
      </c>
      <c r="C158" s="1">
        <v>3.73</v>
      </c>
      <c r="D158" s="6">
        <f t="shared" si="6"/>
        <v>3.6870263312834628</v>
      </c>
      <c r="E158" s="6">
        <f t="shared" si="7"/>
        <v>1.8467362029586866E-3</v>
      </c>
      <c r="F158" s="4"/>
      <c r="G158" s="11"/>
      <c r="H158" s="6"/>
      <c r="I158" s="6"/>
      <c r="J158" s="6"/>
      <c r="K158" s="5"/>
    </row>
    <row r="159" spans="2:11" x14ac:dyDescent="0.25">
      <c r="B159">
        <f t="shared" si="8"/>
        <v>308</v>
      </c>
      <c r="C159" s="1">
        <v>3.73</v>
      </c>
      <c r="D159" s="6">
        <f t="shared" si="6"/>
        <v>3.7170119628914273</v>
      </c>
      <c r="E159" s="6">
        <f t="shared" si="7"/>
        <v>1.6868910793366043E-4</v>
      </c>
      <c r="F159" s="4"/>
      <c r="G159" s="11"/>
      <c r="H159" s="6"/>
      <c r="I159" s="6"/>
      <c r="J159" s="6"/>
      <c r="K159" s="5"/>
    </row>
    <row r="160" spans="2:11" x14ac:dyDescent="0.25">
      <c r="B160">
        <f t="shared" si="8"/>
        <v>310</v>
      </c>
      <c r="C160" s="1">
        <v>3.8</v>
      </c>
      <c r="D160" s="6">
        <f t="shared" si="6"/>
        <v>3.7468766556189501</v>
      </c>
      <c r="E160" s="6">
        <f t="shared" si="7"/>
        <v>2.8220897182276057E-3</v>
      </c>
      <c r="F160" s="4"/>
      <c r="G160" s="11"/>
      <c r="H160" s="6"/>
      <c r="I160" s="6"/>
      <c r="J160" s="6"/>
      <c r="K160" s="5"/>
    </row>
    <row r="161" spans="2:11" x14ac:dyDescent="0.25">
      <c r="B161">
        <f t="shared" si="8"/>
        <v>312</v>
      </c>
      <c r="C161" s="1">
        <v>3.8</v>
      </c>
      <c r="D161" s="6">
        <f t="shared" si="6"/>
        <v>3.776620897240075</v>
      </c>
      <c r="E161" s="6">
        <f t="shared" si="7"/>
        <v>5.4658244585912479E-4</v>
      </c>
      <c r="F161" s="4"/>
      <c r="G161" s="11"/>
      <c r="H161" s="6"/>
      <c r="I161" s="6"/>
      <c r="J161" s="6"/>
      <c r="K161" s="5"/>
    </row>
    <row r="162" spans="2:11" x14ac:dyDescent="0.25">
      <c r="B162">
        <f t="shared" si="8"/>
        <v>314</v>
      </c>
      <c r="C162" s="1">
        <v>3.83</v>
      </c>
      <c r="D162" s="6">
        <f t="shared" si="6"/>
        <v>3.8062451735615439</v>
      </c>
      <c r="E162" s="6">
        <f t="shared" si="7"/>
        <v>5.6429177912117607E-4</v>
      </c>
      <c r="F162" s="4"/>
      <c r="G162" s="11"/>
      <c r="H162" s="6"/>
      <c r="I162" s="6"/>
      <c r="J162" s="6"/>
      <c r="K162" s="5"/>
    </row>
    <row r="163" spans="2:11" x14ac:dyDescent="0.25">
      <c r="B163">
        <f t="shared" si="8"/>
        <v>316</v>
      </c>
      <c r="C163" s="1">
        <v>3.83</v>
      </c>
      <c r="D163" s="6">
        <f t="shared" si="6"/>
        <v>3.8357499684307266</v>
      </c>
      <c r="E163" s="6">
        <f t="shared" si="7"/>
        <v>3.306213695435142E-5</v>
      </c>
      <c r="F163" s="4"/>
      <c r="G163" s="11"/>
      <c r="H163" s="6"/>
      <c r="I163" s="6"/>
      <c r="J163" s="6"/>
      <c r="K163" s="5"/>
    </row>
    <row r="164" spans="2:11" x14ac:dyDescent="0.25">
      <c r="B164">
        <f t="shared" si="8"/>
        <v>318</v>
      </c>
      <c r="C164" s="1">
        <v>3.91</v>
      </c>
      <c r="D164" s="6">
        <f t="shared" si="6"/>
        <v>3.8651357637435297</v>
      </c>
      <c r="E164" s="6">
        <f t="shared" si="7"/>
        <v>2.0127996948763934E-3</v>
      </c>
      <c r="F164" s="4"/>
      <c r="G164" s="11"/>
      <c r="H164" s="6"/>
      <c r="I164" s="6"/>
      <c r="J164" s="6"/>
      <c r="K164" s="5"/>
    </row>
    <row r="165" spans="2:11" x14ac:dyDescent="0.25">
      <c r="B165">
        <f t="shared" si="8"/>
        <v>320</v>
      </c>
      <c r="C165" s="1">
        <v>3.91</v>
      </c>
      <c r="D165" s="6">
        <f t="shared" si="6"/>
        <v>3.8944030394522602</v>
      </c>
      <c r="E165" s="6">
        <f t="shared" si="7"/>
        <v>2.4326517832775672E-4</v>
      </c>
      <c r="F165" s="4"/>
      <c r="G165" s="11"/>
      <c r="H165" s="6"/>
      <c r="I165" s="6"/>
      <c r="J165" s="6"/>
      <c r="K165" s="5"/>
    </row>
    <row r="166" spans="2:11" x14ac:dyDescent="0.25">
      <c r="B166">
        <f t="shared" si="8"/>
        <v>322</v>
      </c>
      <c r="C166" s="1">
        <v>3.91</v>
      </c>
      <c r="D166" s="6">
        <f t="shared" si="6"/>
        <v>3.9235522735734714</v>
      </c>
      <c r="E166" s="6">
        <f t="shared" si="7"/>
        <v>1.8366411901020636E-4</v>
      </c>
      <c r="F166" s="4"/>
      <c r="G166" s="11"/>
      <c r="H166" s="6"/>
      <c r="I166" s="6"/>
      <c r="J166" s="6"/>
      <c r="K166" s="5"/>
    </row>
    <row r="167" spans="2:11" x14ac:dyDescent="0.25">
      <c r="B167">
        <f t="shared" si="8"/>
        <v>324</v>
      </c>
      <c r="C167" s="1">
        <v>3.93</v>
      </c>
      <c r="D167" s="6">
        <f t="shared" si="6"/>
        <v>3.9525839421957643</v>
      </c>
      <c r="E167" s="6">
        <f t="shared" si="7"/>
        <v>5.1003444510161402E-4</v>
      </c>
      <c r="F167" s="4"/>
      <c r="G167" s="11"/>
      <c r="H167" s="6"/>
      <c r="I167" s="6"/>
      <c r="J167" s="6"/>
      <c r="K167" s="5"/>
    </row>
    <row r="168" spans="2:11" x14ac:dyDescent="0.25">
      <c r="B168">
        <f t="shared" si="8"/>
        <v>326</v>
      </c>
      <c r="C168" s="1">
        <v>3.93</v>
      </c>
      <c r="D168" s="6">
        <f t="shared" si="6"/>
        <v>3.9814985194875678</v>
      </c>
      <c r="E168" s="6">
        <f t="shared" si="7"/>
        <v>2.6520975094113876E-3</v>
      </c>
      <c r="F168" s="4"/>
      <c r="G168" s="11"/>
      <c r="H168" s="6"/>
      <c r="I168" s="6"/>
      <c r="J168" s="6"/>
      <c r="K168" s="5"/>
    </row>
    <row r="169" spans="2:11" x14ac:dyDescent="0.25">
      <c r="B169">
        <f t="shared" si="8"/>
        <v>328</v>
      </c>
      <c r="C169" s="1">
        <v>3.93</v>
      </c>
      <c r="D169" s="6">
        <f t="shared" si="6"/>
        <v>4.0102964777048831</v>
      </c>
      <c r="E169" s="6">
        <f t="shared" si="7"/>
        <v>6.4475243318107582E-3</v>
      </c>
      <c r="F169" s="4"/>
      <c r="G169" s="11"/>
      <c r="H169" s="6"/>
      <c r="I169" s="6"/>
      <c r="J169" s="6"/>
      <c r="K169" s="5"/>
    </row>
    <row r="170" spans="2:11" x14ac:dyDescent="0.25">
      <c r="B170">
        <f t="shared" si="8"/>
        <v>330</v>
      </c>
      <c r="C170" s="1">
        <v>3.99</v>
      </c>
      <c r="D170" s="6">
        <f t="shared" si="6"/>
        <v>4.0389782871989901</v>
      </c>
      <c r="E170" s="6">
        <f t="shared" si="7"/>
        <v>2.398872616946737E-3</v>
      </c>
      <c r="F170" s="4"/>
      <c r="G170" s="11"/>
      <c r="H170" s="6"/>
      <c r="I170" s="6"/>
      <c r="J170" s="6"/>
      <c r="K170" s="5"/>
    </row>
    <row r="171" spans="2:11" x14ac:dyDescent="0.25">
      <c r="B171">
        <f t="shared" si="8"/>
        <v>332</v>
      </c>
      <c r="C171" s="1">
        <v>3.99</v>
      </c>
      <c r="D171" s="6">
        <f t="shared" si="6"/>
        <v>4.0675444164241403</v>
      </c>
      <c r="E171" s="6">
        <f t="shared" si="7"/>
        <v>6.0131365185604512E-3</v>
      </c>
      <c r="F171" s="4"/>
      <c r="G171" s="11"/>
      <c r="H171" s="6"/>
      <c r="I171" s="6"/>
      <c r="J171" s="6"/>
      <c r="K171" s="5"/>
    </row>
    <row r="172" spans="2:11" x14ac:dyDescent="0.25">
      <c r="B172">
        <f t="shared" si="8"/>
        <v>334</v>
      </c>
      <c r="C172" s="1">
        <v>4.07</v>
      </c>
      <c r="D172" s="6">
        <f t="shared" si="6"/>
        <v>4.0959953319452005</v>
      </c>
      <c r="E172" s="6">
        <f t="shared" si="7"/>
        <v>6.7575728294114634E-4</v>
      </c>
      <c r="F172" s="4"/>
      <c r="G172" s="11"/>
      <c r="H172" s="6"/>
      <c r="I172" s="6"/>
      <c r="J172" s="6"/>
      <c r="K172" s="5"/>
    </row>
    <row r="173" spans="2:11" x14ac:dyDescent="0.25">
      <c r="B173">
        <f t="shared" si="8"/>
        <v>336</v>
      </c>
      <c r="C173" s="1">
        <v>4.07</v>
      </c>
      <c r="D173" s="6">
        <f t="shared" si="6"/>
        <v>4.1243314984452741</v>
      </c>
      <c r="E173" s="6">
        <f t="shared" si="7"/>
        <v>2.951911723308795E-3</v>
      </c>
      <c r="F173" s="4"/>
      <c r="G173" s="11"/>
      <c r="H173" s="6"/>
      <c r="I173" s="6"/>
      <c r="J173" s="6"/>
      <c r="K173" s="5"/>
    </row>
    <row r="174" spans="2:11" x14ac:dyDescent="0.25">
      <c r="B174">
        <f t="shared" si="8"/>
        <v>338</v>
      </c>
      <c r="C174" s="1">
        <v>4.12</v>
      </c>
      <c r="D174" s="6">
        <f t="shared" si="6"/>
        <v>4.1525533787332947</v>
      </c>
      <c r="E174" s="6">
        <f t="shared" si="7"/>
        <v>1.0597224669533145E-3</v>
      </c>
      <c r="F174" s="4"/>
      <c r="G174" s="11"/>
      <c r="H174" s="6"/>
      <c r="I174" s="6"/>
      <c r="J174" s="6"/>
      <c r="K174" s="5"/>
    </row>
    <row r="175" spans="2:11" x14ac:dyDescent="0.25">
      <c r="B175">
        <f t="shared" si="8"/>
        <v>340</v>
      </c>
      <c r="C175" s="1">
        <v>4.12</v>
      </c>
      <c r="D175" s="6">
        <f t="shared" si="6"/>
        <v>4.1806614337515775</v>
      </c>
      <c r="E175" s="6">
        <f t="shared" si="7"/>
        <v>3.6798095447970135E-3</v>
      </c>
      <c r="F175" s="4"/>
      <c r="G175" s="11"/>
      <c r="H175" s="6"/>
      <c r="I175" s="6"/>
      <c r="J175" s="6"/>
      <c r="K175" s="5"/>
    </row>
    <row r="176" spans="2:11" x14ac:dyDescent="0.25">
      <c r="B176">
        <f t="shared" si="8"/>
        <v>342</v>
      </c>
      <c r="C176" s="1">
        <v>4.12</v>
      </c>
      <c r="D176" s="6">
        <f t="shared" si="6"/>
        <v>4.2086561225833581</v>
      </c>
      <c r="E176" s="6">
        <f t="shared" si="7"/>
        <v>7.8599080715153966E-3</v>
      </c>
      <c r="F176" s="4"/>
      <c r="G176" s="11"/>
      <c r="H176" s="6"/>
      <c r="I176" s="6"/>
      <c r="J176" s="6"/>
      <c r="K176" s="5"/>
    </row>
    <row r="177" spans="2:11" x14ac:dyDescent="0.25">
      <c r="B177">
        <f t="shared" si="8"/>
        <v>344</v>
      </c>
      <c r="C177" s="1">
        <v>4.1900000000000004</v>
      </c>
      <c r="D177" s="6">
        <f t="shared" si="6"/>
        <v>4.2365379024602783</v>
      </c>
      <c r="E177" s="6">
        <f t="shared" si="7"/>
        <v>2.1657763654023389E-3</v>
      </c>
      <c r="F177" s="4"/>
      <c r="G177" s="11"/>
      <c r="H177" s="6"/>
      <c r="I177" s="6"/>
      <c r="J177" s="6"/>
      <c r="K177" s="5"/>
    </row>
    <row r="178" spans="2:11" x14ac:dyDescent="0.25">
      <c r="B178">
        <f t="shared" si="8"/>
        <v>346</v>
      </c>
      <c r="C178" s="1">
        <v>4.1900000000000004</v>
      </c>
      <c r="D178" s="6">
        <f t="shared" si="6"/>
        <v>4.2643072287698667</v>
      </c>
      <c r="E178" s="6">
        <f t="shared" si="7"/>
        <v>5.5215642474572436E-3</v>
      </c>
      <c r="F178" s="4"/>
      <c r="G178" s="11"/>
      <c r="H178" s="6"/>
      <c r="I178" s="6"/>
      <c r="J178" s="6"/>
      <c r="K178" s="5"/>
    </row>
    <row r="179" spans="2:11" x14ac:dyDescent="0.25">
      <c r="B179">
        <f t="shared" si="8"/>
        <v>348</v>
      </c>
      <c r="C179" s="1">
        <v>4.1900000000000004</v>
      </c>
      <c r="D179" s="6">
        <f t="shared" si="6"/>
        <v>4.2919645550629673</v>
      </c>
      <c r="E179" s="6">
        <f t="shared" si="7"/>
        <v>1.0396770489188802E-2</v>
      </c>
      <c r="F179" s="4"/>
      <c r="G179" s="11"/>
      <c r="H179" s="6"/>
      <c r="I179" s="6"/>
      <c r="J179" s="6"/>
      <c r="K179" s="5"/>
    </row>
    <row r="180" spans="2:11" x14ac:dyDescent="0.25">
      <c r="B180">
        <f t="shared" si="8"/>
        <v>350</v>
      </c>
      <c r="C180" s="1">
        <v>4.33</v>
      </c>
      <c r="D180" s="6">
        <f t="shared" si="6"/>
        <v>4.3195103330611495</v>
      </c>
      <c r="E180" s="6">
        <f t="shared" si="7"/>
        <v>1.100331124880145E-4</v>
      </c>
      <c r="F180" s="4"/>
      <c r="G180" s="11"/>
      <c r="H180" s="6"/>
      <c r="I180" s="6"/>
      <c r="J180" s="6"/>
      <c r="K180" s="5"/>
    </row>
    <row r="181" spans="2:11" x14ac:dyDescent="0.25">
      <c r="B181">
        <f t="shared" si="8"/>
        <v>352</v>
      </c>
      <c r="C181" s="1">
        <v>4.33</v>
      </c>
      <c r="D181" s="6">
        <f t="shared" si="6"/>
        <v>4.3469450126640892</v>
      </c>
      <c r="E181" s="6">
        <f t="shared" si="7"/>
        <v>2.8713345418613994E-4</v>
      </c>
      <c r="F181" s="4"/>
      <c r="G181" s="11"/>
      <c r="H181" s="6"/>
      <c r="I181" s="6"/>
      <c r="J181" s="6"/>
      <c r="K181" s="5"/>
    </row>
    <row r="182" spans="2:11" x14ac:dyDescent="0.25">
      <c r="B182">
        <f t="shared" si="8"/>
        <v>354</v>
      </c>
      <c r="C182" s="1">
        <v>4.38</v>
      </c>
      <c r="D182" s="6">
        <f t="shared" si="6"/>
        <v>4.3742690419569126</v>
      </c>
      <c r="E182" s="6">
        <f t="shared" si="7"/>
        <v>3.2843880091627238E-5</v>
      </c>
      <c r="F182" s="4"/>
      <c r="G182" s="11"/>
      <c r="H182" s="6"/>
      <c r="I182" s="6"/>
      <c r="J182" s="6"/>
      <c r="K182" s="5"/>
    </row>
    <row r="183" spans="2:11" x14ac:dyDescent="0.25">
      <c r="B183">
        <f t="shared" si="8"/>
        <v>356</v>
      </c>
      <c r="C183" s="1">
        <v>4.38</v>
      </c>
      <c r="D183" s="6">
        <f t="shared" si="6"/>
        <v>4.401482867217517</v>
      </c>
      <c r="E183" s="6">
        <f t="shared" si="7"/>
        <v>4.6151358388547229E-4</v>
      </c>
      <c r="F183" s="4"/>
      <c r="G183" s="11"/>
      <c r="H183" s="6"/>
      <c r="I183" s="6"/>
      <c r="J183" s="6"/>
      <c r="K183" s="5"/>
    </row>
    <row r="184" spans="2:11" x14ac:dyDescent="0.25">
      <c r="B184">
        <f t="shared" si="8"/>
        <v>358</v>
      </c>
      <c r="C184" s="1">
        <v>4.43</v>
      </c>
      <c r="D184" s="6">
        <f t="shared" si="6"/>
        <v>4.4285869329238592</v>
      </c>
      <c r="E184" s="6">
        <f t="shared" si="7"/>
        <v>1.9967585616723417E-6</v>
      </c>
      <c r="F184" s="4"/>
      <c r="G184" s="11"/>
      <c r="H184" s="6"/>
      <c r="I184" s="6"/>
      <c r="J184" s="6"/>
      <c r="K184" s="5"/>
    </row>
    <row r="185" spans="2:11" x14ac:dyDescent="0.25">
      <c r="B185">
        <f t="shared" si="8"/>
        <v>360</v>
      </c>
      <c r="C185" s="1">
        <v>4.43</v>
      </c>
      <c r="D185" s="6">
        <f t="shared" si="6"/>
        <v>4.4555816817612159</v>
      </c>
      <c r="E185" s="6">
        <f t="shared" si="7"/>
        <v>6.5442244173214282E-4</v>
      </c>
      <c r="F185" s="4"/>
      <c r="G185" s="11"/>
      <c r="H185" s="6"/>
      <c r="I185" s="6"/>
      <c r="J185" s="6"/>
      <c r="K185" s="5"/>
    </row>
    <row r="186" spans="2:11" x14ac:dyDescent="0.25">
      <c r="B186">
        <f t="shared" si="8"/>
        <v>362</v>
      </c>
      <c r="C186" s="1">
        <v>4.5199999999999996</v>
      </c>
      <c r="D186" s="6">
        <f t="shared" si="6"/>
        <v>4.4824675546294133</v>
      </c>
      <c r="E186" s="6">
        <f t="shared" si="7"/>
        <v>1.4086844554960457E-3</v>
      </c>
      <c r="F186" s="4"/>
      <c r="G186" s="11"/>
      <c r="H186" s="6"/>
      <c r="I186" s="6"/>
      <c r="J186" s="6"/>
      <c r="K186" s="5"/>
    </row>
    <row r="187" spans="2:11" x14ac:dyDescent="0.25">
      <c r="B187">
        <f t="shared" si="8"/>
        <v>364</v>
      </c>
      <c r="C187" s="1">
        <v>4.5199999999999996</v>
      </c>
      <c r="D187" s="6">
        <f t="shared" si="6"/>
        <v>4.5092449906500258</v>
      </c>
      <c r="E187" s="6">
        <f t="shared" si="7"/>
        <v>1.1567022611802287E-4</v>
      </c>
      <c r="F187" s="4"/>
      <c r="G187" s="11"/>
      <c r="H187" s="6"/>
      <c r="I187" s="6"/>
      <c r="J187" s="6"/>
      <c r="K187" s="5"/>
    </row>
    <row r="188" spans="2:11" x14ac:dyDescent="0.25">
      <c r="B188">
        <f t="shared" si="8"/>
        <v>366</v>
      </c>
      <c r="C188" s="1">
        <v>4.51</v>
      </c>
      <c r="D188" s="6">
        <f t="shared" si="6"/>
        <v>4.5359144271735534</v>
      </c>
      <c r="E188" s="6">
        <f t="shared" si="7"/>
        <v>6.7155753573341491E-4</v>
      </c>
      <c r="F188" s="4"/>
      <c r="G188" s="11"/>
      <c r="H188" s="6"/>
      <c r="I188" s="6"/>
      <c r="J188" s="6"/>
      <c r="K188" s="5"/>
    </row>
    <row r="189" spans="2:11" x14ac:dyDescent="0.25">
      <c r="B189">
        <f t="shared" si="8"/>
        <v>368</v>
      </c>
      <c r="C189" s="1">
        <v>4.51</v>
      </c>
      <c r="D189" s="6">
        <f t="shared" si="6"/>
        <v>4.5624762997865602</v>
      </c>
      <c r="E189" s="6">
        <f t="shared" si="7"/>
        <v>2.7537620392889626E-3</v>
      </c>
      <c r="F189" s="4"/>
      <c r="G189" s="11"/>
      <c r="H189" s="6"/>
      <c r="I189" s="6"/>
      <c r="J189" s="6"/>
      <c r="K189" s="5"/>
    </row>
    <row r="190" spans="2:11" x14ac:dyDescent="0.25">
      <c r="B190">
        <f t="shared" si="8"/>
        <v>370</v>
      </c>
      <c r="C190" s="1">
        <v>4.57</v>
      </c>
      <c r="D190" s="6">
        <f t="shared" si="6"/>
        <v>4.5889310423187943</v>
      </c>
      <c r="E190" s="6">
        <f t="shared" si="7"/>
        <v>3.5838436327597143E-4</v>
      </c>
      <c r="F190" s="4"/>
      <c r="G190" s="11"/>
      <c r="H190" s="6"/>
      <c r="I190" s="6"/>
      <c r="J190" s="6"/>
      <c r="K190" s="5"/>
    </row>
    <row r="191" spans="2:11" x14ac:dyDescent="0.25">
      <c r="B191">
        <f t="shared" si="8"/>
        <v>372</v>
      </c>
      <c r="C191" s="1">
        <v>4.57</v>
      </c>
      <c r="D191" s="6">
        <f t="shared" si="6"/>
        <v>4.6152790868502622</v>
      </c>
      <c r="E191" s="6">
        <f t="shared" si="7"/>
        <v>2.0501957059935638E-3</v>
      </c>
      <c r="F191" s="4"/>
      <c r="G191" s="11"/>
      <c r="H191" s="6"/>
      <c r="I191" s="6"/>
      <c r="J191" s="6"/>
      <c r="K191" s="5"/>
    </row>
    <row r="192" spans="2:11" x14ac:dyDescent="0.25">
      <c r="B192">
        <f t="shared" si="8"/>
        <v>374</v>
      </c>
      <c r="C192" s="1">
        <v>4.58</v>
      </c>
      <c r="D192" s="6">
        <f t="shared" si="6"/>
        <v>4.6415208637183021</v>
      </c>
      <c r="E192" s="6">
        <f t="shared" si="7"/>
        <v>3.7848166726458885E-3</v>
      </c>
      <c r="F192" s="4"/>
      <c r="G192" s="11"/>
      <c r="H192" s="6"/>
      <c r="I192" s="6"/>
      <c r="J192" s="6"/>
      <c r="K192" s="5"/>
    </row>
    <row r="193" spans="2:11" x14ac:dyDescent="0.25">
      <c r="B193">
        <f t="shared" si="8"/>
        <v>376</v>
      </c>
      <c r="C193" s="1">
        <v>4.58</v>
      </c>
      <c r="D193" s="6">
        <f t="shared" si="6"/>
        <v>4.6676568015245934</v>
      </c>
      <c r="E193" s="6">
        <f t="shared" si="7"/>
        <v>7.6837148535219453E-3</v>
      </c>
      <c r="F193" s="4"/>
      <c r="G193" s="11"/>
      <c r="H193" s="6"/>
      <c r="I193" s="6"/>
      <c r="J193" s="6"/>
      <c r="K193" s="5"/>
    </row>
    <row r="194" spans="2:11" x14ac:dyDescent="0.25">
      <c r="B194">
        <f t="shared" si="8"/>
        <v>378</v>
      </c>
      <c r="C194" s="1">
        <v>4.6399999999999997</v>
      </c>
      <c r="D194" s="6">
        <f t="shared" si="6"/>
        <v>4.6936873271421788</v>
      </c>
      <c r="E194" s="6">
        <f t="shared" si="7"/>
        <v>2.8823290956713674E-3</v>
      </c>
      <c r="F194" s="4"/>
      <c r="G194" s="11"/>
      <c r="H194" s="6"/>
      <c r="I194" s="6"/>
      <c r="J194" s="6"/>
      <c r="K194" s="5"/>
    </row>
    <row r="195" spans="2:11" x14ac:dyDescent="0.25">
      <c r="B195">
        <f t="shared" si="8"/>
        <v>380</v>
      </c>
      <c r="C195" s="1">
        <v>4.6399999999999997</v>
      </c>
      <c r="D195" s="6">
        <f t="shared" si="6"/>
        <v>4.719612865722417</v>
      </c>
      <c r="E195" s="6">
        <f t="shared" si="7"/>
        <v>6.3382083885356513E-3</v>
      </c>
      <c r="F195" s="4"/>
      <c r="G195" s="11"/>
      <c r="H195" s="6"/>
      <c r="I195" s="6"/>
      <c r="J195" s="6"/>
      <c r="K195" s="5"/>
    </row>
    <row r="196" spans="2:11" x14ac:dyDescent="0.25">
      <c r="B196">
        <f t="shared" si="8"/>
        <v>382</v>
      </c>
      <c r="C196" s="1">
        <v>4.71</v>
      </c>
      <c r="D196" s="6">
        <f t="shared" si="6"/>
        <v>4.7454338407019367</v>
      </c>
      <c r="E196" s="6">
        <f t="shared" si="7"/>
        <v>1.2555570668902317E-3</v>
      </c>
      <c r="F196" s="4"/>
      <c r="G196" s="11"/>
      <c r="H196" s="6"/>
      <c r="I196" s="6"/>
      <c r="J196" s="6"/>
      <c r="K196" s="5"/>
    </row>
    <row r="197" spans="2:11" x14ac:dyDescent="0.25">
      <c r="B197">
        <f t="shared" si="8"/>
        <v>384</v>
      </c>
      <c r="C197" s="1">
        <v>4.71</v>
      </c>
      <c r="D197" s="6">
        <f t="shared" si="6"/>
        <v>4.7711506738095508</v>
      </c>
      <c r="E197" s="6">
        <f t="shared" si="7"/>
        <v>3.7394049073620895E-3</v>
      </c>
      <c r="F197" s="4"/>
      <c r="G197" s="11"/>
      <c r="H197" s="6"/>
      <c r="I197" s="6"/>
      <c r="J197" s="6"/>
      <c r="K197" s="5"/>
    </row>
    <row r="198" spans="2:11" x14ac:dyDescent="0.25">
      <c r="B198">
        <f t="shared" si="8"/>
        <v>386</v>
      </c>
      <c r="C198" s="1">
        <v>4.74</v>
      </c>
      <c r="D198" s="6">
        <f t="shared" ref="D198:D261" si="9">MAX(0,$O$7*(1-EXP(-$O$5*(B198-$O$6))))</f>
        <v>4.7967637850731428</v>
      </c>
      <c r="E198" s="6">
        <f t="shared" ref="E198:E261" si="10">(C198-D198)^2</f>
        <v>3.2221272958299282E-3</v>
      </c>
      <c r="F198" s="4"/>
      <c r="G198" s="11"/>
      <c r="H198" s="6"/>
      <c r="I198" s="6"/>
      <c r="J198" s="6"/>
      <c r="K198" s="5"/>
    </row>
    <row r="199" spans="2:11" x14ac:dyDescent="0.25">
      <c r="B199">
        <f t="shared" ref="B199:B262" si="11">B198+2</f>
        <v>388</v>
      </c>
      <c r="C199" s="1">
        <v>4.74</v>
      </c>
      <c r="D199" s="6">
        <f t="shared" si="9"/>
        <v>4.8222735928265283</v>
      </c>
      <c r="E199" s="6">
        <f t="shared" si="10"/>
        <v>6.7689440765853412E-3</v>
      </c>
      <c r="F199" s="4"/>
      <c r="G199" s="11"/>
      <c r="H199" s="6"/>
      <c r="I199" s="6"/>
      <c r="J199" s="6"/>
      <c r="K199" s="5"/>
    </row>
    <row r="200" spans="2:11" x14ac:dyDescent="0.25">
      <c r="B200">
        <f t="shared" si="11"/>
        <v>390</v>
      </c>
      <c r="C200" s="1">
        <v>4.74</v>
      </c>
      <c r="D200" s="6">
        <f t="shared" si="9"/>
        <v>4.8476805137162886</v>
      </c>
      <c r="E200" s="6">
        <f t="shared" si="10"/>
        <v>1.1595093034203773E-2</v>
      </c>
      <c r="F200" s="4"/>
      <c r="G200" s="11"/>
      <c r="H200" s="6"/>
      <c r="I200" s="6"/>
      <c r="J200" s="6"/>
      <c r="K200" s="5"/>
    </row>
    <row r="201" spans="2:11" x14ac:dyDescent="0.25">
      <c r="B201">
        <f t="shared" si="11"/>
        <v>392</v>
      </c>
      <c r="C201" s="1">
        <v>4.83</v>
      </c>
      <c r="D201" s="6">
        <f t="shared" si="9"/>
        <v>4.872984962708574</v>
      </c>
      <c r="E201" s="6">
        <f t="shared" si="10"/>
        <v>1.8477070190574872E-3</v>
      </c>
      <c r="F201" s="4"/>
      <c r="G201" s="11"/>
      <c r="H201" s="6"/>
      <c r="I201" s="6"/>
      <c r="J201" s="6"/>
      <c r="K201" s="5"/>
    </row>
    <row r="202" spans="2:11" x14ac:dyDescent="0.25">
      <c r="B202">
        <f t="shared" si="11"/>
        <v>394</v>
      </c>
      <c r="C202" s="1">
        <v>4.83</v>
      </c>
      <c r="D202" s="6">
        <f t="shared" si="9"/>
        <v>4.8981873530958779</v>
      </c>
      <c r="E202" s="6">
        <f t="shared" si="10"/>
        <v>4.6495151222219252E-3</v>
      </c>
      <c r="F202" s="4"/>
      <c r="G202" s="11"/>
      <c r="H202" s="6"/>
      <c r="I202" s="6"/>
      <c r="J202" s="6"/>
      <c r="K202" s="5"/>
    </row>
    <row r="203" spans="2:11" x14ac:dyDescent="0.25">
      <c r="B203">
        <f t="shared" si="11"/>
        <v>396</v>
      </c>
      <c r="C203" s="1">
        <v>4.88</v>
      </c>
      <c r="D203" s="6">
        <f t="shared" si="9"/>
        <v>4.9232880965038008</v>
      </c>
      <c r="E203" s="6">
        <f t="shared" si="10"/>
        <v>1.8738592989223834E-3</v>
      </c>
      <c r="F203" s="4"/>
      <c r="G203" s="11"/>
      <c r="H203" s="6"/>
      <c r="I203" s="6"/>
      <c r="J203" s="6"/>
      <c r="K203" s="5"/>
    </row>
    <row r="204" spans="2:11" x14ac:dyDescent="0.25">
      <c r="B204">
        <f t="shared" si="11"/>
        <v>398</v>
      </c>
      <c r="C204" s="1">
        <v>4.88</v>
      </c>
      <c r="D204" s="6">
        <f t="shared" si="9"/>
        <v>4.94828760289775</v>
      </c>
      <c r="E204" s="6">
        <f t="shared" si="10"/>
        <v>4.663196709520815E-3</v>
      </c>
      <c r="F204" s="4"/>
      <c r="G204" s="11"/>
      <c r="H204" s="6"/>
      <c r="I204" s="6"/>
      <c r="J204" s="6"/>
      <c r="K204" s="5"/>
    </row>
    <row r="205" spans="2:11" x14ac:dyDescent="0.25">
      <c r="B205">
        <f t="shared" si="11"/>
        <v>400</v>
      </c>
      <c r="C205" s="1">
        <v>4.93</v>
      </c>
      <c r="D205" s="6">
        <f t="shared" si="9"/>
        <v>4.9731862805896609</v>
      </c>
      <c r="E205" s="6">
        <f t="shared" si="10"/>
        <v>1.8650548311689504E-3</v>
      </c>
      <c r="F205" s="4"/>
      <c r="G205" s="11"/>
      <c r="H205" s="6"/>
      <c r="I205" s="6"/>
      <c r="J205" s="6"/>
      <c r="K205" s="5"/>
    </row>
    <row r="206" spans="2:11" x14ac:dyDescent="0.25">
      <c r="B206">
        <f t="shared" si="11"/>
        <v>402</v>
      </c>
      <c r="C206" s="1">
        <v>4.93</v>
      </c>
      <c r="D206" s="6">
        <f t="shared" si="9"/>
        <v>4.9979845362446467</v>
      </c>
      <c r="E206" s="6">
        <f t="shared" si="10"/>
        <v>4.621897168399715E-3</v>
      </c>
      <c r="F206" s="4"/>
      <c r="G206" s="11"/>
      <c r="H206" s="6"/>
      <c r="I206" s="6"/>
      <c r="J206" s="6"/>
      <c r="K206" s="5"/>
    </row>
    <row r="207" spans="2:11" x14ac:dyDescent="0.25">
      <c r="B207">
        <f t="shared" si="11"/>
        <v>404</v>
      </c>
      <c r="C207" s="1">
        <v>4.99</v>
      </c>
      <c r="D207" s="6">
        <f t="shared" si="9"/>
        <v>5.0226827748876506</v>
      </c>
      <c r="E207" s="6">
        <f t="shared" si="10"/>
        <v>1.0681637743568295E-3</v>
      </c>
      <c r="F207" s="4"/>
      <c r="G207" s="11"/>
      <c r="H207" s="6"/>
      <c r="I207" s="6"/>
      <c r="J207" s="6"/>
      <c r="K207" s="5"/>
    </row>
    <row r="208" spans="2:11" x14ac:dyDescent="0.25">
      <c r="B208">
        <f t="shared" si="11"/>
        <v>406</v>
      </c>
      <c r="C208" s="1">
        <v>4.99</v>
      </c>
      <c r="D208" s="6">
        <f t="shared" si="9"/>
        <v>5.047281399910057</v>
      </c>
      <c r="E208" s="6">
        <f t="shared" si="10"/>
        <v>3.2811587756558509E-3</v>
      </c>
      <c r="F208" s="4"/>
      <c r="G208" s="11"/>
      <c r="H208" s="6"/>
      <c r="I208" s="6"/>
      <c r="J208" s="6"/>
      <c r="K208" s="5"/>
    </row>
    <row r="209" spans="2:11" x14ac:dyDescent="0.25">
      <c r="B209">
        <f t="shared" si="11"/>
        <v>408</v>
      </c>
      <c r="C209" s="1">
        <v>5.04</v>
      </c>
      <c r="D209" s="6">
        <f t="shared" si="9"/>
        <v>5.0717808130762823</v>
      </c>
      <c r="E209" s="6">
        <f t="shared" si="10"/>
        <v>1.0100200797895911E-3</v>
      </c>
      <c r="F209" s="4"/>
      <c r="G209" s="11"/>
      <c r="H209" s="6"/>
      <c r="I209" s="6"/>
      <c r="J209" s="6"/>
      <c r="K209" s="5"/>
    </row>
    <row r="210" spans="2:11" x14ac:dyDescent="0.25">
      <c r="B210">
        <f t="shared" si="11"/>
        <v>410</v>
      </c>
      <c r="C210" s="1">
        <v>5.04</v>
      </c>
      <c r="D210" s="6">
        <f t="shared" si="9"/>
        <v>5.0961814145303324</v>
      </c>
      <c r="E210" s="6">
        <f t="shared" si="10"/>
        <v>3.1563513386290354E-3</v>
      </c>
      <c r="F210" s="4"/>
      <c r="G210" s="11"/>
      <c r="H210" s="6"/>
      <c r="I210" s="6"/>
      <c r="J210" s="6"/>
      <c r="K210" s="5"/>
    </row>
    <row r="211" spans="2:11" x14ac:dyDescent="0.25">
      <c r="B211">
        <f t="shared" si="11"/>
        <v>412</v>
      </c>
      <c r="C211" s="1">
        <v>5.05</v>
      </c>
      <c r="D211" s="6">
        <f t="shared" si="9"/>
        <v>5.1204836028023459</v>
      </c>
      <c r="E211" s="6">
        <f t="shared" si="10"/>
        <v>4.9679382639988929E-3</v>
      </c>
      <c r="F211" s="4"/>
      <c r="G211" s="11"/>
      <c r="H211" s="6"/>
      <c r="I211" s="6"/>
      <c r="J211" s="6"/>
      <c r="K211" s="5"/>
    </row>
    <row r="212" spans="2:11" x14ac:dyDescent="0.25">
      <c r="B212">
        <f t="shared" si="11"/>
        <v>414</v>
      </c>
      <c r="C212" s="1">
        <v>5.05</v>
      </c>
      <c r="D212" s="6">
        <f t="shared" si="9"/>
        <v>5.1446877748150941</v>
      </c>
      <c r="E212" s="6">
        <f t="shared" si="10"/>
        <v>8.9657746994340013E-3</v>
      </c>
      <c r="F212" s="4"/>
      <c r="G212" s="11"/>
      <c r="H212" s="6"/>
      <c r="I212" s="6"/>
      <c r="J212" s="6"/>
      <c r="K212" s="5"/>
    </row>
    <row r="213" spans="2:11" x14ac:dyDescent="0.25">
      <c r="B213">
        <f t="shared" si="11"/>
        <v>416</v>
      </c>
      <c r="C213" s="1">
        <v>5.05</v>
      </c>
      <c r="D213" s="6">
        <f t="shared" si="9"/>
        <v>5.1687943258904712</v>
      </c>
      <c r="E213" s="6">
        <f t="shared" si="10"/>
        <v>1.4112091863771509E-2</v>
      </c>
      <c r="F213" s="4"/>
      <c r="G213" s="11"/>
      <c r="H213" s="6"/>
      <c r="I213" s="6"/>
      <c r="J213" s="6"/>
      <c r="K213" s="5"/>
    </row>
    <row r="214" spans="2:11" x14ac:dyDescent="0.25">
      <c r="B214">
        <f t="shared" si="11"/>
        <v>418</v>
      </c>
      <c r="C214" s="1">
        <v>5.05</v>
      </c>
      <c r="D214" s="6">
        <f t="shared" si="9"/>
        <v>5.1928036497559455</v>
      </c>
      <c r="E214" s="6">
        <f t="shared" si="10"/>
        <v>2.0392882383618818E-2</v>
      </c>
      <c r="F214" s="4"/>
      <c r="G214" s="11"/>
      <c r="H214" s="6"/>
      <c r="I214" s="6"/>
      <c r="J214" s="6"/>
      <c r="K214" s="5"/>
    </row>
    <row r="215" spans="2:11" x14ac:dyDescent="0.25">
      <c r="B215">
        <f t="shared" si="11"/>
        <v>420</v>
      </c>
      <c r="C215" s="1">
        <v>5.1100000000000003</v>
      </c>
      <c r="D215" s="6">
        <f t="shared" si="9"/>
        <v>5.216716138550999</v>
      </c>
      <c r="E215" s="6">
        <f t="shared" si="10"/>
        <v>1.1388334227235952E-2</v>
      </c>
      <c r="F215" s="4"/>
      <c r="G215" s="11"/>
      <c r="H215" s="6"/>
      <c r="I215" s="6"/>
      <c r="J215" s="6"/>
      <c r="K215" s="5"/>
    </row>
    <row r="216" spans="2:11" x14ac:dyDescent="0.25">
      <c r="B216">
        <f t="shared" si="11"/>
        <v>422</v>
      </c>
      <c r="C216" s="1">
        <v>5.1100000000000003</v>
      </c>
      <c r="D216" s="6">
        <f t="shared" si="9"/>
        <v>5.2405321828335172</v>
      </c>
      <c r="E216" s="6">
        <f t="shared" si="10"/>
        <v>1.7038650755282676E-2</v>
      </c>
      <c r="F216" s="4"/>
      <c r="G216" s="11"/>
      <c r="H216" s="6"/>
      <c r="I216" s="6"/>
      <c r="J216" s="6"/>
      <c r="K216" s="5"/>
    </row>
    <row r="217" spans="2:11" x14ac:dyDescent="0.25">
      <c r="B217">
        <f t="shared" si="11"/>
        <v>424</v>
      </c>
      <c r="C217" s="1">
        <v>5.15</v>
      </c>
      <c r="D217" s="6">
        <f t="shared" si="9"/>
        <v>5.2642521715861825</v>
      </c>
      <c r="E217" s="6">
        <f t="shared" si="10"/>
        <v>1.3053558712158414E-2</v>
      </c>
      <c r="F217" s="4"/>
      <c r="G217" s="11"/>
      <c r="H217" s="6"/>
      <c r="I217" s="6"/>
      <c r="J217" s="6"/>
      <c r="K217" s="5"/>
    </row>
    <row r="218" spans="2:11" x14ac:dyDescent="0.25">
      <c r="B218">
        <f t="shared" si="11"/>
        <v>426</v>
      </c>
      <c r="C218" s="1">
        <v>5.15</v>
      </c>
      <c r="D218" s="6">
        <f t="shared" si="9"/>
        <v>5.2878764922228205</v>
      </c>
      <c r="E218" s="6">
        <f t="shared" si="10"/>
        <v>1.900992710766939E-2</v>
      </c>
      <c r="F218" s="4"/>
      <c r="G218" s="11"/>
      <c r="H218" s="6"/>
      <c r="I218" s="6"/>
      <c r="J218" s="6"/>
      <c r="K218" s="5"/>
    </row>
    <row r="219" spans="2:11" x14ac:dyDescent="0.25">
      <c r="B219">
        <f t="shared" si="11"/>
        <v>428</v>
      </c>
      <c r="C219" s="1">
        <v>5.23</v>
      </c>
      <c r="D219" s="6">
        <f t="shared" si="9"/>
        <v>5.3114055305947279</v>
      </c>
      <c r="E219" s="6">
        <f t="shared" si="10"/>
        <v>6.6268604114091047E-3</v>
      </c>
      <c r="F219" s="4"/>
      <c r="G219" s="11"/>
      <c r="H219" s="6"/>
      <c r="I219" s="6"/>
      <c r="J219" s="6"/>
      <c r="K219" s="5"/>
    </row>
    <row r="220" spans="2:11" x14ac:dyDescent="0.25">
      <c r="B220">
        <f t="shared" si="11"/>
        <v>430</v>
      </c>
      <c r="C220" s="1">
        <v>5.23</v>
      </c>
      <c r="D220" s="6">
        <f t="shared" si="9"/>
        <v>5.334839670996975</v>
      </c>
      <c r="E220" s="6">
        <f t="shared" si="10"/>
        <v>1.0991356614753868E-2</v>
      </c>
      <c r="F220" s="4"/>
      <c r="G220" s="11"/>
      <c r="H220" s="6"/>
      <c r="I220" s="6"/>
      <c r="J220" s="6"/>
      <c r="K220" s="5"/>
    </row>
    <row r="221" spans="2:11" x14ac:dyDescent="0.25">
      <c r="B221">
        <f t="shared" si="11"/>
        <v>432</v>
      </c>
      <c r="C221" s="1">
        <v>5.26</v>
      </c>
      <c r="D221" s="6">
        <f t="shared" si="9"/>
        <v>5.3581792961746828</v>
      </c>
      <c r="E221" s="6">
        <f t="shared" si="10"/>
        <v>9.6391741973561266E-3</v>
      </c>
      <c r="F221" s="4"/>
      <c r="G221" s="11"/>
      <c r="H221" s="6"/>
      <c r="I221" s="6"/>
      <c r="J221" s="6"/>
      <c r="K221" s="5"/>
    </row>
    <row r="222" spans="2:11" x14ac:dyDescent="0.25">
      <c r="B222">
        <f t="shared" si="11"/>
        <v>434</v>
      </c>
      <c r="C222" s="1">
        <v>5.26</v>
      </c>
      <c r="D222" s="6">
        <f t="shared" si="9"/>
        <v>5.3814247873292755</v>
      </c>
      <c r="E222" s="6">
        <f t="shared" si="10"/>
        <v>1.4743978977959845E-2</v>
      </c>
      <c r="F222" s="4"/>
      <c r="G222" s="11"/>
      <c r="H222" s="6"/>
      <c r="I222" s="6"/>
      <c r="J222" s="6"/>
      <c r="K222" s="5"/>
    </row>
    <row r="223" spans="2:11" x14ac:dyDescent="0.25">
      <c r="B223">
        <f t="shared" si="11"/>
        <v>436</v>
      </c>
      <c r="C223" s="1">
        <v>5.3</v>
      </c>
      <c r="D223" s="6">
        <f t="shared" si="9"/>
        <v>5.4045765241247032</v>
      </c>
      <c r="E223" s="6">
        <f t="shared" si="10"/>
        <v>1.0936249398004676E-2</v>
      </c>
      <c r="F223" s="4"/>
      <c r="G223" s="11"/>
      <c r="H223" s="6"/>
      <c r="I223" s="6"/>
      <c r="J223" s="6"/>
      <c r="K223" s="5"/>
    </row>
    <row r="224" spans="2:11" x14ac:dyDescent="0.25">
      <c r="B224">
        <f t="shared" si="11"/>
        <v>438</v>
      </c>
      <c r="C224" s="1">
        <v>5.3</v>
      </c>
      <c r="D224" s="6">
        <f t="shared" si="9"/>
        <v>5.4276348846936466</v>
      </c>
      <c r="E224" s="6">
        <f t="shared" si="10"/>
        <v>1.6290663790760516E-2</v>
      </c>
      <c r="F224" s="4"/>
      <c r="G224" s="11"/>
      <c r="H224" s="6"/>
      <c r="I224" s="6"/>
      <c r="J224" s="6"/>
      <c r="K224" s="5"/>
    </row>
    <row r="225" spans="2:11" x14ac:dyDescent="0.25">
      <c r="B225">
        <f t="shared" si="11"/>
        <v>440</v>
      </c>
      <c r="C225" s="1">
        <v>5.34</v>
      </c>
      <c r="D225" s="6">
        <f t="shared" si="9"/>
        <v>5.4506002456436891</v>
      </c>
      <c r="E225" s="6">
        <f t="shared" si="10"/>
        <v>1.2232414336444392E-2</v>
      </c>
      <c r="F225" s="4"/>
      <c r="G225" s="11"/>
      <c r="H225" s="6"/>
      <c r="I225" s="6"/>
      <c r="J225" s="6"/>
      <c r="K225" s="5"/>
    </row>
    <row r="226" spans="2:11" x14ac:dyDescent="0.25">
      <c r="B226">
        <f t="shared" si="11"/>
        <v>442</v>
      </c>
      <c r="C226" s="1">
        <v>5.34</v>
      </c>
      <c r="D226" s="6">
        <f t="shared" si="9"/>
        <v>5.4734729820634715</v>
      </c>
      <c r="E226" s="6">
        <f t="shared" si="10"/>
        <v>1.7815036940915834E-2</v>
      </c>
      <c r="F226" s="4"/>
      <c r="G226" s="11"/>
      <c r="H226" s="6"/>
      <c r="I226" s="6"/>
      <c r="J226" s="6"/>
      <c r="K226" s="5"/>
    </row>
    <row r="227" spans="2:11" x14ac:dyDescent="0.25">
      <c r="B227">
        <f t="shared" si="11"/>
        <v>444</v>
      </c>
      <c r="C227" s="1">
        <v>5.42</v>
      </c>
      <c r="D227" s="6">
        <f t="shared" si="9"/>
        <v>5.4962534675288168</v>
      </c>
      <c r="E227" s="6">
        <f t="shared" si="10"/>
        <v>5.8145913101683329E-3</v>
      </c>
      <c r="F227" s="4"/>
      <c r="G227" s="11"/>
      <c r="H227" s="6"/>
      <c r="I227" s="6"/>
      <c r="J227" s="6"/>
      <c r="K227" s="5"/>
    </row>
    <row r="228" spans="2:11" x14ac:dyDescent="0.25">
      <c r="B228">
        <f t="shared" si="11"/>
        <v>446</v>
      </c>
      <c r="C228" s="1">
        <v>5.42</v>
      </c>
      <c r="D228" s="6">
        <f t="shared" si="9"/>
        <v>5.5189420741088311</v>
      </c>
      <c r="E228" s="6">
        <f t="shared" si="10"/>
        <v>9.7895340289574362E-3</v>
      </c>
      <c r="F228" s="4"/>
      <c r="G228" s="11"/>
      <c r="H228" s="6"/>
      <c r="I228" s="6"/>
      <c r="J228" s="6"/>
      <c r="K228" s="5"/>
    </row>
    <row r="229" spans="2:11" x14ac:dyDescent="0.25">
      <c r="B229">
        <f t="shared" si="11"/>
        <v>448</v>
      </c>
      <c r="C229" s="1">
        <v>5.44</v>
      </c>
      <c r="D229" s="6">
        <f t="shared" si="9"/>
        <v>5.5415391723719791</v>
      </c>
      <c r="E229" s="6">
        <f t="shared" si="10"/>
        <v>1.0310203525986409E-2</v>
      </c>
      <c r="F229" s="4"/>
      <c r="G229" s="11"/>
      <c r="H229" s="6"/>
      <c r="I229" s="6"/>
      <c r="J229" s="6"/>
      <c r="K229" s="5"/>
    </row>
    <row r="230" spans="2:11" x14ac:dyDescent="0.25">
      <c r="B230">
        <f t="shared" si="11"/>
        <v>450</v>
      </c>
      <c r="C230" s="1">
        <v>5.44</v>
      </c>
      <c r="D230" s="6">
        <f t="shared" si="9"/>
        <v>5.5640451313921435</v>
      </c>
      <c r="E230" s="6">
        <f t="shared" si="10"/>
        <v>1.5387194622094051E-2</v>
      </c>
      <c r="F230" s="4"/>
      <c r="G230" s="11"/>
      <c r="H230" s="6"/>
      <c r="I230" s="6"/>
      <c r="J230" s="6"/>
      <c r="K230" s="5"/>
    </row>
    <row r="231" spans="2:11" x14ac:dyDescent="0.25">
      <c r="B231">
        <f t="shared" si="11"/>
        <v>452</v>
      </c>
      <c r="C231" s="1">
        <v>5.44</v>
      </c>
      <c r="D231" s="6">
        <f t="shared" si="9"/>
        <v>5.586460318754642</v>
      </c>
      <c r="E231" s="6">
        <f t="shared" si="10"/>
        <v>2.1450624969711223E-2</v>
      </c>
      <c r="F231" s="4"/>
      <c r="G231" s="11"/>
      <c r="H231" s="6"/>
      <c r="I231" s="6"/>
      <c r="J231" s="6"/>
      <c r="K231" s="5"/>
    </row>
    <row r="232" spans="2:11" x14ac:dyDescent="0.25">
      <c r="B232">
        <f t="shared" si="11"/>
        <v>454</v>
      </c>
      <c r="C232" s="1">
        <v>5.52</v>
      </c>
      <c r="D232" s="6">
        <f t="shared" si="9"/>
        <v>5.608785100562244</v>
      </c>
      <c r="E232" s="6">
        <f t="shared" si="10"/>
        <v>7.8827940818478551E-3</v>
      </c>
      <c r="F232" s="4"/>
      <c r="G232" s="11"/>
      <c r="H232" s="6"/>
      <c r="I232" s="6"/>
      <c r="J232" s="6"/>
      <c r="K232" s="5"/>
    </row>
    <row r="233" spans="2:11" x14ac:dyDescent="0.25">
      <c r="B233">
        <f t="shared" si="11"/>
        <v>456</v>
      </c>
      <c r="C233" s="1">
        <v>5.52</v>
      </c>
      <c r="D233" s="6">
        <f t="shared" si="9"/>
        <v>5.6310198414411357</v>
      </c>
      <c r="E233" s="6">
        <f t="shared" si="10"/>
        <v>1.2325405193614997E-2</v>
      </c>
      <c r="F233" s="4"/>
      <c r="G233" s="11"/>
      <c r="H233" s="6"/>
      <c r="I233" s="6"/>
      <c r="J233" s="6"/>
      <c r="K233" s="5"/>
    </row>
    <row r="234" spans="2:11" x14ac:dyDescent="0.25">
      <c r="B234">
        <f t="shared" si="11"/>
        <v>458</v>
      </c>
      <c r="C234" s="1">
        <v>5.57</v>
      </c>
      <c r="D234" s="6">
        <f t="shared" si="9"/>
        <v>5.6531649045468875</v>
      </c>
      <c r="E234" s="6">
        <f t="shared" si="10"/>
        <v>6.9164013482928572E-3</v>
      </c>
      <c r="F234" s="4"/>
      <c r="G234" s="11"/>
      <c r="H234" s="6"/>
      <c r="I234" s="6"/>
      <c r="J234" s="6"/>
      <c r="K234" s="5"/>
    </row>
    <row r="235" spans="2:11" x14ac:dyDescent="0.25">
      <c r="B235">
        <f t="shared" si="11"/>
        <v>460</v>
      </c>
      <c r="C235" s="1">
        <v>5.57</v>
      </c>
      <c r="D235" s="6">
        <f t="shared" si="9"/>
        <v>5.6752206515703794</v>
      </c>
      <c r="E235" s="6">
        <f t="shared" si="10"/>
        <v>1.1071385516895117E-2</v>
      </c>
      <c r="F235" s="4"/>
      <c r="G235" s="11"/>
      <c r="H235" s="6"/>
      <c r="I235" s="6"/>
      <c r="J235" s="6"/>
      <c r="K235" s="5"/>
    </row>
    <row r="236" spans="2:11" x14ac:dyDescent="0.25">
      <c r="B236">
        <f t="shared" si="11"/>
        <v>462</v>
      </c>
      <c r="C236" s="1">
        <v>5.59</v>
      </c>
      <c r="D236" s="6">
        <f t="shared" si="9"/>
        <v>5.6971874427437088</v>
      </c>
      <c r="E236" s="6">
        <f t="shared" si="10"/>
        <v>1.1489147881935884E-2</v>
      </c>
      <c r="F236" s="4"/>
      <c r="G236" s="11"/>
      <c r="H236" s="6"/>
      <c r="I236" s="6"/>
      <c r="J236" s="6"/>
      <c r="K236" s="5"/>
    </row>
    <row r="237" spans="2:11" x14ac:dyDescent="0.25">
      <c r="B237">
        <f t="shared" si="11"/>
        <v>464</v>
      </c>
      <c r="C237" s="1">
        <v>5.59</v>
      </c>
      <c r="D237" s="6">
        <f t="shared" si="9"/>
        <v>5.7190656368460759</v>
      </c>
      <c r="E237" s="6">
        <f t="shared" si="10"/>
        <v>1.6657938614483191E-2</v>
      </c>
      <c r="F237" s="4"/>
      <c r="G237" s="11"/>
      <c r="H237" s="6"/>
      <c r="I237" s="6"/>
      <c r="J237" s="6"/>
      <c r="K237" s="5"/>
    </row>
    <row r="238" spans="2:11" x14ac:dyDescent="0.25">
      <c r="B238">
        <f t="shared" si="11"/>
        <v>466</v>
      </c>
      <c r="C238" s="1">
        <v>5.65</v>
      </c>
      <c r="D238" s="6">
        <f t="shared" si="9"/>
        <v>5.7408555912096455</v>
      </c>
      <c r="E238" s="6">
        <f t="shared" si="10"/>
        <v>8.2547384540541495E-3</v>
      </c>
      <c r="F238" s="4"/>
      <c r="G238" s="11"/>
      <c r="H238" s="6"/>
      <c r="I238" s="6"/>
      <c r="J238" s="6"/>
      <c r="K238" s="5"/>
    </row>
    <row r="239" spans="2:11" x14ac:dyDescent="0.25">
      <c r="B239">
        <f t="shared" si="11"/>
        <v>468</v>
      </c>
      <c r="C239" s="1">
        <v>5.65</v>
      </c>
      <c r="D239" s="6">
        <f t="shared" si="9"/>
        <v>5.7625576617253733</v>
      </c>
      <c r="E239" s="6">
        <f t="shared" si="10"/>
        <v>1.2669227213083488E-2</v>
      </c>
      <c r="F239" s="4"/>
      <c r="G239" s="11"/>
      <c r="H239" s="6"/>
      <c r="I239" s="6"/>
      <c r="J239" s="6"/>
      <c r="K239" s="5"/>
    </row>
    <row r="240" spans="2:11" x14ac:dyDescent="0.25">
      <c r="B240">
        <f t="shared" si="11"/>
        <v>470</v>
      </c>
      <c r="C240" s="1">
        <v>5.72</v>
      </c>
      <c r="D240" s="6">
        <f t="shared" si="9"/>
        <v>5.7841722028488345</v>
      </c>
      <c r="E240" s="6">
        <f t="shared" si="10"/>
        <v>4.1180716184719933E-3</v>
      </c>
      <c r="F240" s="4"/>
      <c r="G240" s="11"/>
      <c r="H240" s="6"/>
      <c r="I240" s="6"/>
      <c r="J240" s="6"/>
      <c r="K240" s="5"/>
    </row>
    <row r="241" spans="2:11" x14ac:dyDescent="0.25">
      <c r="B241">
        <f t="shared" si="11"/>
        <v>472</v>
      </c>
      <c r="C241" s="1">
        <v>5.72</v>
      </c>
      <c r="D241" s="6">
        <f t="shared" si="9"/>
        <v>5.8056995676059957</v>
      </c>
      <c r="E241" s="6">
        <f t="shared" si="10"/>
        <v>7.3444158878546708E-3</v>
      </c>
      <c r="F241" s="4"/>
      <c r="G241" s="11"/>
      <c r="H241" s="6"/>
      <c r="I241" s="6"/>
      <c r="J241" s="6"/>
      <c r="K241" s="5"/>
    </row>
    <row r="242" spans="2:11" x14ac:dyDescent="0.25">
      <c r="B242">
        <f t="shared" si="11"/>
        <v>474</v>
      </c>
      <c r="C242" s="1">
        <v>5.8</v>
      </c>
      <c r="D242" s="6">
        <f t="shared" si="9"/>
        <v>5.8271401075989973</v>
      </c>
      <c r="E242" s="6">
        <f t="shared" si="10"/>
        <v>7.3658544048515811E-4</v>
      </c>
      <c r="F242" s="4"/>
      <c r="G242" s="11"/>
      <c r="H242" s="6"/>
      <c r="I242" s="6"/>
      <c r="J242" s="6"/>
      <c r="K242" s="5"/>
    </row>
    <row r="243" spans="2:11" x14ac:dyDescent="0.25">
      <c r="B243">
        <f t="shared" si="11"/>
        <v>476</v>
      </c>
      <c r="C243" s="1">
        <v>5.8</v>
      </c>
      <c r="D243" s="6">
        <f t="shared" si="9"/>
        <v>5.8484941730118809</v>
      </c>
      <c r="E243" s="6">
        <f t="shared" si="10"/>
        <v>2.3516848161062552E-3</v>
      </c>
      <c r="F243" s="4"/>
      <c r="G243" s="11"/>
      <c r="H243" s="6"/>
      <c r="I243" s="6"/>
      <c r="J243" s="6"/>
      <c r="K243" s="5"/>
    </row>
    <row r="244" spans="2:11" x14ac:dyDescent="0.25">
      <c r="B244">
        <f t="shared" si="11"/>
        <v>478</v>
      </c>
      <c r="C244" s="1">
        <v>5.87</v>
      </c>
      <c r="D244" s="6">
        <f t="shared" si="9"/>
        <v>5.8697621126163231</v>
      </c>
      <c r="E244" s="6">
        <f t="shared" si="10"/>
        <v>5.6590407312700946E-8</v>
      </c>
      <c r="F244" s="4"/>
      <c r="G244" s="11"/>
      <c r="H244" s="6"/>
      <c r="I244" s="6"/>
      <c r="J244" s="6"/>
      <c r="K244" s="5"/>
    </row>
    <row r="245" spans="2:11" x14ac:dyDescent="0.25">
      <c r="B245">
        <f t="shared" si="11"/>
        <v>480</v>
      </c>
      <c r="C245" s="1">
        <v>5.87</v>
      </c>
      <c r="D245" s="6">
        <f t="shared" si="9"/>
        <v>5.8909442737773192</v>
      </c>
      <c r="E245" s="6">
        <f t="shared" si="10"/>
        <v>4.3866260405929698E-4</v>
      </c>
      <c r="F245" s="4"/>
      <c r="G245" s="11"/>
      <c r="H245" s="6"/>
      <c r="I245" s="6"/>
      <c r="J245" s="6"/>
      <c r="K245" s="5"/>
    </row>
    <row r="246" spans="2:11" x14ac:dyDescent="0.25">
      <c r="B246">
        <f t="shared" si="11"/>
        <v>482</v>
      </c>
      <c r="C246" s="1">
        <v>5.87</v>
      </c>
      <c r="D246" s="6">
        <f t="shared" si="9"/>
        <v>5.9120410024588654</v>
      </c>
      <c r="E246" s="6">
        <f t="shared" si="10"/>
        <v>1.7674458877463205E-3</v>
      </c>
      <c r="F246" s="4"/>
      <c r="G246" s="11"/>
      <c r="H246" s="6"/>
      <c r="I246" s="6"/>
      <c r="J246" s="6"/>
      <c r="K246" s="5"/>
    </row>
    <row r="247" spans="2:11" x14ac:dyDescent="0.25">
      <c r="B247">
        <f t="shared" si="11"/>
        <v>484</v>
      </c>
      <c r="C247" s="1">
        <v>5.92</v>
      </c>
      <c r="D247" s="6">
        <f t="shared" si="9"/>
        <v>5.9330526432296047</v>
      </c>
      <c r="E247" s="6">
        <f t="shared" si="10"/>
        <v>1.7037149527934683E-4</v>
      </c>
      <c r="F247" s="4"/>
      <c r="G247" s="11"/>
      <c r="H247" s="6"/>
      <c r="I247" s="6"/>
      <c r="J247" s="6"/>
      <c r="K247" s="5"/>
    </row>
    <row r="248" spans="2:11" x14ac:dyDescent="0.25">
      <c r="B248">
        <f t="shared" si="11"/>
        <v>486</v>
      </c>
      <c r="C248" s="1">
        <v>5.92</v>
      </c>
      <c r="D248" s="6">
        <f t="shared" si="9"/>
        <v>5.9539795392684578</v>
      </c>
      <c r="E248" s="6">
        <f t="shared" si="10"/>
        <v>1.1546090888966704E-3</v>
      </c>
      <c r="F248" s="4"/>
      <c r="G248" s="11"/>
      <c r="H248" s="6"/>
      <c r="I248" s="6"/>
      <c r="J248" s="6"/>
      <c r="K248" s="5"/>
    </row>
    <row r="249" spans="2:11" x14ac:dyDescent="0.25">
      <c r="B249">
        <f t="shared" si="11"/>
        <v>488</v>
      </c>
      <c r="C249" s="1">
        <v>5.92</v>
      </c>
      <c r="D249" s="6">
        <f t="shared" si="9"/>
        <v>5.9748220323702261</v>
      </c>
      <c r="E249" s="6">
        <f t="shared" si="10"/>
        <v>3.0054552332021297E-3</v>
      </c>
      <c r="F249" s="4"/>
      <c r="G249" s="11"/>
      <c r="H249" s="6"/>
      <c r="I249" s="6"/>
      <c r="J249" s="6"/>
      <c r="K249" s="5"/>
    </row>
    <row r="250" spans="2:11" x14ac:dyDescent="0.25">
      <c r="B250">
        <f t="shared" si="11"/>
        <v>490</v>
      </c>
      <c r="C250" s="1">
        <v>6.02</v>
      </c>
      <c r="D250" s="6">
        <f t="shared" si="9"/>
        <v>5.9955804629511755</v>
      </c>
      <c r="E250" s="6">
        <f t="shared" si="10"/>
        <v>5.9631378967889021E-4</v>
      </c>
      <c r="F250" s="4"/>
      <c r="G250" s="11"/>
      <c r="H250" s="6"/>
      <c r="I250" s="6"/>
      <c r="J250" s="6"/>
      <c r="K250" s="5"/>
    </row>
    <row r="251" spans="2:11" x14ac:dyDescent="0.25">
      <c r="B251">
        <f t="shared" si="11"/>
        <v>492</v>
      </c>
      <c r="C251" s="1">
        <v>6.02</v>
      </c>
      <c r="D251" s="6">
        <f t="shared" si="9"/>
        <v>6.0162551700545919</v>
      </c>
      <c r="E251" s="6">
        <f t="shared" si="10"/>
        <v>1.402375132002225E-5</v>
      </c>
      <c r="F251" s="4"/>
      <c r="G251" s="11"/>
      <c r="H251" s="6"/>
      <c r="I251" s="6"/>
      <c r="J251" s="6"/>
      <c r="K251" s="5"/>
    </row>
    <row r="252" spans="2:11" x14ac:dyDescent="0.25">
      <c r="B252">
        <f t="shared" si="11"/>
        <v>494</v>
      </c>
      <c r="C252" s="1">
        <v>6.11</v>
      </c>
      <c r="D252" s="6">
        <f t="shared" si="9"/>
        <v>6.0368464913563287</v>
      </c>
      <c r="E252" s="6">
        <f t="shared" si="10"/>
        <v>5.3514358268797425E-3</v>
      </c>
      <c r="F252" s="4"/>
      <c r="G252" s="11"/>
      <c r="H252" s="6"/>
      <c r="I252" s="6"/>
      <c r="J252" s="6"/>
      <c r="K252" s="5"/>
    </row>
    <row r="253" spans="2:11" x14ac:dyDescent="0.25">
      <c r="B253">
        <f t="shared" si="11"/>
        <v>496</v>
      </c>
      <c r="C253" s="1">
        <v>6.11</v>
      </c>
      <c r="D253" s="6">
        <f t="shared" si="9"/>
        <v>6.0573547631703102</v>
      </c>
      <c r="E253" s="6">
        <f t="shared" si="10"/>
        <v>2.7715209608541627E-3</v>
      </c>
      <c r="F253" s="4"/>
      <c r="G253" s="11"/>
      <c r="H253" s="6"/>
      <c r="I253" s="6"/>
      <c r="J253" s="6"/>
      <c r="K253" s="5"/>
    </row>
    <row r="254" spans="2:11" x14ac:dyDescent="0.25">
      <c r="B254">
        <f t="shared" si="11"/>
        <v>498</v>
      </c>
      <c r="C254" s="1">
        <v>6.12</v>
      </c>
      <c r="D254" s="6">
        <f t="shared" si="9"/>
        <v>6.0777803204540337</v>
      </c>
      <c r="E254" s="6">
        <f t="shared" si="10"/>
        <v>1.782501340964093E-3</v>
      </c>
      <c r="F254" s="4"/>
      <c r="G254" s="11"/>
      <c r="H254" s="6"/>
      <c r="I254" s="6"/>
      <c r="J254" s="6"/>
      <c r="K254" s="5"/>
    </row>
    <row r="255" spans="2:11" x14ac:dyDescent="0.25">
      <c r="B255">
        <f t="shared" si="11"/>
        <v>500</v>
      </c>
      <c r="C255" s="1">
        <v>6.12</v>
      </c>
      <c r="D255" s="6">
        <f t="shared" si="9"/>
        <v>6.0981234968140319</v>
      </c>
      <c r="E255" s="6">
        <f t="shared" si="10"/>
        <v>4.7858139164567824E-4</v>
      </c>
      <c r="F255" s="4"/>
      <c r="G255" s="11"/>
      <c r="H255" s="6"/>
      <c r="I255" s="6"/>
      <c r="J255" s="6"/>
      <c r="K255" s="5"/>
    </row>
    <row r="256" spans="2:11" x14ac:dyDescent="0.25">
      <c r="B256">
        <f t="shared" si="11"/>
        <v>502</v>
      </c>
      <c r="C256" s="1">
        <v>6.18</v>
      </c>
      <c r="D256" s="6">
        <f t="shared" si="9"/>
        <v>6.1183846245113322</v>
      </c>
      <c r="E256" s="6">
        <f t="shared" si="10"/>
        <v>3.7964544966094839E-3</v>
      </c>
      <c r="F256" s="4"/>
      <c r="G256" s="11"/>
      <c r="H256" s="6"/>
      <c r="I256" s="6"/>
      <c r="J256" s="6"/>
      <c r="K256" s="5"/>
    </row>
    <row r="257" spans="2:11" x14ac:dyDescent="0.25">
      <c r="B257">
        <f t="shared" si="11"/>
        <v>504</v>
      </c>
      <c r="C257" s="1">
        <v>6.18</v>
      </c>
      <c r="D257" s="6">
        <f t="shared" si="9"/>
        <v>6.1385640344668753</v>
      </c>
      <c r="E257" s="6">
        <f t="shared" si="10"/>
        <v>1.7169392396622777E-3</v>
      </c>
      <c r="F257" s="4"/>
      <c r="G257" s="11"/>
      <c r="H257" s="6"/>
      <c r="I257" s="6"/>
      <c r="J257" s="6"/>
      <c r="K257" s="5"/>
    </row>
    <row r="258" spans="2:11" x14ac:dyDescent="0.25">
      <c r="B258">
        <f t="shared" si="11"/>
        <v>506</v>
      </c>
      <c r="C258" s="1">
        <v>6.2</v>
      </c>
      <c r="D258" s="6">
        <f t="shared" si="9"/>
        <v>6.1586620562669196</v>
      </c>
      <c r="E258" s="6">
        <f t="shared" si="10"/>
        <v>1.7088255920793317E-3</v>
      </c>
      <c r="F258" s="4"/>
      <c r="G258" s="11"/>
      <c r="H258" s="6"/>
      <c r="I258" s="6"/>
      <c r="J258" s="6"/>
      <c r="K258" s="5"/>
    </row>
    <row r="259" spans="2:11" x14ac:dyDescent="0.25">
      <c r="B259">
        <f t="shared" si="11"/>
        <v>508</v>
      </c>
      <c r="C259" s="1">
        <v>6.2</v>
      </c>
      <c r="D259" s="6">
        <f t="shared" si="9"/>
        <v>6.178679018168431</v>
      </c>
      <c r="E259" s="6">
        <f t="shared" si="10"/>
        <v>4.5458426626210238E-4</v>
      </c>
      <c r="F259" s="4"/>
      <c r="G259" s="11"/>
      <c r="H259" s="6"/>
      <c r="I259" s="6"/>
      <c r="J259" s="6"/>
      <c r="K259" s="5"/>
    </row>
    <row r="260" spans="2:11" x14ac:dyDescent="0.25">
      <c r="B260">
        <f t="shared" si="11"/>
        <v>510</v>
      </c>
      <c r="C260" s="1">
        <v>6.23</v>
      </c>
      <c r="D260" s="6">
        <f t="shared" si="9"/>
        <v>6.1986152471044385</v>
      </c>
      <c r="E260" s="6">
        <f t="shared" si="10"/>
        <v>9.8500271431548568E-4</v>
      </c>
      <c r="F260" s="4"/>
      <c r="G260" s="11"/>
      <c r="H260" s="6"/>
      <c r="I260" s="6"/>
      <c r="J260" s="6"/>
      <c r="K260" s="5"/>
    </row>
    <row r="261" spans="2:11" x14ac:dyDescent="0.25">
      <c r="B261">
        <f t="shared" si="11"/>
        <v>512</v>
      </c>
      <c r="C261" s="1">
        <v>6.23</v>
      </c>
      <c r="D261" s="6">
        <f t="shared" si="9"/>
        <v>6.218471068689376</v>
      </c>
      <c r="E261" s="6">
        <f t="shared" si="10"/>
        <v>1.3291625716509517E-4</v>
      </c>
      <c r="F261" s="4"/>
      <c r="G261" s="11"/>
      <c r="H261" s="6"/>
      <c r="I261" s="6"/>
      <c r="J261" s="6"/>
      <c r="K261" s="5"/>
    </row>
    <row r="262" spans="2:11" x14ac:dyDescent="0.25">
      <c r="B262">
        <f t="shared" si="11"/>
        <v>514</v>
      </c>
      <c r="C262" s="1">
        <v>6.3</v>
      </c>
      <c r="D262" s="6">
        <f t="shared" ref="D262:D325" si="12">MAX(0,$O$7*(1-EXP(-$O$5*(B262-$O$6))))</f>
        <v>6.2382468072244022</v>
      </c>
      <c r="E262" s="6">
        <f t="shared" ref="E262:E325" si="13">(C262-D262)^2</f>
        <v>3.8134568179801261E-3</v>
      </c>
      <c r="F262" s="4"/>
      <c r="G262" s="11"/>
      <c r="H262" s="6"/>
      <c r="I262" s="6"/>
      <c r="J262" s="6"/>
      <c r="K262" s="5"/>
    </row>
    <row r="263" spans="2:11" x14ac:dyDescent="0.25">
      <c r="B263">
        <f t="shared" ref="B263:B326" si="14">B262+2</f>
        <v>516</v>
      </c>
      <c r="C263" s="1">
        <v>6.3</v>
      </c>
      <c r="D263" s="6">
        <f t="shared" si="12"/>
        <v>6.2579427857026912</v>
      </c>
      <c r="E263" s="6">
        <f t="shared" si="13"/>
        <v>1.7688092744497369E-3</v>
      </c>
      <c r="F263" s="4"/>
      <c r="G263" s="11"/>
      <c r="H263" s="6"/>
      <c r="I263" s="6"/>
      <c r="J263" s="6"/>
      <c r="K263" s="5"/>
    </row>
    <row r="264" spans="2:11" x14ac:dyDescent="0.25">
      <c r="B264">
        <f t="shared" si="14"/>
        <v>518</v>
      </c>
      <c r="C264" s="1">
        <v>6.29</v>
      </c>
      <c r="D264" s="6">
        <f t="shared" si="12"/>
        <v>6.277559325814714</v>
      </c>
      <c r="E264" s="6">
        <f t="shared" si="13"/>
        <v>1.5477037418444269E-4</v>
      </c>
      <c r="F264" s="4"/>
      <c r="G264" s="11"/>
      <c r="H264" s="6"/>
      <c r="I264" s="6"/>
      <c r="J264" s="6"/>
      <c r="K264" s="5"/>
    </row>
    <row r="265" spans="2:11" x14ac:dyDescent="0.25">
      <c r="B265">
        <f t="shared" si="14"/>
        <v>520</v>
      </c>
      <c r="C265" s="1">
        <v>6.29</v>
      </c>
      <c r="D265" s="6">
        <f t="shared" si="12"/>
        <v>6.2970967479534945</v>
      </c>
      <c r="E265" s="6">
        <f t="shared" si="13"/>
        <v>5.0363831515427868E-5</v>
      </c>
      <c r="F265" s="4"/>
      <c r="G265" s="11"/>
      <c r="H265" s="6"/>
      <c r="I265" s="6"/>
      <c r="J265" s="6"/>
      <c r="K265" s="5"/>
    </row>
    <row r="266" spans="2:11" x14ac:dyDescent="0.25">
      <c r="B266">
        <f t="shared" si="14"/>
        <v>522</v>
      </c>
      <c r="C266" s="1">
        <v>6.33</v>
      </c>
      <c r="D266" s="6">
        <f t="shared" si="12"/>
        <v>6.3165553712198292</v>
      </c>
      <c r="E266" s="6">
        <f t="shared" si="13"/>
        <v>1.807580430365978E-4</v>
      </c>
      <c r="F266" s="4"/>
      <c r="G266" s="11"/>
      <c r="H266" s="6"/>
      <c r="I266" s="6"/>
      <c r="J266" s="6"/>
      <c r="K266" s="5"/>
    </row>
    <row r="267" spans="2:11" x14ac:dyDescent="0.25">
      <c r="B267">
        <f t="shared" si="14"/>
        <v>524</v>
      </c>
      <c r="C267" s="1">
        <v>6.33</v>
      </c>
      <c r="D267" s="6">
        <f t="shared" si="12"/>
        <v>6.3359355134275201</v>
      </c>
      <c r="E267" s="6">
        <f t="shared" si="13"/>
        <v>3.5230319648271149E-5</v>
      </c>
      <c r="F267" s="4"/>
      <c r="G267" s="11"/>
      <c r="H267" s="6"/>
      <c r="I267" s="6"/>
      <c r="J267" s="6"/>
      <c r="K267" s="5"/>
    </row>
    <row r="268" spans="2:11" x14ac:dyDescent="0.25">
      <c r="B268">
        <f t="shared" si="14"/>
        <v>526</v>
      </c>
      <c r="C268" s="1">
        <v>6.39</v>
      </c>
      <c r="D268" s="6">
        <f t="shared" si="12"/>
        <v>6.3552374911085447</v>
      </c>
      <c r="E268" s="6">
        <f t="shared" si="13"/>
        <v>1.2084320244284835E-3</v>
      </c>
      <c r="F268" s="4"/>
      <c r="G268" s="11"/>
      <c r="H268" s="6"/>
      <c r="I268" s="6"/>
      <c r="J268" s="6"/>
      <c r="K268" s="5"/>
    </row>
    <row r="269" spans="2:11" x14ac:dyDescent="0.25">
      <c r="B269">
        <f t="shared" si="14"/>
        <v>528</v>
      </c>
      <c r="C269" s="1">
        <v>6.39</v>
      </c>
      <c r="D269" s="6">
        <f t="shared" si="12"/>
        <v>6.3744616195182404</v>
      </c>
      <c r="E269" s="6">
        <f t="shared" si="13"/>
        <v>2.4144126799591719E-4</v>
      </c>
      <c r="F269" s="4"/>
      <c r="G269" s="11"/>
      <c r="H269" s="6"/>
      <c r="I269" s="6"/>
      <c r="J269" s="6"/>
      <c r="K269" s="5"/>
    </row>
    <row r="270" spans="2:11" x14ac:dyDescent="0.25">
      <c r="B270">
        <f t="shared" si="14"/>
        <v>530</v>
      </c>
      <c r="C270" s="1">
        <v>6.39</v>
      </c>
      <c r="D270" s="6">
        <f t="shared" si="12"/>
        <v>6.3936082126404434</v>
      </c>
      <c r="E270" s="6">
        <f t="shared" si="13"/>
        <v>1.301919845865808E-5</v>
      </c>
      <c r="F270" s="4"/>
      <c r="G270" s="11"/>
      <c r="H270" s="6"/>
      <c r="I270" s="6"/>
      <c r="J270" s="6"/>
      <c r="K270" s="5"/>
    </row>
    <row r="271" spans="2:11" x14ac:dyDescent="0.25">
      <c r="B271">
        <f t="shared" si="14"/>
        <v>532</v>
      </c>
      <c r="C271" s="1">
        <v>6.39</v>
      </c>
      <c r="D271" s="6">
        <f t="shared" si="12"/>
        <v>6.4126775831926262</v>
      </c>
      <c r="E271" s="6">
        <f t="shared" si="13"/>
        <v>5.1427277945849457E-4</v>
      </c>
      <c r="F271" s="4"/>
      <c r="G271" s="11"/>
      <c r="H271" s="6"/>
      <c r="I271" s="6"/>
      <c r="J271" s="6"/>
      <c r="K271" s="5"/>
    </row>
    <row r="272" spans="2:11" x14ac:dyDescent="0.25">
      <c r="B272">
        <f t="shared" si="14"/>
        <v>534</v>
      </c>
      <c r="C272" s="1">
        <v>6.39</v>
      </c>
      <c r="D272" s="6">
        <f t="shared" si="12"/>
        <v>6.4316700426309952</v>
      </c>
      <c r="E272" s="6">
        <f t="shared" si="13"/>
        <v>1.7363924528689821E-3</v>
      </c>
      <c r="F272" s="4"/>
      <c r="G272" s="11"/>
      <c r="H272" s="6"/>
      <c r="I272" s="6"/>
      <c r="J272" s="6"/>
      <c r="K272" s="5"/>
    </row>
    <row r="273" spans="2:11" x14ac:dyDescent="0.25">
      <c r="B273">
        <f t="shared" si="14"/>
        <v>536</v>
      </c>
      <c r="C273" s="1">
        <v>6.49</v>
      </c>
      <c r="D273" s="6">
        <f t="shared" si="12"/>
        <v>6.4505859011555904</v>
      </c>
      <c r="E273" s="6">
        <f t="shared" si="13"/>
        <v>1.5534711877169083E-3</v>
      </c>
      <c r="F273" s="4"/>
      <c r="G273" s="11"/>
      <c r="H273" s="6"/>
      <c r="I273" s="6"/>
      <c r="J273" s="6"/>
      <c r="K273" s="5"/>
    </row>
    <row r="274" spans="2:11" x14ac:dyDescent="0.25">
      <c r="B274">
        <f t="shared" si="14"/>
        <v>538</v>
      </c>
      <c r="C274" s="1">
        <v>6.49</v>
      </c>
      <c r="D274" s="6">
        <f t="shared" si="12"/>
        <v>6.4694254677153387</v>
      </c>
      <c r="E274" s="6">
        <f t="shared" si="13"/>
        <v>4.2331137873258045E-4</v>
      </c>
      <c r="F274" s="4"/>
      <c r="G274" s="11"/>
      <c r="H274" s="6"/>
      <c r="I274" s="6"/>
      <c r="J274" s="6"/>
      <c r="K274" s="5"/>
    </row>
    <row r="275" spans="2:11" x14ac:dyDescent="0.25">
      <c r="B275">
        <f t="shared" si="14"/>
        <v>540</v>
      </c>
      <c r="C275" s="1">
        <v>6.49</v>
      </c>
      <c r="D275" s="6">
        <f t="shared" si="12"/>
        <v>6.4881890500131068</v>
      </c>
      <c r="E275" s="6">
        <f t="shared" si="13"/>
        <v>3.2795398550294301E-6</v>
      </c>
      <c r="F275" s="4"/>
      <c r="G275" s="11"/>
      <c r="H275" s="6"/>
      <c r="I275" s="6"/>
      <c r="J275" s="6"/>
      <c r="K275" s="5"/>
    </row>
    <row r="276" spans="2:11" x14ac:dyDescent="0.25">
      <c r="B276">
        <f t="shared" si="14"/>
        <v>542</v>
      </c>
      <c r="C276" s="1">
        <v>6.53</v>
      </c>
      <c r="D276" s="6">
        <f t="shared" si="12"/>
        <v>6.5068769545107248</v>
      </c>
      <c r="E276" s="6">
        <f t="shared" si="13"/>
        <v>5.3467523269910226E-4</v>
      </c>
      <c r="F276" s="4"/>
      <c r="G276" s="11"/>
      <c r="H276" s="6"/>
      <c r="I276" s="6"/>
      <c r="J276" s="6"/>
      <c r="K276" s="5"/>
    </row>
    <row r="277" spans="2:11" x14ac:dyDescent="0.25">
      <c r="B277">
        <f t="shared" si="14"/>
        <v>544</v>
      </c>
      <c r="C277" s="1">
        <v>6.53</v>
      </c>
      <c r="D277" s="6">
        <f t="shared" si="12"/>
        <v>6.5254894864339956</v>
      </c>
      <c r="E277" s="6">
        <f t="shared" si="13"/>
        <v>2.0344732629111766E-5</v>
      </c>
      <c r="F277" s="4"/>
      <c r="G277" s="11"/>
      <c r="H277" s="6"/>
      <c r="I277" s="6"/>
      <c r="J277" s="6"/>
      <c r="K277" s="5"/>
    </row>
    <row r="278" spans="2:11" x14ac:dyDescent="0.25">
      <c r="B278">
        <f t="shared" si="14"/>
        <v>546</v>
      </c>
      <c r="C278" s="1">
        <v>6.57</v>
      </c>
      <c r="D278" s="6">
        <f t="shared" si="12"/>
        <v>6.544026949777674</v>
      </c>
      <c r="E278" s="6">
        <f t="shared" si="13"/>
        <v>6.7459933785148541E-4</v>
      </c>
      <c r="F278" s="4"/>
      <c r="G278" s="11"/>
      <c r="H278" s="6"/>
      <c r="I278" s="6"/>
      <c r="J278" s="6"/>
      <c r="K278" s="5"/>
    </row>
    <row r="279" spans="2:11" x14ac:dyDescent="0.25">
      <c r="B279">
        <f t="shared" si="14"/>
        <v>548</v>
      </c>
      <c r="C279" s="1">
        <v>6.57</v>
      </c>
      <c r="D279" s="6">
        <f t="shared" si="12"/>
        <v>6.5624896473104366</v>
      </c>
      <c r="E279" s="6">
        <f t="shared" si="13"/>
        <v>5.640539752163643E-5</v>
      </c>
      <c r="F279" s="4"/>
      <c r="G279" s="11"/>
      <c r="H279" s="6"/>
      <c r="I279" s="6"/>
      <c r="J279" s="6"/>
      <c r="K279" s="5"/>
    </row>
    <row r="280" spans="2:11" x14ac:dyDescent="0.25">
      <c r="B280">
        <f t="shared" si="14"/>
        <v>550</v>
      </c>
      <c r="C280" s="1">
        <v>6.57</v>
      </c>
      <c r="D280" s="6">
        <f t="shared" si="12"/>
        <v>6.5808778805798225</v>
      </c>
      <c r="E280" s="6">
        <f t="shared" si="13"/>
        <v>1.1832828590887289E-4</v>
      </c>
      <c r="F280" s="4"/>
      <c r="G280" s="11"/>
      <c r="H280" s="6"/>
      <c r="I280" s="6"/>
      <c r="J280" s="6"/>
      <c r="K280" s="5"/>
    </row>
    <row r="281" spans="2:11" x14ac:dyDescent="0.25">
      <c r="B281">
        <f t="shared" si="14"/>
        <v>552</v>
      </c>
      <c r="C281" s="1">
        <v>6.63</v>
      </c>
      <c r="D281" s="6">
        <f t="shared" si="12"/>
        <v>6.5991919499171638</v>
      </c>
      <c r="E281" s="6">
        <f t="shared" si="13"/>
        <v>9.4913594990653411E-4</v>
      </c>
      <c r="F281" s="4"/>
      <c r="G281" s="11"/>
      <c r="H281" s="6"/>
      <c r="I281" s="6"/>
      <c r="J281" s="6"/>
      <c r="K281" s="5"/>
    </row>
    <row r="282" spans="2:11" x14ac:dyDescent="0.25">
      <c r="B282">
        <f t="shared" si="14"/>
        <v>554</v>
      </c>
      <c r="C282" s="1">
        <v>6.63</v>
      </c>
      <c r="D282" s="6">
        <f t="shared" si="12"/>
        <v>6.6174321544424854</v>
      </c>
      <c r="E282" s="6">
        <f t="shared" si="13"/>
        <v>1.5795074195753558E-4</v>
      </c>
      <c r="F282" s="4"/>
      <c r="G282" s="11"/>
      <c r="H282" s="6"/>
      <c r="I282" s="6"/>
      <c r="J282" s="6"/>
      <c r="K282" s="5"/>
    </row>
    <row r="283" spans="2:11" x14ac:dyDescent="0.25">
      <c r="B283">
        <f t="shared" si="14"/>
        <v>556</v>
      </c>
      <c r="C283" s="1">
        <v>6.67</v>
      </c>
      <c r="D283" s="6">
        <f t="shared" si="12"/>
        <v>6.6355987920693957</v>
      </c>
      <c r="E283" s="6">
        <f t="shared" si="13"/>
        <v>1.1834431070846649E-3</v>
      </c>
      <c r="F283" s="4"/>
      <c r="G283" s="11"/>
      <c r="H283" s="6"/>
      <c r="I283" s="6"/>
      <c r="J283" s="6"/>
      <c r="K283" s="5"/>
    </row>
    <row r="284" spans="2:11" x14ac:dyDescent="0.25">
      <c r="B284">
        <f t="shared" si="14"/>
        <v>558</v>
      </c>
      <c r="C284" s="1">
        <v>6.67</v>
      </c>
      <c r="D284" s="6">
        <f t="shared" si="12"/>
        <v>6.653692159509947</v>
      </c>
      <c r="E284" s="6">
        <f t="shared" si="13"/>
        <v>2.6594566144901076E-4</v>
      </c>
      <c r="F284" s="4"/>
      <c r="G284" s="11"/>
      <c r="H284" s="6"/>
      <c r="I284" s="6"/>
      <c r="J284" s="6"/>
      <c r="K284" s="5"/>
    </row>
    <row r="285" spans="2:11" x14ac:dyDescent="0.25">
      <c r="B285">
        <f t="shared" si="14"/>
        <v>560</v>
      </c>
      <c r="C285" s="1">
        <v>6.71</v>
      </c>
      <c r="D285" s="6">
        <f t="shared" si="12"/>
        <v>6.6717125522794873</v>
      </c>
      <c r="E285" s="6">
        <f t="shared" si="13"/>
        <v>1.4659286529509874E-3</v>
      </c>
      <c r="F285" s="4"/>
      <c r="G285" s="11"/>
      <c r="H285" s="6"/>
      <c r="I285" s="6"/>
      <c r="J285" s="6"/>
      <c r="K285" s="5"/>
    </row>
    <row r="286" spans="2:11" x14ac:dyDescent="0.25">
      <c r="B286">
        <f t="shared" si="14"/>
        <v>562</v>
      </c>
      <c r="C286" s="1">
        <v>6.71</v>
      </c>
      <c r="D286" s="6">
        <f t="shared" si="12"/>
        <v>6.6896602647014811</v>
      </c>
      <c r="E286" s="6">
        <f t="shared" si="13"/>
        <v>4.1370483201381351E-4</v>
      </c>
      <c r="F286" s="4"/>
      <c r="G286" s="11"/>
      <c r="H286" s="6"/>
      <c r="I286" s="6"/>
      <c r="J286" s="6"/>
      <c r="K286" s="5"/>
    </row>
    <row r="287" spans="2:11" x14ac:dyDescent="0.25">
      <c r="B287">
        <f t="shared" si="14"/>
        <v>564</v>
      </c>
      <c r="C287" s="1">
        <v>6.71</v>
      </c>
      <c r="D287" s="6">
        <f t="shared" si="12"/>
        <v>6.7075355899123199</v>
      </c>
      <c r="E287" s="6">
        <f t="shared" si="13"/>
        <v>6.0733170802592303E-6</v>
      </c>
      <c r="F287" s="4"/>
      <c r="G287" s="11"/>
      <c r="H287" s="6"/>
      <c r="I287" s="6"/>
      <c r="J287" s="6"/>
      <c r="K287" s="5"/>
    </row>
    <row r="288" spans="2:11" x14ac:dyDescent="0.25">
      <c r="B288">
        <f t="shared" si="14"/>
        <v>566</v>
      </c>
      <c r="C288" s="1">
        <v>6.75</v>
      </c>
      <c r="D288" s="6">
        <f t="shared" si="12"/>
        <v>6.7253388198661108</v>
      </c>
      <c r="E288" s="6">
        <f t="shared" si="13"/>
        <v>6.0817380559613043E-4</v>
      </c>
      <c r="F288" s="4"/>
      <c r="G288" s="11"/>
      <c r="H288" s="6"/>
      <c r="I288" s="6"/>
      <c r="J288" s="6"/>
      <c r="K288" s="5"/>
    </row>
    <row r="289" spans="2:11" x14ac:dyDescent="0.25">
      <c r="B289">
        <f t="shared" si="14"/>
        <v>568</v>
      </c>
      <c r="C289" s="1">
        <v>6.75</v>
      </c>
      <c r="D289" s="6">
        <f t="shared" si="12"/>
        <v>6.7430702453394424</v>
      </c>
      <c r="E289" s="6">
        <f t="shared" si="13"/>
        <v>4.802149965551927E-5</v>
      </c>
      <c r="F289" s="4"/>
      <c r="G289" s="11"/>
      <c r="H289" s="6"/>
      <c r="I289" s="6"/>
      <c r="J289" s="6"/>
      <c r="K289" s="5"/>
    </row>
    <row r="290" spans="2:11" x14ac:dyDescent="0.25">
      <c r="B290">
        <f t="shared" si="14"/>
        <v>570</v>
      </c>
      <c r="C290" s="1">
        <v>6.75</v>
      </c>
      <c r="D290" s="6">
        <f t="shared" si="12"/>
        <v>6.7607301559361348</v>
      </c>
      <c r="E290" s="6">
        <f t="shared" si="13"/>
        <v>1.1513624641376888E-4</v>
      </c>
      <c r="F290" s="4"/>
      <c r="G290" s="11"/>
      <c r="H290" s="6"/>
      <c r="I290" s="6"/>
      <c r="J290" s="6"/>
      <c r="K290" s="5"/>
    </row>
    <row r="291" spans="2:11" x14ac:dyDescent="0.25">
      <c r="B291">
        <f t="shared" si="14"/>
        <v>572</v>
      </c>
      <c r="C291" s="1">
        <v>6.8</v>
      </c>
      <c r="D291" s="6">
        <f t="shared" si="12"/>
        <v>6.7783188400919716</v>
      </c>
      <c r="E291" s="6">
        <f t="shared" si="13"/>
        <v>4.7007269495748997E-4</v>
      </c>
      <c r="F291" s="4"/>
      <c r="G291" s="11"/>
      <c r="H291" s="6"/>
      <c r="I291" s="6"/>
      <c r="J291" s="6"/>
      <c r="K291" s="5"/>
    </row>
    <row r="292" spans="2:11" x14ac:dyDescent="0.25">
      <c r="B292">
        <f t="shared" si="14"/>
        <v>574</v>
      </c>
      <c r="C292" s="1">
        <v>6.8</v>
      </c>
      <c r="D292" s="6">
        <f t="shared" si="12"/>
        <v>6.7958365850794067</v>
      </c>
      <c r="E292" s="6">
        <f t="shared" si="13"/>
        <v>1.733402380101753E-5</v>
      </c>
      <c r="F292" s="4"/>
      <c r="G292" s="11"/>
      <c r="H292" s="6"/>
      <c r="I292" s="6"/>
      <c r="J292" s="6"/>
      <c r="K292" s="5"/>
    </row>
    <row r="293" spans="2:11" x14ac:dyDescent="0.25">
      <c r="B293">
        <f t="shared" si="14"/>
        <v>576</v>
      </c>
      <c r="C293" s="1">
        <v>6.86</v>
      </c>
      <c r="D293" s="6">
        <f t="shared" si="12"/>
        <v>6.8132836770122607</v>
      </c>
      <c r="E293" s="6">
        <f t="shared" si="13"/>
        <v>2.1824148334948115E-3</v>
      </c>
      <c r="F293" s="4"/>
      <c r="G293" s="11"/>
      <c r="H293" s="6"/>
      <c r="I293" s="6"/>
      <c r="J293" s="6"/>
      <c r="K293" s="5"/>
    </row>
    <row r="294" spans="2:11" x14ac:dyDescent="0.25">
      <c r="B294">
        <f t="shared" si="14"/>
        <v>578</v>
      </c>
      <c r="C294" s="1">
        <v>6.86</v>
      </c>
      <c r="D294" s="6">
        <f t="shared" si="12"/>
        <v>6.8306604008503911</v>
      </c>
      <c r="E294" s="6">
        <f t="shared" si="13"/>
        <v>8.608120782597526E-4</v>
      </c>
      <c r="F294" s="4"/>
      <c r="G294" s="11"/>
      <c r="H294" s="6"/>
      <c r="I294" s="6"/>
      <c r="J294" s="6"/>
      <c r="K294" s="5"/>
    </row>
    <row r="295" spans="2:11" x14ac:dyDescent="0.25">
      <c r="B295">
        <f t="shared" si="14"/>
        <v>580</v>
      </c>
      <c r="C295" s="1">
        <v>6.9</v>
      </c>
      <c r="D295" s="6">
        <f t="shared" si="12"/>
        <v>6.8479670404043498</v>
      </c>
      <c r="E295" s="6">
        <f t="shared" si="13"/>
        <v>2.707428884282605E-3</v>
      </c>
      <c r="F295" s="4"/>
      <c r="G295" s="11"/>
      <c r="H295" s="6"/>
      <c r="I295" s="6"/>
      <c r="J295" s="6"/>
      <c r="K295" s="5"/>
    </row>
    <row r="296" spans="2:11" x14ac:dyDescent="0.25">
      <c r="B296">
        <f t="shared" si="14"/>
        <v>582</v>
      </c>
      <c r="C296" s="1">
        <v>6.9</v>
      </c>
      <c r="D296" s="6">
        <f t="shared" si="12"/>
        <v>6.8652038783400107</v>
      </c>
      <c r="E296" s="6">
        <f t="shared" si="13"/>
        <v>1.2107700825768034E-3</v>
      </c>
      <c r="F296" s="4"/>
      <c r="G296" s="11"/>
      <c r="H296" s="6"/>
      <c r="I296" s="6"/>
      <c r="J296" s="6"/>
      <c r="K296" s="5"/>
    </row>
    <row r="297" spans="2:11" x14ac:dyDescent="0.25">
      <c r="B297">
        <f t="shared" si="14"/>
        <v>584</v>
      </c>
      <c r="C297" s="1">
        <v>6.9</v>
      </c>
      <c r="D297" s="6">
        <f t="shared" si="12"/>
        <v>6.8823711961831986</v>
      </c>
      <c r="E297" s="6">
        <f t="shared" si="13"/>
        <v>3.107747240112844E-4</v>
      </c>
      <c r="F297" s="4"/>
      <c r="G297" s="11"/>
      <c r="H297" s="6"/>
      <c r="I297" s="6"/>
      <c r="J297" s="6"/>
      <c r="K297" s="5"/>
    </row>
    <row r="298" spans="2:11" x14ac:dyDescent="0.25">
      <c r="B298">
        <f t="shared" si="14"/>
        <v>586</v>
      </c>
      <c r="C298" s="1">
        <v>6.9</v>
      </c>
      <c r="D298" s="6">
        <f t="shared" si="12"/>
        <v>6.8994692743242751</v>
      </c>
      <c r="E298" s="6">
        <f t="shared" si="13"/>
        <v>2.8166974287397831E-7</v>
      </c>
      <c r="F298" s="4"/>
      <c r="G298" s="11"/>
      <c r="H298" s="6"/>
      <c r="I298" s="6"/>
      <c r="J298" s="6"/>
      <c r="K298" s="5"/>
    </row>
    <row r="299" spans="2:11" x14ac:dyDescent="0.25">
      <c r="B299">
        <f t="shared" si="14"/>
        <v>588</v>
      </c>
      <c r="C299" s="1">
        <v>6.96</v>
      </c>
      <c r="D299" s="6">
        <f t="shared" si="12"/>
        <v>6.9164983920227252</v>
      </c>
      <c r="E299" s="6">
        <f t="shared" si="13"/>
        <v>1.8923898966084949E-3</v>
      </c>
      <c r="F299" s="4"/>
      <c r="G299" s="11"/>
      <c r="H299" s="6"/>
      <c r="I299" s="6"/>
      <c r="J299" s="6"/>
      <c r="K299" s="5"/>
    </row>
    <row r="300" spans="2:11" x14ac:dyDescent="0.25">
      <c r="B300">
        <f t="shared" si="14"/>
        <v>590</v>
      </c>
      <c r="C300" s="1">
        <v>6.96</v>
      </c>
      <c r="D300" s="6">
        <f t="shared" si="12"/>
        <v>6.9334588274117195</v>
      </c>
      <c r="E300" s="6">
        <f t="shared" si="13"/>
        <v>7.044338423608913E-4</v>
      </c>
      <c r="F300" s="4"/>
      <c r="G300" s="11"/>
      <c r="H300" s="6"/>
      <c r="I300" s="6"/>
      <c r="J300" s="6"/>
      <c r="K300" s="5"/>
    </row>
    <row r="301" spans="2:11" x14ac:dyDescent="0.25">
      <c r="B301">
        <f t="shared" si="14"/>
        <v>592</v>
      </c>
      <c r="C301" s="1">
        <v>6.96</v>
      </c>
      <c r="D301" s="6">
        <f t="shared" si="12"/>
        <v>6.9503508575026514</v>
      </c>
      <c r="E301" s="6">
        <f t="shared" si="13"/>
        <v>9.3105950934138898E-5</v>
      </c>
      <c r="F301" s="4"/>
      <c r="G301" s="11"/>
      <c r="H301" s="6"/>
      <c r="I301" s="6"/>
      <c r="J301" s="6"/>
      <c r="K301" s="5"/>
    </row>
    <row r="302" spans="2:11" x14ac:dyDescent="0.25">
      <c r="B302">
        <f t="shared" si="14"/>
        <v>594</v>
      </c>
      <c r="C302" s="1">
        <v>6.98</v>
      </c>
      <c r="D302" s="6">
        <f t="shared" si="12"/>
        <v>6.967174758189663</v>
      </c>
      <c r="E302" s="6">
        <f t="shared" si="13"/>
        <v>1.6448682749362645E-4</v>
      </c>
      <c r="F302" s="4"/>
      <c r="G302" s="11"/>
      <c r="H302" s="6"/>
      <c r="I302" s="6"/>
      <c r="J302" s="6"/>
      <c r="K302" s="5"/>
    </row>
    <row r="303" spans="2:11" x14ac:dyDescent="0.25">
      <c r="B303">
        <f t="shared" si="14"/>
        <v>596</v>
      </c>
      <c r="C303" s="1">
        <v>6.98</v>
      </c>
      <c r="D303" s="6">
        <f t="shared" si="12"/>
        <v>6.9839308042541566</v>
      </c>
      <c r="E303" s="6">
        <f t="shared" si="13"/>
        <v>1.5451222084492091E-5</v>
      </c>
      <c r="F303" s="4"/>
      <c r="G303" s="11"/>
      <c r="H303" s="6"/>
      <c r="I303" s="6"/>
      <c r="J303" s="6"/>
      <c r="K303" s="5"/>
    </row>
    <row r="304" spans="2:11" x14ac:dyDescent="0.25">
      <c r="B304">
        <f t="shared" si="14"/>
        <v>598</v>
      </c>
      <c r="C304" s="1">
        <v>7.03</v>
      </c>
      <c r="D304" s="6">
        <f t="shared" si="12"/>
        <v>7.0006192693692748</v>
      </c>
      <c r="E304" s="6">
        <f t="shared" si="13"/>
        <v>8.6322733239524798E-4</v>
      </c>
      <c r="F304" s="4"/>
      <c r="G304" s="11"/>
      <c r="H304" s="6"/>
      <c r="I304" s="6"/>
      <c r="J304" s="6"/>
      <c r="K304" s="5"/>
    </row>
    <row r="305" spans="2:11" x14ac:dyDescent="0.25">
      <c r="B305">
        <f t="shared" si="14"/>
        <v>600</v>
      </c>
      <c r="C305" s="1">
        <v>7.03</v>
      </c>
      <c r="D305" s="6">
        <f t="shared" si="12"/>
        <v>7.0172404261043768</v>
      </c>
      <c r="E305" s="6">
        <f t="shared" si="13"/>
        <v>1.6280672599787495E-4</v>
      </c>
      <c r="F305" s="4"/>
      <c r="G305" s="11"/>
      <c r="H305" s="6"/>
      <c r="I305" s="6"/>
      <c r="J305" s="6"/>
      <c r="K305" s="5"/>
    </row>
    <row r="306" spans="2:11" x14ac:dyDescent="0.25">
      <c r="B306">
        <f t="shared" si="14"/>
        <v>602</v>
      </c>
      <c r="C306" s="1">
        <v>7.08</v>
      </c>
      <c r="D306" s="6">
        <f t="shared" si="12"/>
        <v>7.0337945459294859</v>
      </c>
      <c r="E306" s="6">
        <f t="shared" si="13"/>
        <v>2.1349439858623907E-3</v>
      </c>
      <c r="F306" s="4"/>
      <c r="G306" s="11"/>
      <c r="H306" s="6"/>
      <c r="I306" s="6"/>
      <c r="J306" s="6"/>
      <c r="K306" s="5"/>
    </row>
    <row r="307" spans="2:11" x14ac:dyDescent="0.25">
      <c r="B307">
        <f t="shared" si="14"/>
        <v>604</v>
      </c>
      <c r="C307" s="1">
        <v>7.08</v>
      </c>
      <c r="D307" s="6">
        <f t="shared" si="12"/>
        <v>7.0502818992197245</v>
      </c>
      <c r="E307" s="6">
        <f t="shared" si="13"/>
        <v>8.8316551398661671E-4</v>
      </c>
      <c r="F307" s="4"/>
      <c r="G307" s="11"/>
      <c r="H307" s="6"/>
      <c r="I307" s="6"/>
      <c r="J307" s="6"/>
      <c r="K307" s="5"/>
    </row>
    <row r="308" spans="2:11" x14ac:dyDescent="0.25">
      <c r="B308">
        <f t="shared" si="14"/>
        <v>606</v>
      </c>
      <c r="C308" s="1">
        <v>7.08</v>
      </c>
      <c r="D308" s="6">
        <f t="shared" si="12"/>
        <v>7.0667027552597323</v>
      </c>
      <c r="E308" s="6">
        <f t="shared" si="13"/>
        <v>1.7681671768257759E-4</v>
      </c>
      <c r="F308" s="4"/>
      <c r="G308" s="11"/>
      <c r="H308" s="6"/>
      <c r="I308" s="6"/>
      <c r="J308" s="6"/>
      <c r="K308" s="5"/>
    </row>
    <row r="309" spans="2:11" x14ac:dyDescent="0.25">
      <c r="B309">
        <f t="shared" si="14"/>
        <v>608</v>
      </c>
      <c r="C309" s="1">
        <v>7.12</v>
      </c>
      <c r="D309" s="6">
        <f t="shared" si="12"/>
        <v>7.0830573822480609</v>
      </c>
      <c r="E309" s="6">
        <f t="shared" si="13"/>
        <v>1.3647570063658925E-3</v>
      </c>
      <c r="F309" s="4"/>
      <c r="G309" s="11"/>
      <c r="H309" s="6"/>
      <c r="I309" s="6"/>
      <c r="J309" s="6"/>
      <c r="K309" s="5"/>
    </row>
    <row r="310" spans="2:11" x14ac:dyDescent="0.25">
      <c r="B310">
        <f t="shared" si="14"/>
        <v>610</v>
      </c>
      <c r="C310" s="1">
        <v>7.12</v>
      </c>
      <c r="D310" s="6">
        <f t="shared" si="12"/>
        <v>7.0993460473015597</v>
      </c>
      <c r="E310" s="6">
        <f t="shared" si="13"/>
        <v>4.2658576206941316E-4</v>
      </c>
      <c r="F310" s="4"/>
      <c r="G310" s="11"/>
      <c r="H310" s="6"/>
      <c r="I310" s="6"/>
      <c r="J310" s="6"/>
      <c r="K310" s="5"/>
    </row>
    <row r="311" spans="2:11" x14ac:dyDescent="0.25">
      <c r="B311">
        <f t="shared" si="14"/>
        <v>612</v>
      </c>
      <c r="C311" s="1">
        <v>7.15</v>
      </c>
      <c r="D311" s="6">
        <f t="shared" si="12"/>
        <v>7.1155690164597294</v>
      </c>
      <c r="E311" s="6">
        <f t="shared" si="13"/>
        <v>1.1854926275504101E-3</v>
      </c>
      <c r="F311" s="4"/>
      <c r="G311" s="11"/>
      <c r="H311" s="6"/>
      <c r="I311" s="6"/>
      <c r="J311" s="6"/>
      <c r="K311" s="5"/>
    </row>
    <row r="312" spans="2:11" x14ac:dyDescent="0.25">
      <c r="B312">
        <f t="shared" si="14"/>
        <v>614</v>
      </c>
      <c r="C312" s="1">
        <v>7.15</v>
      </c>
      <c r="D312" s="6">
        <f t="shared" si="12"/>
        <v>7.1317265546890773</v>
      </c>
      <c r="E312" s="6">
        <f t="shared" si="13"/>
        <v>3.3391880353129413E-4</v>
      </c>
      <c r="F312" s="4"/>
      <c r="G312" s="11"/>
      <c r="H312" s="6"/>
      <c r="I312" s="6"/>
      <c r="J312" s="6"/>
      <c r="K312" s="5"/>
    </row>
    <row r="313" spans="2:11" x14ac:dyDescent="0.25">
      <c r="B313">
        <f t="shared" si="14"/>
        <v>616</v>
      </c>
      <c r="C313" s="1">
        <v>7.17</v>
      </c>
      <c r="D313" s="6">
        <f t="shared" si="12"/>
        <v>7.1478189258874369</v>
      </c>
      <c r="E313" s="6">
        <f t="shared" si="13"/>
        <v>4.9200004878701168E-4</v>
      </c>
      <c r="F313" s="4"/>
      <c r="G313" s="11"/>
      <c r="H313" s="6"/>
      <c r="I313" s="6"/>
      <c r="J313" s="6"/>
      <c r="K313" s="5"/>
    </row>
    <row r="314" spans="2:11" x14ac:dyDescent="0.25">
      <c r="B314">
        <f t="shared" si="14"/>
        <v>618</v>
      </c>
      <c r="C314" s="1">
        <v>7.17</v>
      </c>
      <c r="D314" s="6">
        <f t="shared" si="12"/>
        <v>7.1638463928882885</v>
      </c>
      <c r="E314" s="6">
        <f t="shared" si="13"/>
        <v>3.7866880485305406E-5</v>
      </c>
      <c r="F314" s="4"/>
      <c r="G314" s="11"/>
      <c r="H314" s="6"/>
      <c r="I314" s="6"/>
      <c r="J314" s="6"/>
      <c r="K314" s="5"/>
    </row>
    <row r="315" spans="2:11" x14ac:dyDescent="0.25">
      <c r="B315">
        <f t="shared" si="14"/>
        <v>620</v>
      </c>
      <c r="C315" s="1">
        <v>7.17</v>
      </c>
      <c r="D315" s="6">
        <f t="shared" si="12"/>
        <v>7.1798092174650341</v>
      </c>
      <c r="E315" s="6">
        <f t="shared" si="13"/>
        <v>9.6220747276331171E-5</v>
      </c>
      <c r="F315" s="4"/>
      <c r="G315" s="11"/>
      <c r="H315" s="6"/>
      <c r="I315" s="6"/>
      <c r="J315" s="6"/>
      <c r="K315" s="5"/>
    </row>
    <row r="316" spans="2:11" x14ac:dyDescent="0.25">
      <c r="B316">
        <f t="shared" si="14"/>
        <v>622</v>
      </c>
      <c r="C316" s="1">
        <v>7.21</v>
      </c>
      <c r="D316" s="6">
        <f t="shared" si="12"/>
        <v>7.1957076603352954</v>
      </c>
      <c r="E316" s="6">
        <f t="shared" si="13"/>
        <v>2.0427097309128715E-4</v>
      </c>
      <c r="F316" s="4"/>
      <c r="G316" s="11"/>
      <c r="H316" s="6"/>
      <c r="I316" s="6"/>
      <c r="J316" s="6"/>
      <c r="K316" s="5"/>
    </row>
    <row r="317" spans="2:11" x14ac:dyDescent="0.25">
      <c r="B317">
        <f t="shared" si="14"/>
        <v>624</v>
      </c>
      <c r="C317" s="1">
        <v>7.21</v>
      </c>
      <c r="D317" s="6">
        <f t="shared" si="12"/>
        <v>7.2115419811651522</v>
      </c>
      <c r="E317" s="6">
        <f t="shared" si="13"/>
        <v>2.3777059136842928E-6</v>
      </c>
      <c r="F317" s="4"/>
      <c r="G317" s="11"/>
      <c r="H317" s="6"/>
      <c r="I317" s="6"/>
      <c r="J317" s="6"/>
      <c r="K317" s="5"/>
    </row>
    <row r="318" spans="2:11" x14ac:dyDescent="0.25">
      <c r="B318">
        <f t="shared" si="14"/>
        <v>626</v>
      </c>
      <c r="C318" s="1">
        <v>7.21</v>
      </c>
      <c r="D318" s="6">
        <f t="shared" si="12"/>
        <v>7.227312438573394</v>
      </c>
      <c r="E318" s="6">
        <f t="shared" si="13"/>
        <v>2.9972052935754186E-4</v>
      </c>
      <c r="F318" s="4"/>
      <c r="G318" s="11"/>
      <c r="H318" s="6"/>
      <c r="I318" s="6"/>
      <c r="J318" s="6"/>
      <c r="K318" s="5"/>
    </row>
    <row r="319" spans="2:11" x14ac:dyDescent="0.25">
      <c r="B319">
        <f t="shared" si="14"/>
        <v>628</v>
      </c>
      <c r="C319" s="1">
        <v>7.25</v>
      </c>
      <c r="D319" s="6">
        <f t="shared" si="12"/>
        <v>7.2430192901357469</v>
      </c>
      <c r="E319" s="6">
        <f t="shared" si="13"/>
        <v>4.8730310208881134E-5</v>
      </c>
      <c r="F319" s="4"/>
      <c r="G319" s="11"/>
      <c r="H319" s="6"/>
      <c r="I319" s="6"/>
      <c r="J319" s="6"/>
      <c r="K319" s="5"/>
    </row>
    <row r="320" spans="2:11" x14ac:dyDescent="0.25">
      <c r="B320">
        <f t="shared" si="14"/>
        <v>630</v>
      </c>
      <c r="C320" s="1">
        <v>7.25</v>
      </c>
      <c r="D320" s="6">
        <f t="shared" si="12"/>
        <v>7.2586627923890683</v>
      </c>
      <c r="E320" s="6">
        <f t="shared" si="13"/>
        <v>7.5043971976099805E-5</v>
      </c>
      <c r="F320" s="4"/>
      <c r="G320" s="11"/>
      <c r="H320" s="6"/>
      <c r="I320" s="6"/>
      <c r="J320" s="6"/>
      <c r="K320" s="5"/>
    </row>
    <row r="321" spans="2:11" x14ac:dyDescent="0.25">
      <c r="B321">
        <f t="shared" si="14"/>
        <v>632</v>
      </c>
      <c r="C321" s="1">
        <v>7.33</v>
      </c>
      <c r="D321" s="6">
        <f t="shared" si="12"/>
        <v>7.2742432008355484</v>
      </c>
      <c r="E321" s="6">
        <f t="shared" si="13"/>
        <v>3.1088206530649953E-3</v>
      </c>
      <c r="F321" s="4"/>
      <c r="G321" s="11"/>
      <c r="H321" s="6"/>
      <c r="I321" s="6"/>
      <c r="J321" s="6"/>
      <c r="K321" s="5"/>
    </row>
    <row r="322" spans="2:11" x14ac:dyDescent="0.25">
      <c r="B322">
        <f t="shared" si="14"/>
        <v>634</v>
      </c>
      <c r="C322" s="1">
        <v>7.33</v>
      </c>
      <c r="D322" s="6">
        <f t="shared" si="12"/>
        <v>7.2897607699468754</v>
      </c>
      <c r="E322" s="6">
        <f t="shared" si="13"/>
        <v>1.619195635268293E-3</v>
      </c>
      <c r="F322" s="4"/>
      <c r="G322" s="11"/>
      <c r="H322" s="6"/>
      <c r="I322" s="6"/>
      <c r="J322" s="6"/>
      <c r="K322" s="5"/>
    </row>
    <row r="323" spans="2:11" x14ac:dyDescent="0.25">
      <c r="B323">
        <f t="shared" si="14"/>
        <v>636</v>
      </c>
      <c r="C323" s="1">
        <v>7.35</v>
      </c>
      <c r="D323" s="6">
        <f t="shared" si="12"/>
        <v>7.305215753168401</v>
      </c>
      <c r="E323" s="6">
        <f t="shared" si="13"/>
        <v>2.0056287642735539E-3</v>
      </c>
      <c r="F323" s="4"/>
      <c r="G323" s="11"/>
      <c r="H323" s="6"/>
      <c r="I323" s="6"/>
      <c r="J323" s="6"/>
      <c r="K323" s="5"/>
    </row>
    <row r="324" spans="2:11" x14ac:dyDescent="0.25">
      <c r="B324">
        <f t="shared" si="14"/>
        <v>638</v>
      </c>
      <c r="C324" s="1">
        <v>7.35</v>
      </c>
      <c r="D324" s="6">
        <f t="shared" si="12"/>
        <v>7.3206084029232681</v>
      </c>
      <c r="E324" s="6">
        <f t="shared" si="13"/>
        <v>8.6386597872093504E-4</v>
      </c>
      <c r="F324" s="4"/>
      <c r="G324" s="11"/>
      <c r="H324" s="6"/>
      <c r="I324" s="6"/>
      <c r="J324" s="6"/>
      <c r="K324" s="5"/>
    </row>
    <row r="325" spans="2:11" x14ac:dyDescent="0.25">
      <c r="B325">
        <f t="shared" si="14"/>
        <v>640</v>
      </c>
      <c r="C325" s="1">
        <v>7.4</v>
      </c>
      <c r="D325" s="6">
        <f t="shared" si="12"/>
        <v>7.3359389706165423</v>
      </c>
      <c r="E325" s="6">
        <f t="shared" si="13"/>
        <v>4.1038154856682741E-3</v>
      </c>
      <c r="F325" s="4"/>
      <c r="G325" s="11"/>
      <c r="H325" s="6"/>
      <c r="I325" s="6"/>
      <c r="J325" s="6"/>
      <c r="K325" s="5"/>
    </row>
    <row r="326" spans="2:11" x14ac:dyDescent="0.25">
      <c r="B326">
        <f t="shared" si="14"/>
        <v>642</v>
      </c>
      <c r="C326" s="1">
        <v>7.4</v>
      </c>
      <c r="D326" s="6">
        <f t="shared" ref="D326:D389" si="15">MAX(0,$O$7*(1-EXP(-$O$5*(B326-$O$6))))</f>
        <v>7.3512077066393129</v>
      </c>
      <c r="E326" s="6">
        <f t="shared" ref="E326:E389" si="16">(C326-D326)^2</f>
        <v>2.3806878913953861E-3</v>
      </c>
      <c r="F326" s="4"/>
      <c r="G326" s="11"/>
      <c r="H326" s="6"/>
      <c r="I326" s="6"/>
      <c r="J326" s="6"/>
      <c r="K326" s="5"/>
    </row>
    <row r="327" spans="2:11" x14ac:dyDescent="0.25">
      <c r="B327">
        <f t="shared" ref="B327:B390" si="17">B326+2</f>
        <v>644</v>
      </c>
      <c r="C327" s="1">
        <v>7.4</v>
      </c>
      <c r="D327" s="6">
        <f t="shared" si="15"/>
        <v>7.3664148603727932</v>
      </c>
      <c r="E327" s="6">
        <f t="shared" si="16"/>
        <v>1.1279616037789971E-3</v>
      </c>
      <c r="F327" s="4"/>
      <c r="G327" s="11"/>
      <c r="H327" s="6"/>
      <c r="I327" s="6"/>
      <c r="J327" s="6"/>
      <c r="K327" s="5"/>
    </row>
    <row r="328" spans="2:11" x14ac:dyDescent="0.25">
      <c r="B328">
        <f t="shared" si="17"/>
        <v>646</v>
      </c>
      <c r="C328" s="1">
        <v>7.43</v>
      </c>
      <c r="D328" s="6">
        <f t="shared" si="15"/>
        <v>7.381560680192373</v>
      </c>
      <c r="E328" s="6">
        <f t="shared" si="16"/>
        <v>2.3463677034255385E-3</v>
      </c>
      <c r="F328" s="4"/>
      <c r="G328" s="11"/>
      <c r="H328" s="6"/>
      <c r="I328" s="6"/>
      <c r="J328" s="6"/>
      <c r="K328" s="5"/>
    </row>
    <row r="329" spans="2:11" x14ac:dyDescent="0.25">
      <c r="B329">
        <f t="shared" si="17"/>
        <v>648</v>
      </c>
      <c r="C329" s="1">
        <v>7.43</v>
      </c>
      <c r="D329" s="6">
        <f t="shared" si="15"/>
        <v>7.3966454134716946</v>
      </c>
      <c r="E329" s="6">
        <f t="shared" si="16"/>
        <v>1.1125284424741949E-3</v>
      </c>
      <c r="F329" s="4"/>
      <c r="G329" s="11"/>
      <c r="H329" s="6"/>
      <c r="I329" s="6"/>
      <c r="J329" s="6"/>
      <c r="K329" s="5"/>
    </row>
    <row r="330" spans="2:11" x14ac:dyDescent="0.25">
      <c r="B330">
        <f t="shared" si="17"/>
        <v>650</v>
      </c>
      <c r="C330" s="1">
        <v>7.44</v>
      </c>
      <c r="D330" s="6">
        <f t="shared" si="15"/>
        <v>7.4116693065866883</v>
      </c>
      <c r="E330" s="6">
        <f t="shared" si="16"/>
        <v>8.0262818927908383E-4</v>
      </c>
      <c r="F330" s="4"/>
      <c r="G330" s="11"/>
      <c r="H330" s="6"/>
      <c r="I330" s="6"/>
      <c r="J330" s="6"/>
      <c r="K330" s="5"/>
    </row>
    <row r="331" spans="2:11" x14ac:dyDescent="0.25">
      <c r="B331">
        <f t="shared" si="17"/>
        <v>652</v>
      </c>
      <c r="C331" s="1">
        <v>7.44</v>
      </c>
      <c r="D331" s="6">
        <f t="shared" si="15"/>
        <v>7.4266326049195879</v>
      </c>
      <c r="E331" s="6">
        <f t="shared" si="16"/>
        <v>1.7868725123583668E-4</v>
      </c>
      <c r="F331" s="4"/>
      <c r="G331" s="11"/>
      <c r="H331" s="6"/>
      <c r="I331" s="6"/>
      <c r="J331" s="6"/>
      <c r="K331" s="5"/>
    </row>
    <row r="332" spans="2:11" x14ac:dyDescent="0.25">
      <c r="B332">
        <f t="shared" si="17"/>
        <v>654</v>
      </c>
      <c r="C332" s="1">
        <v>7.47</v>
      </c>
      <c r="D332" s="6">
        <f t="shared" si="15"/>
        <v>7.4415355528629492</v>
      </c>
      <c r="E332" s="6">
        <f t="shared" si="16"/>
        <v>8.1022475081794472E-4</v>
      </c>
      <c r="F332" s="4"/>
      <c r="G332" s="11"/>
      <c r="H332" s="6"/>
      <c r="I332" s="6"/>
      <c r="J332" s="6"/>
      <c r="K332" s="5"/>
    </row>
    <row r="333" spans="2:11" x14ac:dyDescent="0.25">
      <c r="B333">
        <f t="shared" si="17"/>
        <v>656</v>
      </c>
      <c r="C333" s="1">
        <v>7.47</v>
      </c>
      <c r="D333" s="6">
        <f t="shared" si="15"/>
        <v>7.4563783938236368</v>
      </c>
      <c r="E333" s="6">
        <f t="shared" si="16"/>
        <v>1.8554815482393029E-4</v>
      </c>
      <c r="F333" s="4"/>
      <c r="G333" s="11"/>
      <c r="H333" s="6"/>
      <c r="I333" s="6"/>
      <c r="J333" s="6"/>
      <c r="K333" s="5"/>
    </row>
    <row r="334" spans="2:11" x14ac:dyDescent="0.25">
      <c r="B334">
        <f t="shared" si="17"/>
        <v>658</v>
      </c>
      <c r="C334" s="1">
        <v>7.51</v>
      </c>
      <c r="D334" s="6">
        <f t="shared" si="15"/>
        <v>7.4711613702267972</v>
      </c>
      <c r="E334" s="6">
        <f t="shared" si="16"/>
        <v>1.5084391626599015E-3</v>
      </c>
      <c r="F334" s="4"/>
      <c r="G334" s="11"/>
      <c r="H334" s="6"/>
      <c r="I334" s="6"/>
      <c r="J334" s="6"/>
      <c r="K334" s="5"/>
    </row>
    <row r="335" spans="2:11" x14ac:dyDescent="0.25">
      <c r="B335">
        <f t="shared" si="17"/>
        <v>660</v>
      </c>
      <c r="C335" s="1">
        <v>7.51</v>
      </c>
      <c r="D335" s="6">
        <f t="shared" si="15"/>
        <v>7.485884723519824</v>
      </c>
      <c r="E335" s="6">
        <f t="shared" si="16"/>
        <v>5.8154655971531777E-4</v>
      </c>
      <c r="F335" s="4"/>
      <c r="G335" s="11"/>
      <c r="H335" s="6"/>
      <c r="I335" s="6"/>
      <c r="J335" s="6"/>
      <c r="K335" s="5"/>
    </row>
    <row r="336" spans="2:11" x14ac:dyDescent="0.25">
      <c r="B336">
        <f t="shared" si="17"/>
        <v>662</v>
      </c>
      <c r="C336" s="1">
        <v>7.52</v>
      </c>
      <c r="D336" s="6">
        <f t="shared" si="15"/>
        <v>7.5005486941762971</v>
      </c>
      <c r="E336" s="6">
        <f t="shared" si="16"/>
        <v>3.7835329824720162E-4</v>
      </c>
      <c r="F336" s="4"/>
      <c r="G336" s="11"/>
      <c r="H336" s="6"/>
      <c r="I336" s="6"/>
      <c r="J336" s="6"/>
      <c r="K336" s="5"/>
    </row>
    <row r="337" spans="2:11" x14ac:dyDescent="0.25">
      <c r="B337">
        <f t="shared" si="17"/>
        <v>664</v>
      </c>
      <c r="C337" s="1">
        <v>7.52</v>
      </c>
      <c r="D337" s="6">
        <f t="shared" si="15"/>
        <v>7.5151535216999124</v>
      </c>
      <c r="E337" s="6">
        <f t="shared" si="16"/>
        <v>2.3488351913216313E-5</v>
      </c>
      <c r="F337" s="4"/>
      <c r="G337" s="11"/>
      <c r="H337" s="6"/>
      <c r="I337" s="6"/>
      <c r="J337" s="6"/>
      <c r="K337" s="5"/>
    </row>
    <row r="338" spans="2:11" x14ac:dyDescent="0.25">
      <c r="B338">
        <f t="shared" si="17"/>
        <v>666</v>
      </c>
      <c r="C338" s="1">
        <v>7.52</v>
      </c>
      <c r="D338" s="6">
        <f t="shared" si="15"/>
        <v>7.5296994446283918</v>
      </c>
      <c r="E338" s="6">
        <f t="shared" si="16"/>
        <v>9.407922609924686E-5</v>
      </c>
      <c r="F338" s="4"/>
      <c r="G338" s="11"/>
      <c r="H338" s="6"/>
      <c r="I338" s="6"/>
      <c r="J338" s="6"/>
      <c r="K338" s="5"/>
    </row>
    <row r="339" spans="2:11" x14ac:dyDescent="0.25">
      <c r="B339">
        <f t="shared" si="17"/>
        <v>668</v>
      </c>
      <c r="C339" s="1">
        <v>7.6</v>
      </c>
      <c r="D339" s="6">
        <f t="shared" si="15"/>
        <v>7.5441867005373817</v>
      </c>
      <c r="E339" s="6">
        <f t="shared" si="16"/>
        <v>3.1151243969038665E-3</v>
      </c>
      <c r="F339" s="4"/>
      <c r="G339" s="11"/>
      <c r="H339" s="6"/>
      <c r="I339" s="6"/>
      <c r="J339" s="6"/>
      <c r="K339" s="5"/>
    </row>
    <row r="340" spans="2:11" x14ac:dyDescent="0.25">
      <c r="B340">
        <f t="shared" si="17"/>
        <v>670</v>
      </c>
      <c r="C340" s="1">
        <v>7.6</v>
      </c>
      <c r="D340" s="6">
        <f t="shared" si="15"/>
        <v>7.5586155260443313</v>
      </c>
      <c r="E340" s="6">
        <f t="shared" si="16"/>
        <v>1.7126746845873924E-3</v>
      </c>
      <c r="F340" s="4"/>
      <c r="G340" s="11"/>
      <c r="H340" s="6"/>
      <c r="I340" s="6"/>
      <c r="J340" s="6"/>
      <c r="K340" s="5"/>
    </row>
    <row r="341" spans="2:11" x14ac:dyDescent="0.25">
      <c r="B341">
        <f t="shared" si="17"/>
        <v>672</v>
      </c>
      <c r="C341" s="1">
        <v>7.64</v>
      </c>
      <c r="D341" s="6">
        <f t="shared" si="15"/>
        <v>7.5729861568123553</v>
      </c>
      <c r="E341" s="6">
        <f t="shared" si="16"/>
        <v>4.4908551787781886E-3</v>
      </c>
      <c r="F341" s="4"/>
      <c r="G341" s="11"/>
      <c r="H341" s="6"/>
      <c r="I341" s="6"/>
      <c r="J341" s="6"/>
      <c r="K341" s="5"/>
    </row>
    <row r="342" spans="2:11" x14ac:dyDescent="0.25">
      <c r="B342">
        <f t="shared" si="17"/>
        <v>674</v>
      </c>
      <c r="C342" s="1">
        <v>7.64</v>
      </c>
      <c r="D342" s="6">
        <f t="shared" si="15"/>
        <v>7.587298827554088</v>
      </c>
      <c r="E342" s="6">
        <f t="shared" si="16"/>
        <v>2.7774135771737184E-3</v>
      </c>
      <c r="F342" s="4"/>
      <c r="G342" s="11"/>
      <c r="H342" s="6"/>
      <c r="I342" s="6"/>
      <c r="J342" s="6"/>
      <c r="K342" s="5"/>
    </row>
    <row r="343" spans="2:11" x14ac:dyDescent="0.25">
      <c r="B343">
        <f t="shared" si="17"/>
        <v>676</v>
      </c>
      <c r="C343" s="1">
        <v>7.66</v>
      </c>
      <c r="D343" s="6">
        <f t="shared" si="15"/>
        <v>7.6015537720355173</v>
      </c>
      <c r="E343" s="6">
        <f t="shared" si="16"/>
        <v>3.4159615632762966E-3</v>
      </c>
      <c r="F343" s="4"/>
      <c r="G343" s="11"/>
      <c r="H343" s="6"/>
      <c r="I343" s="6"/>
      <c r="J343" s="6"/>
      <c r="K343" s="5"/>
    </row>
    <row r="344" spans="2:11" x14ac:dyDescent="0.25">
      <c r="B344">
        <f t="shared" si="17"/>
        <v>678</v>
      </c>
      <c r="C344" s="1">
        <v>7.66</v>
      </c>
      <c r="D344" s="6">
        <f t="shared" si="15"/>
        <v>7.6157512230797932</v>
      </c>
      <c r="E344" s="6">
        <f t="shared" si="16"/>
        <v>1.9579542589342348E-3</v>
      </c>
      <c r="F344" s="4"/>
      <c r="G344" s="11"/>
      <c r="H344" s="6"/>
      <c r="I344" s="6"/>
      <c r="J344" s="6"/>
      <c r="K344" s="5"/>
    </row>
    <row r="345" spans="2:11" x14ac:dyDescent="0.25">
      <c r="B345">
        <f t="shared" si="17"/>
        <v>680</v>
      </c>
      <c r="C345" s="1">
        <v>7.68</v>
      </c>
      <c r="D345" s="6">
        <f t="shared" si="15"/>
        <v>7.6298914125710402</v>
      </c>
      <c r="E345" s="6">
        <f t="shared" si="16"/>
        <v>2.5108705341256796E-3</v>
      </c>
      <c r="F345" s="4"/>
      <c r="G345" s="11"/>
      <c r="H345" s="6"/>
      <c r="I345" s="6"/>
      <c r="J345" s="6"/>
      <c r="K345" s="5"/>
    </row>
    <row r="346" spans="2:11" x14ac:dyDescent="0.25">
      <c r="B346">
        <f t="shared" si="17"/>
        <v>682</v>
      </c>
      <c r="C346" s="1">
        <v>7.68</v>
      </c>
      <c r="D346" s="6">
        <f t="shared" si="15"/>
        <v>7.6439745714581413</v>
      </c>
      <c r="E346" s="6">
        <f t="shared" si="16"/>
        <v>1.2978315016245472E-3</v>
      </c>
      <c r="F346" s="4"/>
      <c r="G346" s="11"/>
      <c r="H346" s="6"/>
      <c r="I346" s="6"/>
      <c r="J346" s="6"/>
      <c r="K346" s="5"/>
    </row>
    <row r="347" spans="2:11" x14ac:dyDescent="0.25">
      <c r="B347">
        <f t="shared" si="17"/>
        <v>684</v>
      </c>
      <c r="C347" s="1">
        <v>7.69</v>
      </c>
      <c r="D347" s="6">
        <f t="shared" si="15"/>
        <v>7.6580009297585097</v>
      </c>
      <c r="E347" s="6">
        <f t="shared" si="16"/>
        <v>1.0239404963198579E-3</v>
      </c>
      <c r="F347" s="4"/>
      <c r="G347" s="11"/>
      <c r="H347" s="6"/>
      <c r="I347" s="6"/>
      <c r="J347" s="6"/>
      <c r="K347" s="5"/>
    </row>
    <row r="348" spans="2:11" x14ac:dyDescent="0.25">
      <c r="B348">
        <f t="shared" si="17"/>
        <v>686</v>
      </c>
      <c r="C348" s="1">
        <v>7.69</v>
      </c>
      <c r="D348" s="6">
        <f t="shared" si="15"/>
        <v>7.6719707165618454</v>
      </c>
      <c r="E348" s="6">
        <f t="shared" si="16"/>
        <v>3.2505506129333085E-4</v>
      </c>
      <c r="F348" s="4"/>
      <c r="G348" s="11"/>
      <c r="H348" s="6"/>
      <c r="I348" s="6"/>
      <c r="J348" s="6"/>
      <c r="K348" s="5"/>
    </row>
    <row r="349" spans="2:11" x14ac:dyDescent="0.25">
      <c r="B349">
        <f t="shared" si="17"/>
        <v>688</v>
      </c>
      <c r="C349" s="1">
        <v>7.74</v>
      </c>
      <c r="D349" s="6">
        <f t="shared" si="15"/>
        <v>7.6858841600338783</v>
      </c>
      <c r="E349" s="6">
        <f t="shared" si="16"/>
        <v>2.9285241352389169E-3</v>
      </c>
      <c r="F349" s="4"/>
      <c r="G349" s="11"/>
      <c r="H349" s="6"/>
      <c r="I349" s="6"/>
      <c r="J349" s="6"/>
      <c r="K349" s="5"/>
    </row>
    <row r="350" spans="2:11" x14ac:dyDescent="0.25">
      <c r="B350">
        <f t="shared" si="17"/>
        <v>690</v>
      </c>
      <c r="C350" s="1">
        <v>7.74</v>
      </c>
      <c r="D350" s="6">
        <f t="shared" si="15"/>
        <v>7.699741487420094</v>
      </c>
      <c r="E350" s="6">
        <f t="shared" si="16"/>
        <v>1.6207478351464659E-3</v>
      </c>
      <c r="F350" s="4"/>
      <c r="G350" s="11"/>
      <c r="H350" s="6"/>
      <c r="I350" s="6"/>
      <c r="J350" s="6"/>
      <c r="K350" s="5"/>
    </row>
    <row r="351" spans="2:11" x14ac:dyDescent="0.25">
      <c r="B351">
        <f t="shared" si="17"/>
        <v>692</v>
      </c>
      <c r="C351" s="1">
        <v>7.78</v>
      </c>
      <c r="D351" s="6">
        <f t="shared" si="15"/>
        <v>7.7135429250494454</v>
      </c>
      <c r="E351" s="6">
        <f t="shared" si="16"/>
        <v>4.4165428109836664E-3</v>
      </c>
      <c r="F351" s="4"/>
      <c r="G351" s="11"/>
      <c r="H351" s="6"/>
      <c r="I351" s="6"/>
      <c r="J351" s="6"/>
      <c r="K351" s="5"/>
    </row>
    <row r="352" spans="2:11" x14ac:dyDescent="0.25">
      <c r="B352">
        <f t="shared" si="17"/>
        <v>694</v>
      </c>
      <c r="C352" s="1">
        <v>7.78</v>
      </c>
      <c r="D352" s="6">
        <f t="shared" si="15"/>
        <v>7.7272886983380493</v>
      </c>
      <c r="E352" s="6">
        <f t="shared" si="16"/>
        <v>2.7784813228971905E-3</v>
      </c>
      <c r="F352" s="4"/>
      <c r="G352" s="11"/>
      <c r="H352" s="6"/>
      <c r="I352" s="6"/>
      <c r="J352" s="6"/>
      <c r="K352" s="5"/>
    </row>
    <row r="353" spans="2:11" x14ac:dyDescent="0.25">
      <c r="B353">
        <f t="shared" si="17"/>
        <v>696</v>
      </c>
      <c r="C353" s="1">
        <v>7.8</v>
      </c>
      <c r="D353" s="6">
        <f t="shared" si="15"/>
        <v>7.7409790317928646</v>
      </c>
      <c r="E353" s="6">
        <f t="shared" si="16"/>
        <v>3.4834746881076645E-3</v>
      </c>
      <c r="F353" s="4"/>
      <c r="G353" s="11"/>
      <c r="H353" s="6"/>
      <c r="I353" s="6"/>
      <c r="J353" s="6"/>
      <c r="K353" s="5"/>
    </row>
    <row r="354" spans="2:11" x14ac:dyDescent="0.25">
      <c r="B354">
        <f t="shared" si="17"/>
        <v>698</v>
      </c>
      <c r="C354" s="1">
        <v>7.8</v>
      </c>
      <c r="D354" s="6">
        <f t="shared" si="15"/>
        <v>7.7546141490153691</v>
      </c>
      <c r="E354" s="6">
        <f t="shared" si="16"/>
        <v>2.0598754695991101E-3</v>
      </c>
      <c r="F354" s="4"/>
      <c r="G354" s="11"/>
      <c r="H354" s="6"/>
      <c r="I354" s="6"/>
      <c r="J354" s="6"/>
      <c r="K354" s="5"/>
    </row>
    <row r="355" spans="2:11" x14ac:dyDescent="0.25">
      <c r="B355">
        <f t="shared" si="17"/>
        <v>700</v>
      </c>
      <c r="C355" s="1">
        <v>7.78</v>
      </c>
      <c r="D355" s="6">
        <f t="shared" si="15"/>
        <v>7.7681942727052</v>
      </c>
      <c r="E355" s="6">
        <f t="shared" si="16"/>
        <v>1.393751969591911E-4</v>
      </c>
      <c r="F355" s="4"/>
      <c r="G355" s="11"/>
      <c r="H355" s="6"/>
      <c r="I355" s="6"/>
      <c r="J355" s="6"/>
      <c r="K355" s="5"/>
    </row>
    <row r="356" spans="2:11" x14ac:dyDescent="0.25">
      <c r="B356">
        <f t="shared" si="17"/>
        <v>702</v>
      </c>
      <c r="C356" s="1">
        <v>7.78</v>
      </c>
      <c r="D356" s="6">
        <f t="shared" si="15"/>
        <v>7.7817196246637961</v>
      </c>
      <c r="E356" s="6">
        <f t="shared" si="16"/>
        <v>2.9571089843349105E-6</v>
      </c>
      <c r="F356" s="4"/>
      <c r="G356" s="11"/>
      <c r="H356" s="6"/>
      <c r="I356" s="6"/>
      <c r="J356" s="6"/>
      <c r="K356" s="5"/>
    </row>
    <row r="357" spans="2:11" x14ac:dyDescent="0.25">
      <c r="B357">
        <f t="shared" si="17"/>
        <v>704</v>
      </c>
      <c r="C357" s="1">
        <v>7.83</v>
      </c>
      <c r="D357" s="6">
        <f t="shared" si="15"/>
        <v>7.7951904257980225</v>
      </c>
      <c r="E357" s="6">
        <f t="shared" si="16"/>
        <v>1.2117064561229852E-3</v>
      </c>
      <c r="F357" s="4"/>
      <c r="G357" s="11"/>
      <c r="H357" s="6"/>
      <c r="I357" s="6"/>
      <c r="J357" s="6"/>
      <c r="K357" s="5"/>
    </row>
    <row r="358" spans="2:11" x14ac:dyDescent="0.25">
      <c r="B358">
        <f t="shared" si="17"/>
        <v>706</v>
      </c>
      <c r="C358" s="1">
        <v>7.83</v>
      </c>
      <c r="D358" s="6">
        <f t="shared" si="15"/>
        <v>7.8086068961237771</v>
      </c>
      <c r="E358" s="6">
        <f t="shared" si="16"/>
        <v>4.5766489345886547E-4</v>
      </c>
      <c r="F358" s="4"/>
      <c r="G358" s="11"/>
      <c r="H358" s="6"/>
      <c r="I358" s="6"/>
      <c r="J358" s="6"/>
      <c r="K358" s="5"/>
    </row>
    <row r="359" spans="2:11" x14ac:dyDescent="0.25">
      <c r="B359">
        <f t="shared" si="17"/>
        <v>708</v>
      </c>
      <c r="C359" s="1">
        <v>7.83</v>
      </c>
      <c r="D359" s="6">
        <f t="shared" si="15"/>
        <v>7.8219692547695816</v>
      </c>
      <c r="E359" s="6">
        <f t="shared" si="16"/>
        <v>6.4492868955888966E-5</v>
      </c>
      <c r="F359" s="4"/>
      <c r="G359" s="11"/>
      <c r="H359" s="6"/>
      <c r="I359" s="6"/>
      <c r="J359" s="6"/>
      <c r="K359" s="5"/>
    </row>
    <row r="360" spans="2:11" x14ac:dyDescent="0.25">
      <c r="B360">
        <f t="shared" si="17"/>
        <v>710</v>
      </c>
      <c r="C360" s="1">
        <v>7.86</v>
      </c>
      <c r="D360" s="6">
        <f t="shared" si="15"/>
        <v>7.8352777199801613</v>
      </c>
      <c r="E360" s="6">
        <f t="shared" si="16"/>
        <v>6.1119112937933089E-4</v>
      </c>
      <c r="F360" s="4"/>
      <c r="G360" s="11"/>
      <c r="H360" s="6"/>
      <c r="I360" s="6"/>
      <c r="J360" s="6"/>
      <c r="K360" s="5"/>
    </row>
    <row r="361" spans="2:11" x14ac:dyDescent="0.25">
      <c r="B361">
        <f t="shared" si="17"/>
        <v>712</v>
      </c>
      <c r="C361" s="1">
        <v>7.86</v>
      </c>
      <c r="D361" s="6">
        <f t="shared" si="15"/>
        <v>7.848532509120016</v>
      </c>
      <c r="E361" s="6">
        <f t="shared" si="16"/>
        <v>1.3150334708252385E-4</v>
      </c>
      <c r="F361" s="4"/>
      <c r="G361" s="11"/>
      <c r="H361" s="6"/>
      <c r="I361" s="6"/>
      <c r="J361" s="6"/>
      <c r="K361" s="5"/>
    </row>
    <row r="362" spans="2:11" x14ac:dyDescent="0.25">
      <c r="B362">
        <f t="shared" si="17"/>
        <v>714</v>
      </c>
      <c r="C362" s="1">
        <v>7.91</v>
      </c>
      <c r="D362" s="6">
        <f t="shared" si="15"/>
        <v>7.8617338386769609</v>
      </c>
      <c r="E362" s="6">
        <f t="shared" si="16"/>
        <v>2.329622328861654E-3</v>
      </c>
      <c r="F362" s="4"/>
      <c r="G362" s="11"/>
      <c r="H362" s="6"/>
      <c r="I362" s="6"/>
      <c r="J362" s="6"/>
      <c r="K362" s="5"/>
    </row>
    <row r="363" spans="2:11" x14ac:dyDescent="0.25">
      <c r="B363">
        <f t="shared" si="17"/>
        <v>716</v>
      </c>
      <c r="C363" s="1">
        <v>7.91</v>
      </c>
      <c r="D363" s="6">
        <f t="shared" si="15"/>
        <v>7.874881924265666</v>
      </c>
      <c r="E363" s="6">
        <f t="shared" si="16"/>
        <v>1.2332792432824269E-3</v>
      </c>
      <c r="F363" s="4"/>
      <c r="G363" s="11"/>
      <c r="H363" s="6"/>
      <c r="I363" s="6"/>
      <c r="J363" s="6"/>
      <c r="K363" s="5"/>
    </row>
    <row r="364" spans="2:11" x14ac:dyDescent="0.25">
      <c r="B364">
        <f t="shared" si="17"/>
        <v>718</v>
      </c>
      <c r="C364" s="1">
        <v>7.9</v>
      </c>
      <c r="D364" s="6">
        <f t="shared" si="15"/>
        <v>7.8879769806311799</v>
      </c>
      <c r="E364" s="6">
        <f t="shared" si="16"/>
        <v>1.4455299474303151E-4</v>
      </c>
      <c r="F364" s="4"/>
      <c r="G364" s="11"/>
      <c r="H364" s="6"/>
      <c r="I364" s="6"/>
      <c r="J364" s="6"/>
      <c r="K364" s="5"/>
    </row>
    <row r="365" spans="2:11" x14ac:dyDescent="0.25">
      <c r="B365">
        <f t="shared" si="17"/>
        <v>720</v>
      </c>
      <c r="C365" s="1">
        <v>7.9</v>
      </c>
      <c r="D365" s="6">
        <f t="shared" si="15"/>
        <v>7.9010192216524366</v>
      </c>
      <c r="E365" s="6">
        <f t="shared" si="16"/>
        <v>1.0388127767949538E-6</v>
      </c>
      <c r="F365" s="4"/>
      <c r="G365" s="11"/>
      <c r="H365" s="6"/>
      <c r="I365" s="6"/>
      <c r="J365" s="6"/>
      <c r="K365" s="5"/>
    </row>
    <row r="366" spans="2:11" x14ac:dyDescent="0.25">
      <c r="B366">
        <f t="shared" si="17"/>
        <v>722</v>
      </c>
      <c r="C366" s="1">
        <v>7.9</v>
      </c>
      <c r="D366" s="6">
        <f t="shared" si="15"/>
        <v>7.9140088603457466</v>
      </c>
      <c r="E366" s="6">
        <f t="shared" si="16"/>
        <v>1.9624816818662093E-4</v>
      </c>
      <c r="F366" s="4"/>
      <c r="G366" s="11"/>
      <c r="H366" s="6"/>
      <c r="I366" s="6"/>
      <c r="J366" s="6"/>
      <c r="K366" s="5"/>
    </row>
    <row r="367" spans="2:11" x14ac:dyDescent="0.25">
      <c r="B367">
        <f t="shared" si="17"/>
        <v>724</v>
      </c>
      <c r="C367" s="1">
        <v>7.98</v>
      </c>
      <c r="D367" s="6">
        <f t="shared" si="15"/>
        <v>7.9269461088682762</v>
      </c>
      <c r="E367" s="6">
        <f t="shared" si="16"/>
        <v>2.8147153642168444E-3</v>
      </c>
      <c r="F367" s="4"/>
      <c r="G367" s="11"/>
      <c r="H367" s="6"/>
      <c r="I367" s="6"/>
      <c r="J367" s="6"/>
      <c r="K367" s="5"/>
    </row>
    <row r="368" spans="2:11" x14ac:dyDescent="0.25">
      <c r="B368">
        <f t="shared" si="17"/>
        <v>726</v>
      </c>
      <c r="C368" s="1">
        <v>7.98</v>
      </c>
      <c r="D368" s="6">
        <f t="shared" si="15"/>
        <v>7.9398311785215121</v>
      </c>
      <c r="E368" s="6">
        <f t="shared" si="16"/>
        <v>1.613534218970665E-3</v>
      </c>
      <c r="F368" s="4"/>
      <c r="G368" s="11"/>
      <c r="H368" s="6"/>
      <c r="I368" s="6"/>
      <c r="J368" s="6"/>
      <c r="K368" s="5"/>
    </row>
    <row r="369" spans="2:11" x14ac:dyDescent="0.25">
      <c r="B369">
        <f t="shared" si="17"/>
        <v>728</v>
      </c>
      <c r="C369" s="1">
        <v>8</v>
      </c>
      <c r="D369" s="6">
        <f t="shared" si="15"/>
        <v>7.9526642797547185</v>
      </c>
      <c r="E369" s="6">
        <f t="shared" si="16"/>
        <v>2.240670411139557E-3</v>
      </c>
      <c r="F369" s="4"/>
      <c r="G369" s="11"/>
      <c r="H369" s="6"/>
      <c r="I369" s="6"/>
      <c r="J369" s="6"/>
      <c r="K369" s="5"/>
    </row>
    <row r="370" spans="2:11" x14ac:dyDescent="0.25">
      <c r="B370">
        <f t="shared" si="17"/>
        <v>730</v>
      </c>
      <c r="C370" s="1">
        <v>8</v>
      </c>
      <c r="D370" s="6">
        <f t="shared" si="15"/>
        <v>7.9654456221683647</v>
      </c>
      <c r="E370" s="6">
        <f t="shared" si="16"/>
        <v>1.1940050273314081E-3</v>
      </c>
      <c r="F370" s="4"/>
      <c r="G370" s="11"/>
      <c r="H370" s="6"/>
      <c r="I370" s="6"/>
      <c r="J370" s="6"/>
      <c r="K370" s="5"/>
    </row>
    <row r="371" spans="2:11" x14ac:dyDescent="0.25">
      <c r="B371">
        <f t="shared" si="17"/>
        <v>732</v>
      </c>
      <c r="C371" s="1">
        <v>8.01</v>
      </c>
      <c r="D371" s="6">
        <f t="shared" si="15"/>
        <v>7.978175414517561</v>
      </c>
      <c r="E371" s="6">
        <f t="shared" si="16"/>
        <v>1.0128042411290561E-3</v>
      </c>
      <c r="F371" s="4"/>
      <c r="G371" s="11"/>
      <c r="H371" s="6"/>
      <c r="I371" s="6"/>
      <c r="J371" s="6"/>
      <c r="K371" s="5"/>
    </row>
    <row r="372" spans="2:11" x14ac:dyDescent="0.25">
      <c r="B372">
        <f t="shared" si="17"/>
        <v>734</v>
      </c>
      <c r="C372" s="1">
        <v>8.01</v>
      </c>
      <c r="D372" s="6">
        <f t="shared" si="15"/>
        <v>7.9908538647154508</v>
      </c>
      <c r="E372" s="6">
        <f t="shared" si="16"/>
        <v>3.6657449633425239E-4</v>
      </c>
      <c r="F372" s="4"/>
      <c r="G372" s="11"/>
      <c r="H372" s="6"/>
      <c r="I372" s="6"/>
      <c r="J372" s="6"/>
      <c r="K372" s="5"/>
    </row>
    <row r="373" spans="2:11" x14ac:dyDescent="0.25">
      <c r="B373">
        <f t="shared" si="17"/>
        <v>736</v>
      </c>
      <c r="C373" s="1">
        <v>8.01</v>
      </c>
      <c r="D373" s="6">
        <f t="shared" si="15"/>
        <v>8.0034811798366245</v>
      </c>
      <c r="E373" s="6">
        <f t="shared" si="16"/>
        <v>4.2495016322427573E-5</v>
      </c>
      <c r="F373" s="4"/>
      <c r="G373" s="11"/>
      <c r="H373" s="6"/>
      <c r="I373" s="6"/>
      <c r="J373" s="6"/>
      <c r="K373" s="5"/>
    </row>
    <row r="374" spans="2:11" x14ac:dyDescent="0.25">
      <c r="B374">
        <f t="shared" si="17"/>
        <v>738</v>
      </c>
      <c r="C374" s="1">
        <v>8.08</v>
      </c>
      <c r="D374" s="6">
        <f t="shared" si="15"/>
        <v>8.0160575661204909</v>
      </c>
      <c r="E374" s="6">
        <f t="shared" si="16"/>
        <v>4.0886348504353999E-3</v>
      </c>
      <c r="F374" s="4"/>
      <c r="G374" s="11"/>
      <c r="H374" s="6"/>
      <c r="I374" s="6"/>
      <c r="J374" s="6"/>
      <c r="K374" s="5"/>
    </row>
    <row r="375" spans="2:11" x14ac:dyDescent="0.25">
      <c r="B375">
        <f t="shared" si="17"/>
        <v>740</v>
      </c>
      <c r="C375" s="1">
        <v>8.08</v>
      </c>
      <c r="D375" s="6">
        <f t="shared" si="15"/>
        <v>8.0285832289746466</v>
      </c>
      <c r="E375" s="6">
        <f t="shared" si="16"/>
        <v>2.6436843426736281E-3</v>
      </c>
      <c r="F375" s="4"/>
      <c r="G375" s="11"/>
      <c r="H375" s="6"/>
      <c r="I375" s="6"/>
      <c r="J375" s="6"/>
      <c r="K375" s="5"/>
    </row>
    <row r="376" spans="2:11" x14ac:dyDescent="0.25">
      <c r="B376">
        <f t="shared" si="17"/>
        <v>742</v>
      </c>
      <c r="C376" s="1">
        <v>8.08</v>
      </c>
      <c r="D376" s="6">
        <f t="shared" si="15"/>
        <v>8.0410583729782363</v>
      </c>
      <c r="E376" s="6">
        <f t="shared" si="16"/>
        <v>1.5164503151021596E-3</v>
      </c>
      <c r="F376" s="4"/>
      <c r="G376" s="11"/>
      <c r="H376" s="6"/>
      <c r="I376" s="6"/>
      <c r="J376" s="6"/>
      <c r="K376" s="5"/>
    </row>
    <row r="377" spans="2:11" x14ac:dyDescent="0.25">
      <c r="B377">
        <f t="shared" si="17"/>
        <v>744</v>
      </c>
      <c r="C377" s="1">
        <v>8.08</v>
      </c>
      <c r="D377" s="6">
        <f t="shared" si="15"/>
        <v>8.0534832018852871</v>
      </c>
      <c r="E377" s="6">
        <f t="shared" si="16"/>
        <v>7.0314058225644531E-4</v>
      </c>
      <c r="F377" s="4"/>
      <c r="G377" s="11"/>
      <c r="H377" s="6"/>
      <c r="I377" s="6"/>
      <c r="J377" s="6"/>
      <c r="K377" s="5"/>
    </row>
    <row r="378" spans="2:11" x14ac:dyDescent="0.25">
      <c r="B378">
        <f t="shared" si="17"/>
        <v>746</v>
      </c>
      <c r="C378" s="1">
        <v>8.08</v>
      </c>
      <c r="D378" s="6">
        <f t="shared" si="15"/>
        <v>8.0658579186280388</v>
      </c>
      <c r="E378" s="6">
        <f t="shared" si="16"/>
        <v>1.9999846553117389E-4</v>
      </c>
      <c r="F378" s="4"/>
      <c r="G378" s="11"/>
      <c r="H378" s="6"/>
      <c r="I378" s="6"/>
      <c r="J378" s="6"/>
      <c r="K378" s="5"/>
    </row>
    <row r="379" spans="2:11" x14ac:dyDescent="0.25">
      <c r="B379">
        <f t="shared" si="17"/>
        <v>748</v>
      </c>
      <c r="C379" s="1">
        <v>8.16</v>
      </c>
      <c r="D379" s="6">
        <f t="shared" si="15"/>
        <v>8.0781827253202643</v>
      </c>
      <c r="E379" s="6">
        <f t="shared" si="16"/>
        <v>6.6940664360193494E-3</v>
      </c>
      <c r="F379" s="4"/>
      <c r="G379" s="11"/>
      <c r="H379" s="6"/>
      <c r="I379" s="6"/>
      <c r="J379" s="6"/>
      <c r="K379" s="5"/>
    </row>
    <row r="380" spans="2:11" x14ac:dyDescent="0.25">
      <c r="B380">
        <f t="shared" si="17"/>
        <v>750</v>
      </c>
      <c r="C380" s="1">
        <v>8.16</v>
      </c>
      <c r="D380" s="6">
        <f t="shared" si="15"/>
        <v>8.0904578232605608</v>
      </c>
      <c r="E380" s="6">
        <f t="shared" si="16"/>
        <v>4.8361143456594124E-3</v>
      </c>
      <c r="F380" s="4"/>
      <c r="G380" s="11"/>
      <c r="H380" s="6"/>
      <c r="I380" s="6"/>
      <c r="J380" s="6"/>
      <c r="K380" s="5"/>
    </row>
    <row r="381" spans="2:11" x14ac:dyDescent="0.25">
      <c r="B381">
        <f t="shared" si="17"/>
        <v>752</v>
      </c>
      <c r="C381" s="1">
        <v>8.14</v>
      </c>
      <c r="D381" s="6">
        <f t="shared" si="15"/>
        <v>8.1026834129356438</v>
      </c>
      <c r="E381" s="6">
        <f t="shared" si="16"/>
        <v>1.392527670131722E-3</v>
      </c>
      <c r="F381" s="4"/>
      <c r="G381" s="11"/>
      <c r="H381" s="6"/>
      <c r="I381" s="6"/>
      <c r="J381" s="6"/>
      <c r="K381" s="5"/>
    </row>
    <row r="382" spans="2:11" x14ac:dyDescent="0.25">
      <c r="B382">
        <f t="shared" si="17"/>
        <v>754</v>
      </c>
      <c r="C382" s="1">
        <v>8.14</v>
      </c>
      <c r="D382" s="6">
        <f t="shared" si="15"/>
        <v>8.1148596940236253</v>
      </c>
      <c r="E382" s="6">
        <f t="shared" si="16"/>
        <v>6.3203498458577105E-4</v>
      </c>
      <c r="F382" s="4"/>
      <c r="G382" s="11"/>
      <c r="H382" s="6"/>
      <c r="I382" s="6"/>
      <c r="J382" s="6"/>
      <c r="K382" s="5"/>
    </row>
    <row r="383" spans="2:11" x14ac:dyDescent="0.25">
      <c r="B383">
        <f t="shared" si="17"/>
        <v>756</v>
      </c>
      <c r="C383" s="1">
        <v>8.14</v>
      </c>
      <c r="D383" s="6">
        <f t="shared" si="15"/>
        <v>8.1269868653972583</v>
      </c>
      <c r="E383" s="6">
        <f t="shared" si="16"/>
        <v>1.693416721890871E-4</v>
      </c>
      <c r="F383" s="4"/>
      <c r="G383" s="11"/>
      <c r="H383" s="6"/>
      <c r="I383" s="6"/>
      <c r="J383" s="6"/>
      <c r="K383" s="5"/>
    </row>
    <row r="384" spans="2:11" x14ac:dyDescent="0.25">
      <c r="B384">
        <f t="shared" si="17"/>
        <v>758</v>
      </c>
      <c r="C384" s="1">
        <v>8.18</v>
      </c>
      <c r="D384" s="6">
        <f t="shared" si="15"/>
        <v>8.1390651251272068</v>
      </c>
      <c r="E384" s="6">
        <f t="shared" si="16"/>
        <v>1.6756639808512119E-3</v>
      </c>
      <c r="F384" s="4"/>
      <c r="G384" s="11"/>
      <c r="H384" s="6"/>
      <c r="I384" s="6"/>
      <c r="J384" s="6"/>
      <c r="K384" s="5"/>
    </row>
    <row r="385" spans="2:11" x14ac:dyDescent="0.25">
      <c r="B385">
        <f t="shared" si="17"/>
        <v>760</v>
      </c>
      <c r="C385" s="1">
        <v>8.18</v>
      </c>
      <c r="D385" s="6">
        <f t="shared" si="15"/>
        <v>8.1510946704852696</v>
      </c>
      <c r="E385" s="6">
        <f t="shared" si="16"/>
        <v>8.3551807435512865E-4</v>
      </c>
      <c r="F385" s="4"/>
      <c r="G385" s="11"/>
      <c r="H385" s="6"/>
      <c r="I385" s="6"/>
      <c r="J385" s="6"/>
      <c r="K385" s="5"/>
    </row>
    <row r="386" spans="2:11" x14ac:dyDescent="0.25">
      <c r="B386">
        <f t="shared" si="17"/>
        <v>762</v>
      </c>
      <c r="C386" s="1">
        <v>8.2200000000000006</v>
      </c>
      <c r="D386" s="6">
        <f t="shared" si="15"/>
        <v>8.1630756979476011</v>
      </c>
      <c r="E386" s="6">
        <f t="shared" si="16"/>
        <v>3.2403761641528151E-3</v>
      </c>
      <c r="F386" s="4"/>
      <c r="G386" s="11"/>
      <c r="H386" s="6"/>
      <c r="I386" s="6"/>
      <c r="J386" s="6"/>
      <c r="K386" s="5"/>
    </row>
    <row r="387" spans="2:11" x14ac:dyDescent="0.25">
      <c r="B387">
        <f t="shared" si="17"/>
        <v>764</v>
      </c>
      <c r="C387" s="1">
        <v>8.2200000000000006</v>
      </c>
      <c r="D387" s="6">
        <f t="shared" si="15"/>
        <v>8.1750084031979195</v>
      </c>
      <c r="E387" s="6">
        <f t="shared" si="16"/>
        <v>2.0242437828010334E-3</v>
      </c>
      <c r="F387" s="4"/>
      <c r="G387" s="11"/>
      <c r="H387" s="6"/>
      <c r="I387" s="6"/>
      <c r="J387" s="6"/>
      <c r="K387" s="5"/>
    </row>
    <row r="388" spans="2:11" x14ac:dyDescent="0.25">
      <c r="B388">
        <f t="shared" si="17"/>
        <v>766</v>
      </c>
      <c r="C388" s="1">
        <v>8.25</v>
      </c>
      <c r="D388" s="6">
        <f t="shared" si="15"/>
        <v>8.186892981130713</v>
      </c>
      <c r="E388" s="6">
        <f t="shared" si="16"/>
        <v>3.9824958305685514E-3</v>
      </c>
      <c r="F388" s="4"/>
      <c r="G388" s="11"/>
      <c r="H388" s="6"/>
      <c r="I388" s="6"/>
      <c r="J388" s="6"/>
      <c r="K388" s="5"/>
    </row>
    <row r="389" spans="2:11" x14ac:dyDescent="0.25">
      <c r="B389">
        <f t="shared" si="17"/>
        <v>768</v>
      </c>
      <c r="C389" s="1">
        <v>8.25</v>
      </c>
      <c r="D389" s="6">
        <f t="shared" si="15"/>
        <v>8.198729625854412</v>
      </c>
      <c r="E389" s="6">
        <f t="shared" si="16"/>
        <v>2.6286512650285777E-3</v>
      </c>
      <c r="F389" s="4"/>
      <c r="G389" s="11"/>
      <c r="H389" s="6"/>
      <c r="I389" s="6"/>
      <c r="J389" s="6"/>
      <c r="K389" s="5"/>
    </row>
    <row r="390" spans="2:11" x14ac:dyDescent="0.25">
      <c r="B390">
        <f t="shared" si="17"/>
        <v>770</v>
      </c>
      <c r="C390" s="1">
        <v>8.25</v>
      </c>
      <c r="D390" s="6">
        <f t="shared" ref="D390:D453" si="18">MAX(0,$O$7*(1-EXP(-$O$5*(B390-$O$6))))</f>
        <v>8.2105185306945625</v>
      </c>
      <c r="E390" s="6">
        <f t="shared" ref="E390:E453" si="19">(C390-D390)^2</f>
        <v>1.5587864185162034E-3</v>
      </c>
      <c r="F390" s="4"/>
      <c r="G390" s="11"/>
      <c r="H390" s="6"/>
      <c r="I390" s="6"/>
      <c r="J390" s="6"/>
      <c r="K390" s="5"/>
    </row>
    <row r="391" spans="2:11" x14ac:dyDescent="0.25">
      <c r="B391">
        <f t="shared" ref="B391:B454" si="20">B390+2</f>
        <v>772</v>
      </c>
      <c r="C391" s="1">
        <v>8.2799999999999994</v>
      </c>
      <c r="D391" s="6">
        <f t="shared" si="18"/>
        <v>8.2222598881969837</v>
      </c>
      <c r="E391" s="6">
        <f t="shared" si="19"/>
        <v>3.3339205110247457E-3</v>
      </c>
      <c r="F391" s="4"/>
      <c r="G391" s="11"/>
      <c r="H391" s="6"/>
      <c r="I391" s="6"/>
      <c r="J391" s="6"/>
      <c r="K391" s="5"/>
    </row>
    <row r="392" spans="2:11" x14ac:dyDescent="0.25">
      <c r="B392">
        <f t="shared" si="20"/>
        <v>774</v>
      </c>
      <c r="C392" s="1">
        <v>8.2799999999999994</v>
      </c>
      <c r="D392" s="6">
        <f t="shared" si="18"/>
        <v>8.2339538901309233</v>
      </c>
      <c r="E392" s="6">
        <f t="shared" si="19"/>
        <v>2.1202442340750266E-3</v>
      </c>
      <c r="F392" s="4"/>
      <c r="G392" s="11"/>
      <c r="H392" s="6"/>
      <c r="I392" s="6"/>
      <c r="J392" s="6"/>
      <c r="K392" s="5"/>
    </row>
    <row r="393" spans="2:11" x14ac:dyDescent="0.25">
      <c r="B393">
        <f t="shared" si="20"/>
        <v>776</v>
      </c>
      <c r="C393" s="1">
        <v>8.3000000000000007</v>
      </c>
      <c r="D393" s="6">
        <f t="shared" si="18"/>
        <v>8.2456007274921674</v>
      </c>
      <c r="E393" s="6">
        <f t="shared" si="19"/>
        <v>2.9592808493815051E-3</v>
      </c>
      <c r="F393" s="4"/>
      <c r="G393" s="11"/>
      <c r="H393" s="6"/>
      <c r="I393" s="6"/>
      <c r="J393" s="6"/>
      <c r="K393" s="5"/>
    </row>
    <row r="394" spans="2:11" x14ac:dyDescent="0.25">
      <c r="B394">
        <f t="shared" si="20"/>
        <v>778</v>
      </c>
      <c r="C394" s="1">
        <v>8.3000000000000007</v>
      </c>
      <c r="D394" s="6">
        <f t="shared" si="18"/>
        <v>8.2572005905061783</v>
      </c>
      <c r="E394" s="6">
        <f t="shared" si="19"/>
        <v>1.8317894530198982E-3</v>
      </c>
      <c r="F394" s="4"/>
      <c r="G394" s="11"/>
      <c r="H394" s="6"/>
      <c r="I394" s="6"/>
      <c r="J394" s="6"/>
      <c r="K394" s="5"/>
    </row>
    <row r="395" spans="2:11" x14ac:dyDescent="0.25">
      <c r="B395">
        <f t="shared" si="20"/>
        <v>780</v>
      </c>
      <c r="C395" s="1">
        <v>8.33</v>
      </c>
      <c r="D395" s="6">
        <f t="shared" si="18"/>
        <v>8.2687536686311933</v>
      </c>
      <c r="E395" s="6">
        <f t="shared" si="19"/>
        <v>3.7511131061376819E-3</v>
      </c>
      <c r="F395" s="4"/>
      <c r="G395" s="11"/>
      <c r="H395" s="6"/>
      <c r="I395" s="6"/>
      <c r="J395" s="6"/>
      <c r="K395" s="5"/>
    </row>
    <row r="396" spans="2:11" x14ac:dyDescent="0.25">
      <c r="B396">
        <f t="shared" si="20"/>
        <v>782</v>
      </c>
      <c r="C396" s="1">
        <v>8.33</v>
      </c>
      <c r="D396" s="6">
        <f t="shared" si="18"/>
        <v>8.2802601505613254</v>
      </c>
      <c r="E396" s="6">
        <f t="shared" si="19"/>
        <v>2.474052622182029E-3</v>
      </c>
      <c r="F396" s="4"/>
      <c r="G396" s="11"/>
      <c r="H396" s="6"/>
      <c r="I396" s="6"/>
      <c r="J396" s="6"/>
      <c r="K396" s="5"/>
    </row>
    <row r="397" spans="2:11" x14ac:dyDescent="0.25">
      <c r="B397">
        <f t="shared" si="20"/>
        <v>784</v>
      </c>
      <c r="C397" s="1">
        <v>8.34</v>
      </c>
      <c r="D397" s="6">
        <f t="shared" si="18"/>
        <v>8.2917202242296408</v>
      </c>
      <c r="E397" s="6">
        <f t="shared" si="19"/>
        <v>2.3309367484361464E-3</v>
      </c>
      <c r="F397" s="4"/>
      <c r="G397" s="11"/>
      <c r="H397" s="6"/>
      <c r="I397" s="6"/>
      <c r="J397" s="6"/>
      <c r="K397" s="5"/>
    </row>
    <row r="398" spans="2:11" x14ac:dyDescent="0.25">
      <c r="B398">
        <f t="shared" si="20"/>
        <v>786</v>
      </c>
      <c r="C398" s="1">
        <v>8.34</v>
      </c>
      <c r="D398" s="6">
        <f t="shared" si="18"/>
        <v>8.3031340768112258</v>
      </c>
      <c r="E398" s="6">
        <f t="shared" si="19"/>
        <v>1.359096292560586E-3</v>
      </c>
      <c r="F398" s="4"/>
      <c r="G398" s="11"/>
      <c r="H398" s="6"/>
      <c r="I398" s="6"/>
      <c r="J398" s="6"/>
      <c r="K398" s="5"/>
    </row>
    <row r="399" spans="2:11" x14ac:dyDescent="0.25">
      <c r="B399">
        <f t="shared" si="20"/>
        <v>788</v>
      </c>
      <c r="C399" s="1">
        <v>8.35</v>
      </c>
      <c r="D399" s="6">
        <f t="shared" si="18"/>
        <v>8.3145018947262468</v>
      </c>
      <c r="E399" s="6">
        <f t="shared" si="19"/>
        <v>1.2601154780264403E-3</v>
      </c>
      <c r="F399" s="4"/>
      <c r="G399" s="11"/>
      <c r="H399" s="6"/>
      <c r="I399" s="6"/>
      <c r="J399" s="6"/>
      <c r="K399" s="5"/>
    </row>
    <row r="400" spans="2:11" x14ac:dyDescent="0.25">
      <c r="B400">
        <f t="shared" si="20"/>
        <v>790</v>
      </c>
      <c r="C400" s="1">
        <v>8.35</v>
      </c>
      <c r="D400" s="6">
        <f t="shared" si="18"/>
        <v>8.3258238636430004</v>
      </c>
      <c r="E400" s="6">
        <f t="shared" si="19"/>
        <v>5.8448556915221964E-4</v>
      </c>
      <c r="F400" s="4"/>
      <c r="G400" s="11"/>
      <c r="H400" s="6"/>
      <c r="I400" s="6"/>
      <c r="J400" s="6"/>
      <c r="K400" s="5"/>
    </row>
    <row r="401" spans="2:11" x14ac:dyDescent="0.25">
      <c r="B401">
        <f t="shared" si="20"/>
        <v>792</v>
      </c>
      <c r="C401" s="1">
        <v>8.39</v>
      </c>
      <c r="D401" s="6">
        <f t="shared" si="18"/>
        <v>8.3371001684809318</v>
      </c>
      <c r="E401" s="6">
        <f t="shared" si="19"/>
        <v>2.7983921747458586E-3</v>
      </c>
      <c r="F401" s="4"/>
      <c r="G401" s="11"/>
      <c r="H401" s="6"/>
      <c r="I401" s="6"/>
      <c r="J401" s="6"/>
      <c r="K401" s="5"/>
    </row>
    <row r="402" spans="2:11" x14ac:dyDescent="0.25">
      <c r="B402">
        <f t="shared" si="20"/>
        <v>794</v>
      </c>
      <c r="C402" s="1">
        <v>8.39</v>
      </c>
      <c r="D402" s="6">
        <f t="shared" si="18"/>
        <v>8.3483309934136738</v>
      </c>
      <c r="E402" s="6">
        <f t="shared" si="19"/>
        <v>1.736306109891344E-3</v>
      </c>
      <c r="F402" s="4"/>
      <c r="G402" s="11"/>
      <c r="H402" s="6"/>
      <c r="I402" s="6"/>
      <c r="J402" s="6"/>
      <c r="K402" s="5"/>
    </row>
    <row r="403" spans="2:11" x14ac:dyDescent="0.25">
      <c r="B403">
        <f t="shared" si="20"/>
        <v>796</v>
      </c>
      <c r="C403" s="1">
        <v>8.39</v>
      </c>
      <c r="D403" s="6">
        <f t="shared" si="18"/>
        <v>8.35951652187204</v>
      </c>
      <c r="E403" s="6">
        <f t="shared" si="19"/>
        <v>9.2924243877785199E-4</v>
      </c>
      <c r="F403" s="4"/>
      <c r="G403" s="11"/>
      <c r="H403" s="6"/>
      <c r="I403" s="6"/>
      <c r="J403" s="6"/>
      <c r="K403" s="5"/>
    </row>
    <row r="404" spans="2:11" x14ac:dyDescent="0.25">
      <c r="B404">
        <f t="shared" si="20"/>
        <v>798</v>
      </c>
      <c r="C404" s="1">
        <v>8.4</v>
      </c>
      <c r="D404" s="6">
        <f t="shared" si="18"/>
        <v>8.3706569365470234</v>
      </c>
      <c r="E404" s="6">
        <f t="shared" si="19"/>
        <v>8.6101537280543401E-4</v>
      </c>
      <c r="F404" s="4"/>
      <c r="G404" s="11"/>
      <c r="H404" s="6"/>
      <c r="I404" s="6"/>
      <c r="J404" s="6"/>
      <c r="K404" s="5"/>
    </row>
    <row r="405" spans="2:11" x14ac:dyDescent="0.25">
      <c r="B405">
        <f t="shared" si="20"/>
        <v>800</v>
      </c>
      <c r="C405" s="1">
        <v>8.44</v>
      </c>
      <c r="D405" s="6">
        <f t="shared" si="18"/>
        <v>8.3817524193927877</v>
      </c>
      <c r="E405" s="6">
        <f t="shared" si="19"/>
        <v>3.3927806465936365E-3</v>
      </c>
      <c r="F405" s="4"/>
      <c r="G405" s="11"/>
      <c r="H405" s="6"/>
      <c r="I405" s="6"/>
      <c r="J405" s="6"/>
      <c r="K405" s="5"/>
    </row>
    <row r="406" spans="2:11" x14ac:dyDescent="0.25">
      <c r="B406">
        <f t="shared" si="20"/>
        <v>802</v>
      </c>
      <c r="C406" s="1">
        <v>8.44</v>
      </c>
      <c r="D406" s="6">
        <f t="shared" si="18"/>
        <v>8.3928031516296322</v>
      </c>
      <c r="E406" s="6">
        <f t="shared" si="19"/>
        <v>2.2275424960954428E-3</v>
      </c>
      <c r="F406" s="4"/>
      <c r="G406" s="11"/>
      <c r="H406" s="6"/>
      <c r="I406" s="6"/>
      <c r="J406" s="6"/>
      <c r="K406" s="5"/>
    </row>
    <row r="407" spans="2:11" x14ac:dyDescent="0.25">
      <c r="B407">
        <f t="shared" si="20"/>
        <v>804</v>
      </c>
      <c r="C407" s="1">
        <v>8.4499999999999993</v>
      </c>
      <c r="D407" s="6">
        <f t="shared" si="18"/>
        <v>8.4038093137469509</v>
      </c>
      <c r="E407" s="6">
        <f t="shared" si="19"/>
        <v>2.1335794965275491E-3</v>
      </c>
      <c r="F407" s="4"/>
      <c r="G407" s="11"/>
      <c r="H407" s="6"/>
      <c r="I407" s="6"/>
      <c r="J407" s="6"/>
      <c r="K407" s="5"/>
    </row>
    <row r="408" spans="2:11" x14ac:dyDescent="0.25">
      <c r="B408">
        <f t="shared" si="20"/>
        <v>806</v>
      </c>
      <c r="C408" s="1">
        <v>8.4499999999999993</v>
      </c>
      <c r="D408" s="6">
        <f t="shared" si="18"/>
        <v>8.4147710855061888</v>
      </c>
      <c r="E408" s="6">
        <f t="shared" si="19"/>
        <v>1.2410764164122109E-3</v>
      </c>
      <c r="F408" s="4"/>
      <c r="G408" s="11"/>
      <c r="H408" s="6"/>
      <c r="I408" s="6"/>
      <c r="J408" s="6"/>
      <c r="K408" s="5"/>
    </row>
    <row r="409" spans="2:11" x14ac:dyDescent="0.25">
      <c r="B409">
        <f t="shared" si="20"/>
        <v>808</v>
      </c>
      <c r="C409" s="1">
        <v>8.48</v>
      </c>
      <c r="D409" s="6">
        <f t="shared" si="18"/>
        <v>8.4256886459437634</v>
      </c>
      <c r="E409" s="6">
        <f t="shared" si="19"/>
        <v>2.9497231794219305E-3</v>
      </c>
      <c r="F409" s="4"/>
      <c r="G409" s="11"/>
      <c r="H409" s="6"/>
      <c r="I409" s="6"/>
      <c r="J409" s="6"/>
      <c r="K409" s="5"/>
    </row>
    <row r="410" spans="2:11" x14ac:dyDescent="0.25">
      <c r="B410">
        <f t="shared" si="20"/>
        <v>810</v>
      </c>
      <c r="C410" s="1">
        <v>8.48</v>
      </c>
      <c r="D410" s="6">
        <f t="shared" si="18"/>
        <v>8.436562173374007</v>
      </c>
      <c r="E410" s="6">
        <f t="shared" si="19"/>
        <v>1.8868447819898595E-3</v>
      </c>
      <c r="F410" s="4"/>
      <c r="G410" s="11"/>
      <c r="H410" s="6"/>
      <c r="I410" s="6"/>
      <c r="J410" s="6"/>
      <c r="K410" s="5"/>
    </row>
    <row r="411" spans="2:11" x14ac:dyDescent="0.25">
      <c r="B411">
        <f t="shared" si="20"/>
        <v>812</v>
      </c>
      <c r="C411" s="1">
        <v>8.5</v>
      </c>
      <c r="D411" s="6">
        <f t="shared" si="18"/>
        <v>8.4473918453920618</v>
      </c>
      <c r="E411" s="6">
        <f t="shared" si="19"/>
        <v>2.7676179312527312E-3</v>
      </c>
      <c r="F411" s="4"/>
      <c r="G411" s="11"/>
      <c r="H411" s="6"/>
      <c r="I411" s="6"/>
      <c r="J411" s="6"/>
      <c r="K411" s="5"/>
    </row>
    <row r="412" spans="2:11" x14ac:dyDescent="0.25">
      <c r="B412">
        <f t="shared" si="20"/>
        <v>814</v>
      </c>
      <c r="C412" s="1">
        <v>8.5</v>
      </c>
      <c r="D412" s="6">
        <f t="shared" si="18"/>
        <v>8.458177838876793</v>
      </c>
      <c r="E412" s="6">
        <f t="shared" si="19"/>
        <v>1.7490931610154891E-3</v>
      </c>
      <c r="F412" s="4"/>
      <c r="G412" s="11"/>
      <c r="H412" s="6"/>
      <c r="I412" s="6"/>
      <c r="J412" s="6"/>
      <c r="K412" s="5"/>
    </row>
    <row r="413" spans="2:11" x14ac:dyDescent="0.25">
      <c r="B413">
        <f t="shared" si="20"/>
        <v>816</v>
      </c>
      <c r="C413" s="1">
        <v>8.5</v>
      </c>
      <c r="D413" s="6">
        <f t="shared" si="18"/>
        <v>8.4689203299936739</v>
      </c>
      <c r="E413" s="6">
        <f t="shared" si="19"/>
        <v>9.6594588770212335E-4</v>
      </c>
      <c r="F413" s="4"/>
      <c r="G413" s="11"/>
      <c r="H413" s="6"/>
      <c r="I413" s="6"/>
      <c r="J413" s="6"/>
      <c r="K413" s="5"/>
    </row>
    <row r="414" spans="2:11" x14ac:dyDescent="0.25">
      <c r="B414">
        <f t="shared" si="20"/>
        <v>818</v>
      </c>
      <c r="C414" s="1">
        <v>8.5399999999999991</v>
      </c>
      <c r="D414" s="6">
        <f t="shared" si="18"/>
        <v>8.4796194941976548</v>
      </c>
      <c r="E414" s="6">
        <f t="shared" si="19"/>
        <v>3.6458054809469374E-3</v>
      </c>
      <c r="F414" s="4"/>
      <c r="G414" s="11"/>
      <c r="H414" s="6"/>
      <c r="I414" s="6"/>
      <c r="J414" s="6"/>
      <c r="K414" s="5"/>
    </row>
    <row r="415" spans="2:11" x14ac:dyDescent="0.25">
      <c r="B415">
        <f t="shared" si="20"/>
        <v>820</v>
      </c>
      <c r="C415" s="1">
        <v>8.5399999999999991</v>
      </c>
      <c r="D415" s="6">
        <f t="shared" si="18"/>
        <v>8.4902755062360473</v>
      </c>
      <c r="E415" s="6">
        <f t="shared" si="19"/>
        <v>2.4725252800812843E-3</v>
      </c>
      <c r="F415" s="4"/>
      <c r="G415" s="11"/>
      <c r="H415" s="6"/>
      <c r="I415" s="6"/>
      <c r="J415" s="6"/>
      <c r="K415" s="5"/>
    </row>
    <row r="416" spans="2:11" x14ac:dyDescent="0.25">
      <c r="B416">
        <f t="shared" si="20"/>
        <v>822</v>
      </c>
      <c r="C416" s="1">
        <v>8.5500000000000007</v>
      </c>
      <c r="D416" s="6">
        <f t="shared" si="18"/>
        <v>8.5008885401513599</v>
      </c>
      <c r="E416" s="6">
        <f t="shared" si="19"/>
        <v>2.411935488464662E-3</v>
      </c>
      <c r="F416" s="4"/>
      <c r="G416" s="11"/>
      <c r="H416" s="6"/>
      <c r="I416" s="6"/>
      <c r="J416" s="6"/>
      <c r="K416" s="5"/>
    </row>
    <row r="417" spans="2:11" x14ac:dyDescent="0.25">
      <c r="B417">
        <f t="shared" si="20"/>
        <v>824</v>
      </c>
      <c r="C417" s="1">
        <v>8.5500000000000007</v>
      </c>
      <c r="D417" s="6">
        <f t="shared" si="18"/>
        <v>8.5114587692841486</v>
      </c>
      <c r="E417" s="6">
        <f t="shared" si="19"/>
        <v>1.4854264650925443E-3</v>
      </c>
      <c r="F417" s="4"/>
      <c r="G417" s="11"/>
      <c r="H417" s="6"/>
      <c r="I417" s="6"/>
      <c r="J417" s="6"/>
      <c r="K417" s="5"/>
    </row>
    <row r="418" spans="2:11" x14ac:dyDescent="0.25">
      <c r="B418">
        <f t="shared" si="20"/>
        <v>826</v>
      </c>
      <c r="C418" s="1">
        <v>8.5500000000000007</v>
      </c>
      <c r="D418" s="6">
        <f t="shared" si="18"/>
        <v>8.521986366275847</v>
      </c>
      <c r="E418" s="6">
        <f t="shared" si="19"/>
        <v>7.8476367443103951E-4</v>
      </c>
      <c r="F418" s="4"/>
      <c r="G418" s="11"/>
      <c r="H418" s="6"/>
      <c r="I418" s="6"/>
      <c r="J418" s="6"/>
      <c r="K418" s="5"/>
    </row>
    <row r="419" spans="2:11" x14ac:dyDescent="0.25">
      <c r="B419">
        <f t="shared" si="20"/>
        <v>828</v>
      </c>
      <c r="C419" s="1">
        <v>8.56</v>
      </c>
      <c r="D419" s="6">
        <f t="shared" si="18"/>
        <v>8.5324715030715907</v>
      </c>
      <c r="E419" s="6">
        <f t="shared" si="19"/>
        <v>7.5781814313746515E-4</v>
      </c>
      <c r="F419" s="4"/>
      <c r="G419" s="11"/>
      <c r="H419" s="6"/>
      <c r="I419" s="6"/>
      <c r="J419" s="6"/>
      <c r="K419" s="5"/>
    </row>
    <row r="420" spans="2:11" x14ac:dyDescent="0.25">
      <c r="B420">
        <f t="shared" si="20"/>
        <v>830</v>
      </c>
      <c r="C420" s="1">
        <v>8.56</v>
      </c>
      <c r="D420" s="6">
        <f t="shared" si="18"/>
        <v>8.5429143509230201</v>
      </c>
      <c r="E420" s="6">
        <f t="shared" si="19"/>
        <v>2.9191940438172127E-4</v>
      </c>
      <c r="F420" s="4"/>
      <c r="G420" s="11"/>
      <c r="H420" s="6"/>
      <c r="I420" s="6"/>
      <c r="J420" s="6"/>
      <c r="K420" s="5"/>
    </row>
    <row r="421" spans="2:11" x14ac:dyDescent="0.25">
      <c r="B421">
        <f t="shared" si="20"/>
        <v>832</v>
      </c>
      <c r="C421" s="1">
        <v>8.56</v>
      </c>
      <c r="D421" s="6">
        <f t="shared" si="18"/>
        <v>8.5533150803910747</v>
      </c>
      <c r="E421" s="6">
        <f t="shared" si="19"/>
        <v>4.4688150177800808E-5</v>
      </c>
      <c r="F421" s="4"/>
      <c r="G421" s="11"/>
      <c r="H421" s="6"/>
      <c r="I421" s="6"/>
      <c r="J421" s="6"/>
      <c r="K421" s="5"/>
    </row>
    <row r="422" spans="2:11" x14ac:dyDescent="0.25">
      <c r="B422">
        <f t="shared" si="20"/>
        <v>834</v>
      </c>
      <c r="C422" s="1">
        <v>8.64</v>
      </c>
      <c r="D422" s="6">
        <f t="shared" si="18"/>
        <v>8.5636738613487857</v>
      </c>
      <c r="E422" s="6">
        <f t="shared" si="19"/>
        <v>5.8256794414044731E-3</v>
      </c>
      <c r="F422" s="4"/>
      <c r="G422" s="11"/>
      <c r="H422" s="6"/>
      <c r="I422" s="6"/>
      <c r="J422" s="6"/>
      <c r="K422" s="5"/>
    </row>
    <row r="423" spans="2:11" x14ac:dyDescent="0.25">
      <c r="B423">
        <f t="shared" si="20"/>
        <v>836</v>
      </c>
      <c r="C423" s="1">
        <v>8.64</v>
      </c>
      <c r="D423" s="6">
        <f t="shared" si="18"/>
        <v>8.5739908629840489</v>
      </c>
      <c r="E423" s="6">
        <f t="shared" si="19"/>
        <v>4.3572061695906824E-3</v>
      </c>
      <c r="F423" s="4"/>
      <c r="G423" s="11"/>
      <c r="H423" s="6"/>
      <c r="I423" s="6"/>
      <c r="J423" s="6"/>
      <c r="K423" s="5"/>
    </row>
    <row r="424" spans="2:11" x14ac:dyDescent="0.25">
      <c r="B424">
        <f t="shared" si="20"/>
        <v>838</v>
      </c>
      <c r="C424" s="1">
        <v>8.6199999999999992</v>
      </c>
      <c r="D424" s="6">
        <f t="shared" si="18"/>
        <v>8.5842662538023848</v>
      </c>
      <c r="E424" s="6">
        <f t="shared" si="19"/>
        <v>1.2769006173155202E-3</v>
      </c>
      <c r="F424" s="4"/>
      <c r="G424" s="11"/>
      <c r="H424" s="6"/>
      <c r="I424" s="6"/>
      <c r="J424" s="6"/>
      <c r="K424" s="5"/>
    </row>
    <row r="425" spans="2:11" x14ac:dyDescent="0.25">
      <c r="B425">
        <f t="shared" si="20"/>
        <v>840</v>
      </c>
      <c r="C425" s="1">
        <v>8.6199999999999992</v>
      </c>
      <c r="D425" s="6">
        <f t="shared" si="18"/>
        <v>8.5945002016296943</v>
      </c>
      <c r="E425" s="6">
        <f t="shared" si="19"/>
        <v>6.5023971692620519E-4</v>
      </c>
      <c r="F425" s="4"/>
      <c r="G425" s="11"/>
      <c r="H425" s="6"/>
      <c r="I425" s="6"/>
      <c r="J425" s="6"/>
      <c r="K425" s="5"/>
    </row>
    <row r="426" spans="2:11" x14ac:dyDescent="0.25">
      <c r="B426">
        <f t="shared" si="20"/>
        <v>842</v>
      </c>
      <c r="C426" s="1">
        <v>8.65</v>
      </c>
      <c r="D426" s="6">
        <f t="shared" si="18"/>
        <v>8.6046928736149955</v>
      </c>
      <c r="E426" s="6">
        <f t="shared" si="19"/>
        <v>2.0527357012668063E-3</v>
      </c>
      <c r="F426" s="4"/>
      <c r="G426" s="11"/>
      <c r="H426" s="6"/>
      <c r="I426" s="6"/>
      <c r="J426" s="6"/>
      <c r="K426" s="5"/>
    </row>
    <row r="427" spans="2:11" x14ac:dyDescent="0.25">
      <c r="B427">
        <f t="shared" si="20"/>
        <v>844</v>
      </c>
      <c r="C427" s="1">
        <v>8.65</v>
      </c>
      <c r="D427" s="6">
        <f t="shared" si="18"/>
        <v>8.6148444362331595</v>
      </c>
      <c r="E427" s="6">
        <f t="shared" si="19"/>
        <v>1.2359136637644106E-3</v>
      </c>
      <c r="F427" s="4"/>
      <c r="G427" s="11"/>
      <c r="H427" s="6"/>
      <c r="I427" s="6"/>
      <c r="J427" s="6"/>
      <c r="K427" s="5"/>
    </row>
    <row r="428" spans="2:11" x14ac:dyDescent="0.25">
      <c r="B428">
        <f t="shared" si="20"/>
        <v>846</v>
      </c>
      <c r="C428" s="1">
        <v>8.65</v>
      </c>
      <c r="D428" s="6">
        <f t="shared" si="18"/>
        <v>8.6249550552876268</v>
      </c>
      <c r="E428" s="6">
        <f t="shared" si="19"/>
        <v>6.2724925564584572E-4</v>
      </c>
      <c r="F428" s="4"/>
      <c r="G428" s="11"/>
      <c r="H428" s="6"/>
      <c r="I428" s="6"/>
      <c r="J428" s="6"/>
      <c r="K428" s="5"/>
    </row>
    <row r="429" spans="2:11" x14ac:dyDescent="0.25">
      <c r="B429">
        <f t="shared" si="20"/>
        <v>848</v>
      </c>
      <c r="C429" s="1">
        <v>8.64</v>
      </c>
      <c r="D429" s="6">
        <f t="shared" si="18"/>
        <v>8.6350248959131104</v>
      </c>
      <c r="E429" s="6">
        <f t="shared" si="19"/>
        <v>2.4751660675391268E-5</v>
      </c>
      <c r="F429" s="4"/>
      <c r="G429" s="11"/>
      <c r="H429" s="6"/>
      <c r="I429" s="6"/>
      <c r="J429" s="6"/>
      <c r="K429" s="5"/>
    </row>
    <row r="430" spans="2:11" x14ac:dyDescent="0.25">
      <c r="B430">
        <f t="shared" si="20"/>
        <v>850</v>
      </c>
      <c r="C430" s="1">
        <v>8.64</v>
      </c>
      <c r="D430" s="6">
        <f t="shared" si="18"/>
        <v>8.6450541225783013</v>
      </c>
      <c r="E430" s="6">
        <f t="shared" si="19"/>
        <v>2.5544155036489267E-5</v>
      </c>
      <c r="F430" s="4"/>
      <c r="G430" s="11"/>
      <c r="H430" s="6"/>
      <c r="I430" s="6"/>
      <c r="J430" s="6"/>
      <c r="K430" s="5"/>
    </row>
    <row r="431" spans="2:11" x14ac:dyDescent="0.25">
      <c r="B431">
        <f t="shared" si="20"/>
        <v>852</v>
      </c>
      <c r="C431" s="1">
        <v>8.68</v>
      </c>
      <c r="D431" s="6">
        <f t="shared" si="18"/>
        <v>8.6550428990885511</v>
      </c>
      <c r="E431" s="6">
        <f t="shared" si="19"/>
        <v>6.2285688590423092E-4</v>
      </c>
      <c r="F431" s="4"/>
      <c r="G431" s="11"/>
      <c r="H431" s="6"/>
      <c r="I431" s="6"/>
      <c r="J431" s="6"/>
      <c r="K431" s="5"/>
    </row>
    <row r="432" spans="2:11" x14ac:dyDescent="0.25">
      <c r="B432">
        <f t="shared" si="20"/>
        <v>854</v>
      </c>
      <c r="C432" s="1">
        <v>8.68</v>
      </c>
      <c r="D432" s="6">
        <f t="shared" si="18"/>
        <v>8.664991388588545</v>
      </c>
      <c r="E432" s="6">
        <f t="shared" si="19"/>
        <v>2.252584165000485E-4</v>
      </c>
      <c r="F432" s="4"/>
      <c r="G432" s="11"/>
      <c r="H432" s="6"/>
      <c r="I432" s="6"/>
      <c r="J432" s="6"/>
      <c r="K432" s="5"/>
    </row>
    <row r="433" spans="2:11" x14ac:dyDescent="0.25">
      <c r="B433">
        <f t="shared" si="20"/>
        <v>856</v>
      </c>
      <c r="C433" s="1">
        <v>8.73</v>
      </c>
      <c r="D433" s="6">
        <f t="shared" si="18"/>
        <v>8.6748997535649668</v>
      </c>
      <c r="E433" s="6">
        <f t="shared" si="19"/>
        <v>3.0360371572014373E-3</v>
      </c>
      <c r="F433" s="4"/>
      <c r="G433" s="11"/>
      <c r="H433" s="6"/>
      <c r="I433" s="6"/>
      <c r="J433" s="6"/>
      <c r="K433" s="5"/>
    </row>
    <row r="434" spans="2:11" x14ac:dyDescent="0.25">
      <c r="B434">
        <f t="shared" si="20"/>
        <v>858</v>
      </c>
      <c r="C434" s="1">
        <v>8.73</v>
      </c>
      <c r="D434" s="6">
        <f t="shared" si="18"/>
        <v>8.6847681558491594</v>
      </c>
      <c r="E434" s="6">
        <f t="shared" si="19"/>
        <v>2.0459197252859717E-3</v>
      </c>
      <c r="F434" s="4"/>
      <c r="G434" s="11"/>
      <c r="H434" s="6"/>
      <c r="I434" s="6"/>
      <c r="J434" s="6"/>
      <c r="K434" s="5"/>
    </row>
    <row r="435" spans="2:11" x14ac:dyDescent="0.25">
      <c r="B435">
        <f t="shared" si="20"/>
        <v>860</v>
      </c>
      <c r="C435" s="1">
        <v>8.73</v>
      </c>
      <c r="D435" s="6">
        <f t="shared" si="18"/>
        <v>8.6945967566197613</v>
      </c>
      <c r="E435" s="6">
        <f t="shared" si="19"/>
        <v>1.253389641840447E-3</v>
      </c>
      <c r="F435" s="4"/>
      <c r="G435" s="11"/>
      <c r="H435" s="6"/>
      <c r="I435" s="6"/>
      <c r="J435" s="6"/>
      <c r="K435" s="5"/>
    </row>
    <row r="436" spans="2:11" x14ac:dyDescent="0.25">
      <c r="B436">
        <f t="shared" si="20"/>
        <v>862</v>
      </c>
      <c r="C436" s="1">
        <v>8.73</v>
      </c>
      <c r="D436" s="6">
        <f t="shared" si="18"/>
        <v>8.7043857164053389</v>
      </c>
      <c r="E436" s="6">
        <f t="shared" si="19"/>
        <v>6.5609152406774821E-4</v>
      </c>
      <c r="F436" s="4"/>
      <c r="G436" s="11"/>
      <c r="H436" s="6"/>
      <c r="I436" s="6"/>
      <c r="J436" s="6"/>
      <c r="K436" s="5"/>
    </row>
    <row r="437" spans="2:11" x14ac:dyDescent="0.25">
      <c r="B437">
        <f t="shared" si="20"/>
        <v>864</v>
      </c>
      <c r="C437" s="1">
        <v>8.76</v>
      </c>
      <c r="D437" s="6">
        <f t="shared" si="18"/>
        <v>8.7141351950870121</v>
      </c>
      <c r="E437" s="6">
        <f t="shared" si="19"/>
        <v>2.1035803297064226E-3</v>
      </c>
      <c r="F437" s="4"/>
      <c r="G437" s="11"/>
      <c r="H437" s="6"/>
      <c r="I437" s="6"/>
      <c r="J437" s="6"/>
      <c r="K437" s="5"/>
    </row>
    <row r="438" spans="2:11" x14ac:dyDescent="0.25">
      <c r="B438">
        <f t="shared" si="20"/>
        <v>866</v>
      </c>
      <c r="C438" s="1">
        <v>8.76</v>
      </c>
      <c r="D438" s="6">
        <f t="shared" si="18"/>
        <v>8.7238453519010637</v>
      </c>
      <c r="E438" s="6">
        <f t="shared" si="19"/>
        <v>1.3071585791579032E-3</v>
      </c>
      <c r="F438" s="4"/>
      <c r="G438" s="11"/>
      <c r="H438" s="6"/>
      <c r="I438" s="6"/>
      <c r="J438" s="6"/>
      <c r="K438" s="5"/>
    </row>
    <row r="439" spans="2:11" x14ac:dyDescent="0.25">
      <c r="B439">
        <f t="shared" si="20"/>
        <v>868</v>
      </c>
      <c r="C439" s="1">
        <v>8.81</v>
      </c>
      <c r="D439" s="6">
        <f t="shared" si="18"/>
        <v>8.7335163454415383</v>
      </c>
      <c r="E439" s="6">
        <f t="shared" si="19"/>
        <v>5.8497494146181718E-3</v>
      </c>
      <c r="F439" s="4"/>
      <c r="G439" s="11"/>
      <c r="H439" s="6"/>
      <c r="I439" s="6"/>
      <c r="J439" s="6"/>
      <c r="K439" s="5"/>
    </row>
    <row r="440" spans="2:11" x14ac:dyDescent="0.25">
      <c r="B440">
        <f t="shared" si="20"/>
        <v>870</v>
      </c>
      <c r="C440" s="1">
        <v>8.81</v>
      </c>
      <c r="D440" s="6">
        <f t="shared" si="18"/>
        <v>8.7431483336628393</v>
      </c>
      <c r="E440" s="6">
        <f t="shared" si="19"/>
        <v>4.4691452920551343E-3</v>
      </c>
      <c r="F440" s="4"/>
      <c r="G440" s="11"/>
      <c r="H440" s="6"/>
      <c r="I440" s="6"/>
      <c r="J440" s="6"/>
      <c r="K440" s="5"/>
    </row>
    <row r="441" spans="2:11" x14ac:dyDescent="0.25">
      <c r="B441">
        <f t="shared" si="20"/>
        <v>872</v>
      </c>
      <c r="C441" s="1">
        <v>8.8000000000000007</v>
      </c>
      <c r="D441" s="6">
        <f t="shared" si="18"/>
        <v>8.7527414738822991</v>
      </c>
      <c r="E441" s="6">
        <f t="shared" si="19"/>
        <v>2.2333682908174889E-3</v>
      </c>
      <c r="F441" s="4"/>
      <c r="G441" s="11"/>
      <c r="H441" s="6"/>
      <c r="I441" s="6"/>
      <c r="J441" s="6"/>
      <c r="K441" s="5"/>
    </row>
    <row r="442" spans="2:11" x14ac:dyDescent="0.25">
      <c r="B442">
        <f t="shared" si="20"/>
        <v>874</v>
      </c>
      <c r="C442" s="1">
        <v>8.8000000000000007</v>
      </c>
      <c r="D442" s="6">
        <f t="shared" si="18"/>
        <v>8.7622959227827533</v>
      </c>
      <c r="E442" s="6">
        <f t="shared" si="19"/>
        <v>1.4215974388041579E-3</v>
      </c>
      <c r="F442" s="4"/>
      <c r="G442" s="11"/>
      <c r="H442" s="6"/>
      <c r="I442" s="6"/>
      <c r="J442" s="6"/>
      <c r="K442" s="5"/>
    </row>
    <row r="443" spans="2:11" x14ac:dyDescent="0.25">
      <c r="B443">
        <f t="shared" si="20"/>
        <v>876</v>
      </c>
      <c r="C443" s="1">
        <v>8.83</v>
      </c>
      <c r="D443" s="6">
        <f t="shared" si="18"/>
        <v>8.7718118364151056</v>
      </c>
      <c r="E443" s="6">
        <f t="shared" si="19"/>
        <v>3.3858623813824338E-3</v>
      </c>
      <c r="F443" s="4"/>
      <c r="G443" s="11"/>
      <c r="H443" s="6"/>
      <c r="I443" s="6"/>
      <c r="J443" s="6"/>
      <c r="K443" s="5"/>
    </row>
    <row r="444" spans="2:11" x14ac:dyDescent="0.25">
      <c r="B444">
        <f t="shared" si="20"/>
        <v>878</v>
      </c>
      <c r="C444" s="1">
        <v>8.83</v>
      </c>
      <c r="D444" s="6">
        <f t="shared" si="18"/>
        <v>8.7812893702008665</v>
      </c>
      <c r="E444" s="6">
        <f t="shared" si="19"/>
        <v>2.3727254554282368E-3</v>
      </c>
      <c r="F444" s="4"/>
      <c r="G444" s="11"/>
      <c r="H444" s="6"/>
      <c r="I444" s="6"/>
      <c r="J444" s="6"/>
      <c r="K444" s="5"/>
    </row>
    <row r="445" spans="2:11" x14ac:dyDescent="0.25">
      <c r="B445">
        <f t="shared" si="20"/>
        <v>880</v>
      </c>
      <c r="C445" s="1">
        <v>8.89</v>
      </c>
      <c r="D445" s="6">
        <f t="shared" si="18"/>
        <v>8.7907286789346966</v>
      </c>
      <c r="E445" s="6">
        <f t="shared" si="19"/>
        <v>9.8547951860506709E-3</v>
      </c>
      <c r="F445" s="4"/>
      <c r="G445" s="11"/>
      <c r="H445" s="6"/>
      <c r="I445" s="6"/>
      <c r="J445" s="6"/>
      <c r="K445" s="5"/>
    </row>
    <row r="446" spans="2:11" x14ac:dyDescent="0.25">
      <c r="B446">
        <f t="shared" si="20"/>
        <v>882</v>
      </c>
      <c r="C446" s="1">
        <v>8.89</v>
      </c>
      <c r="D446" s="6">
        <f t="shared" si="18"/>
        <v>8.8001299167869327</v>
      </c>
      <c r="E446" s="6">
        <f t="shared" si="19"/>
        <v>8.0766318567237465E-3</v>
      </c>
      <c r="F446" s="4"/>
      <c r="G446" s="11"/>
      <c r="H446" s="6"/>
      <c r="I446" s="6"/>
      <c r="J446" s="6"/>
      <c r="K446" s="5"/>
    </row>
    <row r="447" spans="2:11" x14ac:dyDescent="0.25">
      <c r="B447">
        <f t="shared" si="20"/>
        <v>884</v>
      </c>
      <c r="C447" s="1">
        <v>8.8800000000000008</v>
      </c>
      <c r="D447" s="6">
        <f t="shared" si="18"/>
        <v>8.8094932373061141</v>
      </c>
      <c r="E447" s="6">
        <f t="shared" si="19"/>
        <v>4.9712035855720496E-3</v>
      </c>
      <c r="F447" s="4"/>
      <c r="G447" s="11"/>
      <c r="H447" s="6"/>
      <c r="I447" s="6"/>
      <c r="J447" s="6"/>
      <c r="K447" s="5"/>
    </row>
    <row r="448" spans="2:11" x14ac:dyDescent="0.25">
      <c r="B448">
        <f t="shared" si="20"/>
        <v>886</v>
      </c>
      <c r="C448" s="1">
        <v>8.91</v>
      </c>
      <c r="D448" s="6">
        <f t="shared" si="18"/>
        <v>8.8188187934214746</v>
      </c>
      <c r="E448" s="6">
        <f t="shared" si="19"/>
        <v>8.3140124331157559E-3</v>
      </c>
      <c r="F448" s="4"/>
      <c r="G448" s="11"/>
      <c r="H448" s="6"/>
      <c r="I448" s="6"/>
      <c r="J448" s="6"/>
      <c r="K448" s="5"/>
    </row>
    <row r="449" spans="2:11" x14ac:dyDescent="0.25">
      <c r="B449">
        <f t="shared" si="20"/>
        <v>888</v>
      </c>
      <c r="C449" s="1">
        <v>8.91</v>
      </c>
      <c r="D449" s="6">
        <f t="shared" si="18"/>
        <v>8.8281067374454558</v>
      </c>
      <c r="E449" s="6">
        <f t="shared" si="19"/>
        <v>6.7065064518275312E-3</v>
      </c>
      <c r="F449" s="4"/>
      <c r="G449" s="11"/>
      <c r="H449" s="6"/>
      <c r="I449" s="6"/>
      <c r="J449" s="6"/>
      <c r="K449" s="5"/>
    </row>
    <row r="450" spans="2:11" x14ac:dyDescent="0.25">
      <c r="B450">
        <f t="shared" si="20"/>
        <v>890</v>
      </c>
      <c r="C450" s="1">
        <v>8.81</v>
      </c>
      <c r="D450" s="6">
        <f t="shared" si="18"/>
        <v>8.8373572210761893</v>
      </c>
      <c r="E450" s="6">
        <f t="shared" si="19"/>
        <v>7.4841754501146676E-4</v>
      </c>
      <c r="F450" s="4"/>
      <c r="G450" s="11"/>
      <c r="H450" s="6"/>
      <c r="I450" s="6"/>
      <c r="J450" s="6"/>
      <c r="K450" s="5"/>
    </row>
    <row r="451" spans="2:11" x14ac:dyDescent="0.25">
      <c r="B451">
        <f t="shared" si="20"/>
        <v>892</v>
      </c>
      <c r="C451" s="1">
        <v>8.81</v>
      </c>
      <c r="D451" s="6">
        <f t="shared" si="18"/>
        <v>8.8465703953999686</v>
      </c>
      <c r="E451" s="6">
        <f t="shared" si="19"/>
        <v>1.3373938197100074E-3</v>
      </c>
      <c r="F451" s="4"/>
      <c r="G451" s="11"/>
      <c r="H451" s="6"/>
      <c r="I451" s="6"/>
      <c r="J451" s="6"/>
      <c r="K451" s="5"/>
    </row>
    <row r="452" spans="2:11" x14ac:dyDescent="0.25">
      <c r="B452">
        <f t="shared" si="20"/>
        <v>894</v>
      </c>
      <c r="C452" s="1">
        <v>8.84</v>
      </c>
      <c r="D452" s="6">
        <f t="shared" si="18"/>
        <v>8.8557464108937261</v>
      </c>
      <c r="E452" s="6">
        <f t="shared" si="19"/>
        <v>2.479494560340589E-4</v>
      </c>
      <c r="F452" s="4"/>
      <c r="G452" s="11"/>
      <c r="H452" s="6"/>
      <c r="I452" s="6"/>
      <c r="J452" s="6"/>
      <c r="K452" s="5"/>
    </row>
    <row r="453" spans="2:11" x14ac:dyDescent="0.25">
      <c r="B453">
        <f t="shared" si="20"/>
        <v>896</v>
      </c>
      <c r="C453" s="1">
        <v>8.84</v>
      </c>
      <c r="D453" s="6">
        <f t="shared" si="18"/>
        <v>8.8648854174274838</v>
      </c>
      <c r="E453" s="6">
        <f t="shared" si="19"/>
        <v>6.1928400054012231E-4</v>
      </c>
      <c r="F453" s="4"/>
      <c r="G453" s="11"/>
      <c r="H453" s="6"/>
      <c r="I453" s="6"/>
      <c r="J453" s="6"/>
      <c r="K453" s="5"/>
    </row>
    <row r="454" spans="2:11" x14ac:dyDescent="0.25">
      <c r="B454">
        <f t="shared" si="20"/>
        <v>898</v>
      </c>
      <c r="C454" s="1">
        <v>8.85</v>
      </c>
      <c r="D454" s="6">
        <f t="shared" ref="D454:D517" si="21">MAX(0,$O$7*(1-EXP(-$O$5*(B454-$O$6))))</f>
        <v>8.8739875642668071</v>
      </c>
      <c r="E454" s="6">
        <f t="shared" ref="E454:E517" si="22">(C454-D454)^2</f>
        <v>5.754032394542192E-4</v>
      </c>
      <c r="F454" s="4"/>
      <c r="G454" s="11"/>
      <c r="H454" s="6"/>
      <c r="I454" s="6"/>
      <c r="J454" s="6"/>
      <c r="K454" s="5"/>
    </row>
    <row r="455" spans="2:11" x14ac:dyDescent="0.25">
      <c r="B455">
        <f t="shared" ref="B455:B518" si="23">B454+2</f>
        <v>900</v>
      </c>
      <c r="C455" s="1">
        <v>8.85</v>
      </c>
      <c r="D455" s="6">
        <f t="shared" si="21"/>
        <v>8.8830530000752344</v>
      </c>
      <c r="E455" s="6">
        <f t="shared" si="22"/>
        <v>1.0925008139734656E-3</v>
      </c>
      <c r="F455" s="4"/>
      <c r="G455" s="11"/>
      <c r="H455" s="6"/>
      <c r="I455" s="6"/>
      <c r="J455" s="6"/>
      <c r="K455" s="5"/>
    </row>
    <row r="456" spans="2:11" x14ac:dyDescent="0.25">
      <c r="B456">
        <f t="shared" si="23"/>
        <v>902</v>
      </c>
      <c r="C456" s="1">
        <v>8.9700000000000006</v>
      </c>
      <c r="D456" s="6">
        <f t="shared" si="21"/>
        <v>8.8920818729167141</v>
      </c>
      <c r="E456" s="6">
        <f t="shared" si="22"/>
        <v>6.0712345281671836E-3</v>
      </c>
      <c r="F456" s="4"/>
      <c r="G456" s="11"/>
      <c r="H456" s="6"/>
      <c r="I456" s="6"/>
      <c r="J456" s="6"/>
      <c r="K456" s="5"/>
    </row>
    <row r="457" spans="2:11" x14ac:dyDescent="0.25">
      <c r="B457">
        <f t="shared" si="23"/>
        <v>904</v>
      </c>
      <c r="C457" s="1">
        <v>8.9700000000000006</v>
      </c>
      <c r="D457" s="6">
        <f t="shared" si="21"/>
        <v>8.901074330258016</v>
      </c>
      <c r="E457" s="6">
        <f t="shared" si="22"/>
        <v>4.7507479493811402E-3</v>
      </c>
      <c r="F457" s="4"/>
      <c r="G457" s="11"/>
      <c r="H457" s="6"/>
      <c r="I457" s="6"/>
      <c r="J457" s="6"/>
      <c r="K457" s="5"/>
    </row>
    <row r="458" spans="2:11" x14ac:dyDescent="0.25">
      <c r="B458">
        <f t="shared" si="23"/>
        <v>906</v>
      </c>
      <c r="C458" s="1">
        <v>8.93</v>
      </c>
      <c r="D458" s="6">
        <f t="shared" si="21"/>
        <v>8.9100305189711495</v>
      </c>
      <c r="E458" s="6">
        <f t="shared" si="22"/>
        <v>3.987801725616085E-4</v>
      </c>
      <c r="F458" s="4"/>
      <c r="G458" s="11"/>
      <c r="H458" s="6"/>
      <c r="I458" s="6"/>
      <c r="J458" s="6"/>
      <c r="K458" s="5"/>
    </row>
    <row r="459" spans="2:11" x14ac:dyDescent="0.25">
      <c r="B459">
        <f t="shared" si="23"/>
        <v>908</v>
      </c>
      <c r="C459" s="1">
        <v>8.93</v>
      </c>
      <c r="D459" s="6">
        <f t="shared" si="21"/>
        <v>8.9189505853357467</v>
      </c>
      <c r="E459" s="6">
        <f t="shared" si="22"/>
        <v>1.220895644226097E-4</v>
      </c>
      <c r="F459" s="4"/>
      <c r="G459" s="11"/>
      <c r="H459" s="6"/>
      <c r="I459" s="6"/>
      <c r="J459" s="6"/>
      <c r="K459" s="5"/>
    </row>
    <row r="460" spans="2:11" x14ac:dyDescent="0.25">
      <c r="B460">
        <f t="shared" si="23"/>
        <v>910</v>
      </c>
      <c r="C460" s="1">
        <v>8.93</v>
      </c>
      <c r="D460" s="6">
        <f t="shared" si="21"/>
        <v>8.9278346750414652</v>
      </c>
      <c r="E460" s="6">
        <f t="shared" si="22"/>
        <v>4.6886321760524255E-6</v>
      </c>
      <c r="F460" s="4"/>
      <c r="G460" s="11"/>
      <c r="H460" s="6"/>
      <c r="I460" s="6"/>
      <c r="J460" s="6"/>
      <c r="K460" s="5"/>
    </row>
    <row r="461" spans="2:11" x14ac:dyDescent="0.25">
      <c r="B461">
        <f t="shared" si="23"/>
        <v>912</v>
      </c>
      <c r="C461" s="1">
        <v>8.9499999999999993</v>
      </c>
      <c r="D461" s="6">
        <f t="shared" si="21"/>
        <v>8.9366829331903634</v>
      </c>
      <c r="E461" s="6">
        <f t="shared" si="22"/>
        <v>1.7734426841230469E-4</v>
      </c>
      <c r="F461" s="4"/>
      <c r="G461" s="11"/>
      <c r="H461" s="6"/>
      <c r="I461" s="6"/>
      <c r="J461" s="6"/>
      <c r="K461" s="5"/>
    </row>
    <row r="462" spans="2:11" x14ac:dyDescent="0.25">
      <c r="B462">
        <f t="shared" si="23"/>
        <v>914</v>
      </c>
      <c r="C462" s="1">
        <v>8.9499999999999993</v>
      </c>
      <c r="D462" s="6">
        <f t="shared" si="21"/>
        <v>8.9454955042992701</v>
      </c>
      <c r="E462" s="6">
        <f t="shared" si="22"/>
        <v>2.0290481517887795E-5</v>
      </c>
      <c r="F462" s="4"/>
      <c r="G462" s="11"/>
      <c r="H462" s="6"/>
      <c r="I462" s="6"/>
      <c r="J462" s="6"/>
      <c r="K462" s="5"/>
    </row>
    <row r="463" spans="2:11" x14ac:dyDescent="0.25">
      <c r="B463">
        <f t="shared" si="23"/>
        <v>916</v>
      </c>
      <c r="C463" s="1">
        <v>9.02</v>
      </c>
      <c r="D463" s="6">
        <f t="shared" si="21"/>
        <v>8.9542725323021433</v>
      </c>
      <c r="E463" s="6">
        <f t="shared" si="22"/>
        <v>4.3201000099727452E-3</v>
      </c>
      <c r="F463" s="4"/>
      <c r="G463" s="11"/>
      <c r="H463" s="6"/>
      <c r="I463" s="6"/>
      <c r="J463" s="6"/>
      <c r="K463" s="5"/>
    </row>
    <row r="464" spans="2:11" x14ac:dyDescent="0.25">
      <c r="B464">
        <f t="shared" si="23"/>
        <v>918</v>
      </c>
      <c r="C464" s="1">
        <v>9.02</v>
      </c>
      <c r="D464" s="6">
        <f t="shared" si="21"/>
        <v>8.9630141605524223</v>
      </c>
      <c r="E464" s="6">
        <f t="shared" si="22"/>
        <v>3.2473858975450563E-3</v>
      </c>
      <c r="F464" s="4"/>
      <c r="G464" s="11"/>
      <c r="H464" s="6"/>
      <c r="I464" s="6"/>
      <c r="J464" s="6"/>
      <c r="K464" s="5"/>
    </row>
    <row r="465" spans="2:11" x14ac:dyDescent="0.25">
      <c r="B465">
        <f t="shared" si="23"/>
        <v>920</v>
      </c>
      <c r="C465" s="1">
        <v>9.02</v>
      </c>
      <c r="D465" s="6">
        <f t="shared" si="21"/>
        <v>8.9717205318253725</v>
      </c>
      <c r="E465" s="6">
        <f t="shared" si="22"/>
        <v>2.330907047224824E-3</v>
      </c>
      <c r="F465" s="4"/>
      <c r="G465" s="11"/>
      <c r="H465" s="6"/>
      <c r="I465" s="6"/>
      <c r="J465" s="6"/>
      <c r="K465" s="5"/>
    </row>
    <row r="466" spans="2:11" x14ac:dyDescent="0.25">
      <c r="B466">
        <f t="shared" si="23"/>
        <v>922</v>
      </c>
      <c r="C466" s="1">
        <v>9.09</v>
      </c>
      <c r="D466" s="6">
        <f t="shared" si="21"/>
        <v>8.980391788320409</v>
      </c>
      <c r="E466" s="6">
        <f t="shared" si="22"/>
        <v>1.2013960067598006E-2</v>
      </c>
      <c r="F466" s="4"/>
      <c r="G466" s="11"/>
      <c r="H466" s="6"/>
      <c r="I466" s="6"/>
      <c r="J466" s="6"/>
      <c r="K466" s="5"/>
    </row>
    <row r="467" spans="2:11" x14ac:dyDescent="0.25">
      <c r="B467">
        <f t="shared" si="23"/>
        <v>924</v>
      </c>
      <c r="C467" s="1">
        <v>9.09</v>
      </c>
      <c r="D467" s="6">
        <f t="shared" si="21"/>
        <v>8.9890280716634319</v>
      </c>
      <c r="E467" s="6">
        <f t="shared" si="22"/>
        <v>1.0195330312005021E-2</v>
      </c>
      <c r="F467" s="4"/>
      <c r="G467" s="11"/>
      <c r="H467" s="6"/>
      <c r="I467" s="6"/>
      <c r="J467" s="6"/>
      <c r="K467" s="5"/>
    </row>
    <row r="468" spans="2:11" x14ac:dyDescent="0.25">
      <c r="B468">
        <f t="shared" si="23"/>
        <v>926</v>
      </c>
      <c r="C468" s="1">
        <v>8.99</v>
      </c>
      <c r="D468" s="6">
        <f t="shared" si="21"/>
        <v>8.9976295229091221</v>
      </c>
      <c r="E468" s="6">
        <f t="shared" si="22"/>
        <v>5.8209619820815724E-5</v>
      </c>
      <c r="F468" s="4"/>
      <c r="G468" s="11"/>
      <c r="H468" s="6"/>
      <c r="I468" s="6"/>
      <c r="J468" s="6"/>
      <c r="K468" s="5"/>
    </row>
    <row r="469" spans="2:11" x14ac:dyDescent="0.25">
      <c r="B469">
        <f t="shared" si="23"/>
        <v>928</v>
      </c>
      <c r="C469" s="1">
        <v>8.99</v>
      </c>
      <c r="D469" s="6">
        <f t="shared" si="21"/>
        <v>9.0061962825432644</v>
      </c>
      <c r="E469" s="6">
        <f t="shared" si="22"/>
        <v>2.6231956822124524E-4</v>
      </c>
      <c r="F469" s="4"/>
      <c r="G469" s="11"/>
      <c r="H469" s="6"/>
      <c r="I469" s="6"/>
      <c r="J469" s="6"/>
      <c r="K469" s="5"/>
    </row>
    <row r="470" spans="2:11" x14ac:dyDescent="0.25">
      <c r="B470">
        <f t="shared" si="23"/>
        <v>930</v>
      </c>
      <c r="C470" s="1">
        <v>8.99</v>
      </c>
      <c r="D470" s="6">
        <f t="shared" si="21"/>
        <v>9.0147284904850231</v>
      </c>
      <c r="E470" s="6">
        <f t="shared" si="22"/>
        <v>6.1149824166786826E-4</v>
      </c>
      <c r="F470" s="4"/>
      <c r="G470" s="11"/>
      <c r="H470" s="6"/>
      <c r="I470" s="6"/>
      <c r="J470" s="6"/>
      <c r="K470" s="5"/>
    </row>
    <row r="471" spans="2:11" x14ac:dyDescent="0.25">
      <c r="B471">
        <f t="shared" si="23"/>
        <v>932</v>
      </c>
      <c r="C471" s="1">
        <v>9.06</v>
      </c>
      <c r="D471" s="6">
        <f t="shared" si="21"/>
        <v>9.0232262860892458</v>
      </c>
      <c r="E471" s="6">
        <f t="shared" si="22"/>
        <v>1.3523060347900321E-3</v>
      </c>
      <c r="F471" s="4"/>
      <c r="G471" s="11"/>
      <c r="H471" s="6"/>
      <c r="I471" s="6"/>
      <c r="J471" s="6"/>
      <c r="K471" s="5"/>
    </row>
    <row r="472" spans="2:11" x14ac:dyDescent="0.25">
      <c r="B472">
        <f t="shared" si="23"/>
        <v>934</v>
      </c>
      <c r="C472" s="1">
        <v>9.06</v>
      </c>
      <c r="D472" s="6">
        <f t="shared" si="21"/>
        <v>9.0316898081487249</v>
      </c>
      <c r="E472" s="6">
        <f t="shared" si="22"/>
        <v>8.0146696265603087E-4</v>
      </c>
      <c r="F472" s="4"/>
      <c r="G472" s="11"/>
      <c r="H472" s="6"/>
      <c r="I472" s="6"/>
      <c r="J472" s="6"/>
      <c r="K472" s="5"/>
    </row>
    <row r="473" spans="2:11" x14ac:dyDescent="0.25">
      <c r="B473">
        <f t="shared" si="23"/>
        <v>936</v>
      </c>
      <c r="C473" s="1">
        <v>9.07</v>
      </c>
      <c r="D473" s="6">
        <f t="shared" si="21"/>
        <v>9.0401191948964694</v>
      </c>
      <c r="E473" s="6">
        <f t="shared" si="22"/>
        <v>8.9286251363519592E-4</v>
      </c>
      <c r="F473" s="4"/>
      <c r="G473" s="11"/>
      <c r="H473" s="6"/>
      <c r="I473" s="6"/>
      <c r="J473" s="6"/>
      <c r="K473" s="5"/>
    </row>
    <row r="474" spans="2:11" x14ac:dyDescent="0.25">
      <c r="B474">
        <f t="shared" si="23"/>
        <v>938</v>
      </c>
      <c r="C474" s="1">
        <v>9.07</v>
      </c>
      <c r="D474" s="6">
        <f t="shared" si="21"/>
        <v>9.0485145840079646</v>
      </c>
      <c r="E474" s="6">
        <f t="shared" si="22"/>
        <v>4.6162310035082268E-4</v>
      </c>
      <c r="F474" s="4"/>
      <c r="G474" s="11"/>
      <c r="H474" s="6"/>
      <c r="I474" s="6"/>
      <c r="J474" s="6"/>
      <c r="K474" s="5"/>
    </row>
    <row r="475" spans="2:11" x14ac:dyDescent="0.25">
      <c r="B475">
        <f t="shared" si="23"/>
        <v>940</v>
      </c>
      <c r="C475" s="1">
        <v>9.1300000000000008</v>
      </c>
      <c r="D475" s="6">
        <f t="shared" si="21"/>
        <v>9.0568761126034225</v>
      </c>
      <c r="E475" s="6">
        <f t="shared" si="22"/>
        <v>5.3471029079874581E-3</v>
      </c>
      <c r="F475" s="4"/>
      <c r="G475" s="11"/>
      <c r="H475" s="6"/>
      <c r="I475" s="6"/>
      <c r="J475" s="6"/>
      <c r="K475" s="5"/>
    </row>
    <row r="476" spans="2:11" x14ac:dyDescent="0.25">
      <c r="B476">
        <f t="shared" si="23"/>
        <v>942</v>
      </c>
      <c r="C476" s="1">
        <v>9.1300000000000008</v>
      </c>
      <c r="D476" s="6">
        <f t="shared" si="21"/>
        <v>9.0652039172500114</v>
      </c>
      <c r="E476" s="6">
        <f t="shared" si="22"/>
        <v>4.1985323397434717E-3</v>
      </c>
      <c r="F476" s="4"/>
      <c r="G476" s="11"/>
      <c r="H476" s="6"/>
      <c r="I476" s="6"/>
      <c r="J476" s="6"/>
      <c r="K476" s="5"/>
    </row>
    <row r="477" spans="2:11" x14ac:dyDescent="0.25">
      <c r="B477">
        <f t="shared" si="23"/>
        <v>944</v>
      </c>
      <c r="C477" s="1">
        <v>9.23</v>
      </c>
      <c r="D477" s="6">
        <f t="shared" si="21"/>
        <v>9.0734981339640992</v>
      </c>
      <c r="E477" s="6">
        <f t="shared" si="22"/>
        <v>2.4492834072719169E-2</v>
      </c>
      <c r="F477" s="4"/>
      <c r="G477" s="11"/>
      <c r="H477" s="6"/>
      <c r="I477" s="6"/>
      <c r="J477" s="6"/>
      <c r="K477" s="5"/>
    </row>
    <row r="478" spans="2:11" x14ac:dyDescent="0.25">
      <c r="B478">
        <f t="shared" si="23"/>
        <v>946</v>
      </c>
      <c r="C478" s="1">
        <v>9.23</v>
      </c>
      <c r="D478" s="6">
        <f t="shared" si="21"/>
        <v>9.0817588982134616</v>
      </c>
      <c r="E478" s="6">
        <f t="shared" si="22"/>
        <v>2.1975424258886964E-2</v>
      </c>
      <c r="F478" s="4"/>
      <c r="G478" s="11"/>
      <c r="H478" s="6"/>
      <c r="I478" s="6"/>
      <c r="J478" s="6"/>
      <c r="K478" s="5"/>
    </row>
    <row r="479" spans="2:11" x14ac:dyDescent="0.25">
      <c r="B479">
        <f t="shared" si="23"/>
        <v>948</v>
      </c>
      <c r="C479" s="1">
        <v>9.25</v>
      </c>
      <c r="D479" s="6">
        <f t="shared" si="21"/>
        <v>9.0899863449195113</v>
      </c>
      <c r="E479" s="6">
        <f t="shared" si="22"/>
        <v>2.5604369812217607E-2</v>
      </c>
      <c r="F479" s="4"/>
      <c r="G479" s="11"/>
      <c r="H479" s="6"/>
      <c r="I479" s="6"/>
      <c r="J479" s="6"/>
      <c r="K479" s="5"/>
    </row>
    <row r="480" spans="2:11" x14ac:dyDescent="0.25">
      <c r="B480">
        <f t="shared" si="23"/>
        <v>950</v>
      </c>
      <c r="C480" s="1">
        <v>9.25</v>
      </c>
      <c r="D480" s="6">
        <f t="shared" si="21"/>
        <v>9.0981806084594865</v>
      </c>
      <c r="E480" s="6">
        <f t="shared" si="22"/>
        <v>2.3049127647731739E-2</v>
      </c>
      <c r="F480" s="4"/>
      <c r="G480" s="11"/>
      <c r="H480" s="6"/>
      <c r="I480" s="6"/>
      <c r="J480" s="6"/>
      <c r="K480" s="5"/>
    </row>
    <row r="481" spans="2:11" x14ac:dyDescent="0.25">
      <c r="B481">
        <f t="shared" si="23"/>
        <v>952</v>
      </c>
      <c r="C481" s="1">
        <v>9.34</v>
      </c>
      <c r="D481" s="6">
        <f t="shared" si="21"/>
        <v>9.1063418226686501</v>
      </c>
      <c r="E481" s="6">
        <f t="shared" si="22"/>
        <v>5.4596143833808487E-2</v>
      </c>
      <c r="F481" s="4"/>
      <c r="G481" s="11"/>
      <c r="H481" s="6"/>
      <c r="I481" s="6"/>
      <c r="J481" s="6"/>
      <c r="K481" s="5"/>
    </row>
    <row r="482" spans="2:11" x14ac:dyDescent="0.25">
      <c r="B482">
        <f t="shared" si="23"/>
        <v>954</v>
      </c>
      <c r="C482" s="1">
        <v>9.34</v>
      </c>
      <c r="D482" s="6">
        <f t="shared" si="21"/>
        <v>9.1144701208424799</v>
      </c>
      <c r="E482" s="6">
        <f t="shared" si="22"/>
        <v>5.0863726392805571E-2</v>
      </c>
      <c r="F482" s="4"/>
      <c r="G482" s="11"/>
      <c r="H482" s="6"/>
      <c r="I482" s="6"/>
      <c r="J482" s="6"/>
      <c r="K482" s="5"/>
    </row>
    <row r="483" spans="2:11" x14ac:dyDescent="0.25">
      <c r="B483">
        <f t="shared" si="23"/>
        <v>956</v>
      </c>
      <c r="C483" s="1">
        <v>9.36</v>
      </c>
      <c r="D483" s="6">
        <f t="shared" si="21"/>
        <v>9.1225656357388427</v>
      </c>
      <c r="E483" s="6">
        <f t="shared" si="22"/>
        <v>5.6375077332099656E-2</v>
      </c>
      <c r="F483" s="4"/>
      <c r="G483" s="11"/>
      <c r="H483" s="6"/>
      <c r="I483" s="6"/>
      <c r="J483" s="6"/>
      <c r="K483" s="5"/>
    </row>
    <row r="484" spans="2:11" x14ac:dyDescent="0.25">
      <c r="B484">
        <f t="shared" si="23"/>
        <v>958</v>
      </c>
      <c r="C484" s="1">
        <v>9.36</v>
      </c>
      <c r="D484" s="6">
        <f t="shared" si="21"/>
        <v>9.1306284995801619</v>
      </c>
      <c r="E484" s="6">
        <f t="shared" si="22"/>
        <v>5.2611285204847542E-2</v>
      </c>
      <c r="F484" s="4"/>
      <c r="G484" s="11"/>
      <c r="H484" s="6"/>
      <c r="I484" s="6"/>
      <c r="J484" s="6"/>
      <c r="K484" s="5"/>
    </row>
    <row r="485" spans="2:11" x14ac:dyDescent="0.25">
      <c r="B485">
        <f t="shared" si="23"/>
        <v>960</v>
      </c>
      <c r="C485" s="1">
        <v>9.2200000000000006</v>
      </c>
      <c r="D485" s="6">
        <f t="shared" si="21"/>
        <v>9.1386588440555769</v>
      </c>
      <c r="E485" s="6">
        <f t="shared" si="22"/>
        <v>6.6163836503750559E-3</v>
      </c>
      <c r="F485" s="4"/>
      <c r="G485" s="11"/>
      <c r="H485" s="6"/>
      <c r="I485" s="6"/>
      <c r="J485" s="6"/>
      <c r="K485" s="5"/>
    </row>
    <row r="486" spans="2:11" x14ac:dyDescent="0.25">
      <c r="B486">
        <f t="shared" si="23"/>
        <v>962</v>
      </c>
      <c r="C486" s="1">
        <v>9.2200000000000006</v>
      </c>
      <c r="D486" s="6">
        <f t="shared" si="21"/>
        <v>9.1466568003230968</v>
      </c>
      <c r="E486" s="6">
        <f t="shared" si="22"/>
        <v>5.3792249388461867E-3</v>
      </c>
      <c r="F486" s="4"/>
      <c r="G486" s="11"/>
      <c r="H486" s="6"/>
      <c r="I486" s="6"/>
      <c r="J486" s="6"/>
      <c r="K486" s="5"/>
    </row>
    <row r="487" spans="2:11" x14ac:dyDescent="0.25">
      <c r="B487">
        <f t="shared" si="23"/>
        <v>964</v>
      </c>
      <c r="C487" s="1">
        <v>9.17</v>
      </c>
      <c r="D487" s="6">
        <f t="shared" si="21"/>
        <v>9.1546224990117366</v>
      </c>
      <c r="E487" s="6">
        <f t="shared" si="22"/>
        <v>2.3646753664403856E-4</v>
      </c>
      <c r="F487" s="4"/>
      <c r="G487" s="11"/>
      <c r="H487" s="6"/>
      <c r="I487" s="6"/>
      <c r="J487" s="6"/>
      <c r="K487" s="5"/>
    </row>
    <row r="488" spans="2:11" x14ac:dyDescent="0.25">
      <c r="B488">
        <f t="shared" si="23"/>
        <v>966</v>
      </c>
      <c r="C488" s="1">
        <v>9.17</v>
      </c>
      <c r="D488" s="6">
        <f t="shared" si="21"/>
        <v>9.1625560702236601</v>
      </c>
      <c r="E488" s="6">
        <f t="shared" si="22"/>
        <v>5.5412090515078096E-5</v>
      </c>
      <c r="F488" s="4"/>
      <c r="G488" s="11"/>
      <c r="H488" s="6"/>
      <c r="I488" s="6"/>
      <c r="J488" s="6"/>
      <c r="K488" s="5"/>
    </row>
    <row r="489" spans="2:11" x14ac:dyDescent="0.25">
      <c r="B489">
        <f t="shared" si="23"/>
        <v>968</v>
      </c>
      <c r="C489" s="1">
        <v>9.3000000000000007</v>
      </c>
      <c r="D489" s="6">
        <f t="shared" si="21"/>
        <v>9.1704576435362952</v>
      </c>
      <c r="E489" s="6">
        <f t="shared" si="22"/>
        <v>1.678122211816974E-2</v>
      </c>
      <c r="F489" s="4"/>
      <c r="G489" s="11"/>
      <c r="H489" s="6"/>
      <c r="I489" s="6"/>
      <c r="J489" s="6"/>
      <c r="K489" s="5"/>
    </row>
    <row r="490" spans="2:11" x14ac:dyDescent="0.25">
      <c r="B490">
        <f t="shared" si="23"/>
        <v>970</v>
      </c>
      <c r="C490" s="1">
        <v>9.3000000000000007</v>
      </c>
      <c r="D490" s="6">
        <f t="shared" si="21"/>
        <v>9.1783273480044567</v>
      </c>
      <c r="E490" s="6">
        <f t="shared" si="22"/>
        <v>1.4804234243628757E-2</v>
      </c>
      <c r="F490" s="4"/>
      <c r="G490" s="11"/>
      <c r="H490" s="6"/>
      <c r="I490" s="6"/>
      <c r="J490" s="6"/>
      <c r="K490" s="5"/>
    </row>
    <row r="491" spans="2:11" x14ac:dyDescent="0.25">
      <c r="B491">
        <f t="shared" si="23"/>
        <v>972</v>
      </c>
      <c r="C491" s="1">
        <v>9.24</v>
      </c>
      <c r="D491" s="6">
        <f t="shared" si="21"/>
        <v>9.1861653121624496</v>
      </c>
      <c r="E491" s="6">
        <f t="shared" si="22"/>
        <v>2.8981736145665218E-3</v>
      </c>
      <c r="F491" s="4"/>
      <c r="G491" s="11"/>
      <c r="H491" s="6"/>
      <c r="I491" s="6"/>
      <c r="J491" s="6"/>
      <c r="K491" s="5"/>
    </row>
    <row r="492" spans="2:11" x14ac:dyDescent="0.25">
      <c r="B492">
        <f t="shared" si="23"/>
        <v>974</v>
      </c>
      <c r="C492" s="1">
        <v>9.24</v>
      </c>
      <c r="D492" s="6">
        <f t="shared" si="21"/>
        <v>9.1939716640261775</v>
      </c>
      <c r="E492" s="6">
        <f t="shared" si="22"/>
        <v>2.118607712519103E-3</v>
      </c>
      <c r="F492" s="4"/>
      <c r="G492" s="11"/>
      <c r="H492" s="6"/>
      <c r="I492" s="6"/>
      <c r="J492" s="6"/>
      <c r="K492" s="5"/>
    </row>
    <row r="493" spans="2:11" x14ac:dyDescent="0.25">
      <c r="B493">
        <f t="shared" si="23"/>
        <v>976</v>
      </c>
      <c r="C493" s="1">
        <v>9.2200000000000006</v>
      </c>
      <c r="D493" s="6">
        <f t="shared" si="21"/>
        <v>9.2017465310952158</v>
      </c>
      <c r="E493" s="6">
        <f t="shared" si="22"/>
        <v>3.3318912705794756E-4</v>
      </c>
      <c r="F493" s="4"/>
      <c r="G493" s="11"/>
      <c r="H493" s="6"/>
      <c r="I493" s="6"/>
      <c r="J493" s="6"/>
      <c r="K493" s="5"/>
    </row>
    <row r="494" spans="2:11" x14ac:dyDescent="0.25">
      <c r="B494">
        <f t="shared" si="23"/>
        <v>978</v>
      </c>
      <c r="C494" s="1">
        <v>9.2200000000000006</v>
      </c>
      <c r="D494" s="6">
        <f t="shared" si="21"/>
        <v>9.2094900403549165</v>
      </c>
      <c r="E494" s="6">
        <f t="shared" si="22"/>
        <v>1.1045925174129768E-4</v>
      </c>
      <c r="F494" s="4"/>
      <c r="G494" s="11"/>
      <c r="H494" s="6"/>
      <c r="I494" s="6"/>
      <c r="J494" s="6"/>
      <c r="K494" s="5"/>
    </row>
    <row r="495" spans="2:11" x14ac:dyDescent="0.25">
      <c r="B495">
        <f t="shared" si="23"/>
        <v>980</v>
      </c>
      <c r="C495" s="1">
        <v>9.2200000000000006</v>
      </c>
      <c r="D495" s="6">
        <f t="shared" si="21"/>
        <v>9.2172023182784599</v>
      </c>
      <c r="E495" s="6">
        <f t="shared" si="22"/>
        <v>7.8270230150430046E-6</v>
      </c>
      <c r="F495" s="4"/>
      <c r="G495" s="11"/>
      <c r="H495" s="6"/>
      <c r="I495" s="6"/>
      <c r="J495" s="6"/>
      <c r="K495" s="5"/>
    </row>
    <row r="496" spans="2:11" x14ac:dyDescent="0.25">
      <c r="B496">
        <f t="shared" si="23"/>
        <v>982</v>
      </c>
      <c r="C496" s="1">
        <v>9.2200000000000006</v>
      </c>
      <c r="D496" s="6">
        <f t="shared" si="21"/>
        <v>9.2248834908289403</v>
      </c>
      <c r="E496" s="6">
        <f t="shared" si="22"/>
        <v>2.3848482676338012E-5</v>
      </c>
      <c r="F496" s="4"/>
      <c r="G496" s="11"/>
      <c r="H496" s="6"/>
      <c r="I496" s="6"/>
      <c r="J496" s="6"/>
      <c r="K496" s="5"/>
    </row>
    <row r="497" spans="2:11" x14ac:dyDescent="0.25">
      <c r="B497">
        <f t="shared" si="23"/>
        <v>984</v>
      </c>
      <c r="C497" s="1">
        <v>9.2200000000000006</v>
      </c>
      <c r="D497" s="6">
        <f t="shared" si="21"/>
        <v>9.2325336834614102</v>
      </c>
      <c r="E497" s="6">
        <f t="shared" si="22"/>
        <v>1.5709322111081241E-4</v>
      </c>
      <c r="F497" s="4"/>
      <c r="G497" s="11"/>
      <c r="H497" s="6"/>
      <c r="I497" s="6"/>
      <c r="J497" s="6"/>
      <c r="K497" s="5"/>
    </row>
    <row r="498" spans="2:11" x14ac:dyDescent="0.25">
      <c r="B498">
        <f t="shared" si="23"/>
        <v>986</v>
      </c>
      <c r="C498" s="1">
        <v>9.2200000000000006</v>
      </c>
      <c r="D498" s="6">
        <f t="shared" si="21"/>
        <v>9.2401530211249305</v>
      </c>
      <c r="E498" s="6">
        <f t="shared" si="22"/>
        <v>4.0614426046187054E-4</v>
      </c>
      <c r="F498" s="4"/>
      <c r="G498" s="11"/>
      <c r="H498" s="6"/>
      <c r="I498" s="6"/>
      <c r="J498" s="6"/>
      <c r="K498" s="5"/>
    </row>
    <row r="499" spans="2:11" x14ac:dyDescent="0.25">
      <c r="B499">
        <f t="shared" si="23"/>
        <v>988</v>
      </c>
      <c r="C499" s="1">
        <v>9.23</v>
      </c>
      <c r="D499" s="6">
        <f t="shared" si="21"/>
        <v>9.2477416282646221</v>
      </c>
      <c r="E499" s="6">
        <f t="shared" si="22"/>
        <v>3.1476537348002241E-4</v>
      </c>
      <c r="F499" s="4"/>
      <c r="G499" s="11"/>
      <c r="H499" s="6"/>
      <c r="I499" s="6"/>
      <c r="J499" s="6"/>
      <c r="K499" s="5"/>
    </row>
    <row r="500" spans="2:11" x14ac:dyDescent="0.25">
      <c r="B500">
        <f t="shared" si="23"/>
        <v>990</v>
      </c>
      <c r="C500" s="1">
        <v>9.23</v>
      </c>
      <c r="D500" s="6">
        <f t="shared" si="21"/>
        <v>9.2552996288236802</v>
      </c>
      <c r="E500" s="6">
        <f t="shared" si="22"/>
        <v>6.4007121861596743E-4</v>
      </c>
      <c r="F500" s="4"/>
      <c r="G500" s="11"/>
      <c r="H500" s="6"/>
      <c r="I500" s="6"/>
      <c r="J500" s="6"/>
      <c r="K500" s="5"/>
    </row>
    <row r="501" spans="2:11" x14ac:dyDescent="0.25">
      <c r="B501">
        <f t="shared" si="23"/>
        <v>992</v>
      </c>
      <c r="C501" s="1">
        <v>9.25</v>
      </c>
      <c r="D501" s="6">
        <f t="shared" si="21"/>
        <v>9.2628271462454173</v>
      </c>
      <c r="E501" s="6">
        <f t="shared" si="22"/>
        <v>1.6453568080132194E-4</v>
      </c>
      <c r="F501" s="4"/>
      <c r="G501" s="11"/>
      <c r="H501" s="6"/>
      <c r="I501" s="6"/>
      <c r="J501" s="6"/>
      <c r="K501" s="5"/>
    </row>
    <row r="502" spans="2:11" x14ac:dyDescent="0.25">
      <c r="B502">
        <f t="shared" si="23"/>
        <v>994</v>
      </c>
      <c r="C502" s="1">
        <v>9.25</v>
      </c>
      <c r="D502" s="6">
        <f t="shared" si="21"/>
        <v>9.2703243034752667</v>
      </c>
      <c r="E502" s="6">
        <f t="shared" si="22"/>
        <v>4.1307731175473816E-4</v>
      </c>
      <c r="F502" s="4"/>
      <c r="G502" s="11"/>
      <c r="H502" s="6"/>
      <c r="I502" s="6"/>
      <c r="J502" s="6"/>
      <c r="K502" s="5"/>
    </row>
    <row r="503" spans="2:11" x14ac:dyDescent="0.25">
      <c r="B503">
        <f t="shared" si="23"/>
        <v>996</v>
      </c>
      <c r="C503" s="1">
        <v>9.2100000000000009</v>
      </c>
      <c r="D503" s="6">
        <f t="shared" si="21"/>
        <v>9.2777912229627955</v>
      </c>
      <c r="E503" s="6">
        <f t="shared" si="22"/>
        <v>4.5956499107913306E-3</v>
      </c>
      <c r="F503" s="4"/>
      <c r="G503" s="11"/>
      <c r="H503" s="6"/>
      <c r="I503" s="6"/>
      <c r="J503" s="6"/>
      <c r="K503" s="5"/>
    </row>
    <row r="504" spans="2:11" x14ac:dyDescent="0.25">
      <c r="B504">
        <f t="shared" si="23"/>
        <v>998</v>
      </c>
      <c r="C504" s="1">
        <v>9.2100000000000009</v>
      </c>
      <c r="D504" s="6">
        <f t="shared" si="21"/>
        <v>9.2852280266637042</v>
      </c>
      <c r="E504" s="6">
        <f t="shared" si="22"/>
        <v>5.6592559957148571E-3</v>
      </c>
      <c r="F504" s="4"/>
      <c r="G504" s="11"/>
      <c r="H504" s="6"/>
      <c r="I504" s="6"/>
      <c r="J504" s="6"/>
      <c r="K504" s="5"/>
    </row>
    <row r="505" spans="2:11" x14ac:dyDescent="0.25">
      <c r="B505">
        <f t="shared" si="23"/>
        <v>1000</v>
      </c>
      <c r="C505" s="1">
        <v>9.24</v>
      </c>
      <c r="D505" s="6">
        <f t="shared" si="21"/>
        <v>9.2926348360418185</v>
      </c>
      <c r="E505" s="6">
        <f t="shared" si="22"/>
        <v>2.7704259651490934E-3</v>
      </c>
      <c r="F505" s="4"/>
      <c r="G505" s="11"/>
      <c r="H505" s="6"/>
      <c r="I505" s="6"/>
      <c r="J505" s="6"/>
      <c r="K505" s="5"/>
    </row>
    <row r="506" spans="2:11" x14ac:dyDescent="0.25">
      <c r="B506">
        <f t="shared" si="23"/>
        <v>1002</v>
      </c>
      <c r="C506" s="1">
        <v>9.24</v>
      </c>
      <c r="D506" s="6">
        <f t="shared" si="21"/>
        <v>9.3000117720710733</v>
      </c>
      <c r="E506" s="6">
        <f t="shared" si="22"/>
        <v>3.6014127871104307E-3</v>
      </c>
      <c r="F506" s="4"/>
      <c r="G506" s="11"/>
      <c r="H506" s="6"/>
      <c r="I506" s="6"/>
      <c r="J506" s="6"/>
      <c r="K506" s="5"/>
    </row>
    <row r="507" spans="2:11" x14ac:dyDescent="0.25">
      <c r="B507">
        <f t="shared" si="23"/>
        <v>1004</v>
      </c>
      <c r="C507" s="1">
        <v>9.2799999999999994</v>
      </c>
      <c r="D507" s="6">
        <f t="shared" si="21"/>
        <v>9.3073589552374827</v>
      </c>
      <c r="E507" s="6">
        <f t="shared" si="22"/>
        <v>7.4851243168661647E-4</v>
      </c>
      <c r="F507" s="4"/>
      <c r="G507" s="11"/>
      <c r="H507" s="6"/>
      <c r="I507" s="6"/>
      <c r="J507" s="6"/>
      <c r="K507" s="5"/>
    </row>
    <row r="508" spans="2:11" x14ac:dyDescent="0.25">
      <c r="B508">
        <f t="shared" si="23"/>
        <v>1006</v>
      </c>
      <c r="C508" s="1">
        <v>9.2799999999999994</v>
      </c>
      <c r="D508" s="6">
        <f t="shared" si="21"/>
        <v>9.314676505541124</v>
      </c>
      <c r="E508" s="6">
        <f t="shared" si="22"/>
        <v>1.2024600365436499E-3</v>
      </c>
      <c r="F508" s="4"/>
      <c r="G508" s="11"/>
      <c r="H508" s="6"/>
      <c r="I508" s="6"/>
      <c r="J508" s="6"/>
      <c r="K508" s="5"/>
    </row>
    <row r="509" spans="2:11" x14ac:dyDescent="0.25">
      <c r="B509">
        <f t="shared" si="23"/>
        <v>1008</v>
      </c>
      <c r="C509" s="1">
        <v>9.26</v>
      </c>
      <c r="D509" s="6">
        <f t="shared" si="21"/>
        <v>9.3219645424980762</v>
      </c>
      <c r="E509" s="6">
        <f t="shared" si="22"/>
        <v>3.8396045269959126E-3</v>
      </c>
      <c r="F509" s="4"/>
      <c r="G509" s="11"/>
      <c r="H509" s="6"/>
      <c r="I509" s="6"/>
      <c r="J509" s="6"/>
      <c r="K509" s="5"/>
    </row>
    <row r="510" spans="2:11" x14ac:dyDescent="0.25">
      <c r="B510">
        <f t="shared" si="23"/>
        <v>1010</v>
      </c>
      <c r="C510" s="1">
        <v>9.26</v>
      </c>
      <c r="D510" s="6">
        <f t="shared" si="21"/>
        <v>9.3292231851423875</v>
      </c>
      <c r="E510" s="6">
        <f t="shared" si="22"/>
        <v>4.7918493612572818E-3</v>
      </c>
      <c r="F510" s="4"/>
      <c r="G510" s="11"/>
      <c r="H510" s="6"/>
      <c r="I510" s="6"/>
      <c r="J510" s="6"/>
      <c r="K510" s="5"/>
    </row>
    <row r="511" spans="2:11" x14ac:dyDescent="0.25">
      <c r="B511">
        <f t="shared" si="23"/>
        <v>1012</v>
      </c>
      <c r="C511" s="1">
        <v>9.26</v>
      </c>
      <c r="D511" s="6">
        <f t="shared" si="21"/>
        <v>9.3364525520280175</v>
      </c>
      <c r="E511" s="6">
        <f t="shared" si="22"/>
        <v>5.844992711596754E-3</v>
      </c>
      <c r="F511" s="4"/>
      <c r="G511" s="11"/>
      <c r="H511" s="6"/>
      <c r="I511" s="6"/>
      <c r="J511" s="6"/>
      <c r="K511" s="5"/>
    </row>
    <row r="512" spans="2:11" x14ac:dyDescent="0.25">
      <c r="B512">
        <f t="shared" si="23"/>
        <v>1014</v>
      </c>
      <c r="C512" s="1">
        <v>9.25</v>
      </c>
      <c r="D512" s="6">
        <f t="shared" si="21"/>
        <v>9.3436527612307643</v>
      </c>
      <c r="E512" s="6">
        <f t="shared" si="22"/>
        <v>8.7708396861465431E-3</v>
      </c>
      <c r="F512" s="4"/>
      <c r="G512" s="11"/>
      <c r="H512" s="6"/>
      <c r="I512" s="6"/>
      <c r="J512" s="6"/>
      <c r="K512" s="5"/>
    </row>
    <row r="513" spans="2:11" x14ac:dyDescent="0.25">
      <c r="B513">
        <f t="shared" si="23"/>
        <v>1016</v>
      </c>
      <c r="C513" s="1">
        <v>9.25</v>
      </c>
      <c r="D513" s="6">
        <f t="shared" si="21"/>
        <v>9.3508239303502041</v>
      </c>
      <c r="E513" s="6">
        <f t="shared" si="22"/>
        <v>1.0165464931262806E-2</v>
      </c>
      <c r="F513" s="4"/>
      <c r="G513" s="11"/>
      <c r="H513" s="6"/>
      <c r="I513" s="6"/>
      <c r="J513" s="6"/>
      <c r="K513" s="5"/>
    </row>
    <row r="514" spans="2:11" x14ac:dyDescent="0.25">
      <c r="B514">
        <f t="shared" si="23"/>
        <v>1018</v>
      </c>
      <c r="C514" s="1">
        <v>9.3000000000000007</v>
      </c>
      <c r="D514" s="6">
        <f t="shared" si="21"/>
        <v>9.3579661765116029</v>
      </c>
      <c r="E514" s="6">
        <f t="shared" si="22"/>
        <v>3.3600776193742207E-3</v>
      </c>
      <c r="F514" s="4"/>
      <c r="G514" s="11"/>
      <c r="H514" s="6"/>
      <c r="I514" s="6"/>
      <c r="J514" s="6"/>
      <c r="K514" s="5"/>
    </row>
    <row r="515" spans="2:11" x14ac:dyDescent="0.25">
      <c r="B515">
        <f t="shared" si="23"/>
        <v>1020</v>
      </c>
      <c r="C515" s="1">
        <v>9.3000000000000007</v>
      </c>
      <c r="D515" s="6">
        <f t="shared" si="21"/>
        <v>9.36507961636784</v>
      </c>
      <c r="E515" s="6">
        <f t="shared" si="22"/>
        <v>4.2353564665851395E-3</v>
      </c>
      <c r="F515" s="4"/>
      <c r="G515" s="11"/>
      <c r="H515" s="6"/>
      <c r="I515" s="6"/>
      <c r="J515" s="6"/>
      <c r="K515" s="5"/>
    </row>
    <row r="516" spans="2:11" x14ac:dyDescent="0.25">
      <c r="B516">
        <f t="shared" si="23"/>
        <v>1022</v>
      </c>
      <c r="C516" s="1">
        <v>9.3000000000000007</v>
      </c>
      <c r="D516" s="6">
        <f t="shared" si="21"/>
        <v>9.3721643661013037</v>
      </c>
      <c r="E516" s="6">
        <f t="shared" si="22"/>
        <v>5.2076957348028818E-3</v>
      </c>
      <c r="F516" s="4"/>
      <c r="G516" s="11"/>
      <c r="H516" s="6"/>
      <c r="I516" s="6"/>
      <c r="J516" s="6"/>
      <c r="K516" s="5"/>
    </row>
    <row r="517" spans="2:11" x14ac:dyDescent="0.25">
      <c r="B517">
        <f t="shared" si="23"/>
        <v>1024</v>
      </c>
      <c r="C517" s="1">
        <v>9.3000000000000007</v>
      </c>
      <c r="D517" s="6">
        <f t="shared" si="21"/>
        <v>9.3792205414257896</v>
      </c>
      <c r="E517" s="6">
        <f t="shared" si="22"/>
        <v>6.2758941837951412E-3</v>
      </c>
      <c r="F517" s="4"/>
      <c r="G517" s="11"/>
      <c r="H517" s="6"/>
      <c r="I517" s="6"/>
      <c r="J517" s="6"/>
      <c r="K517" s="5"/>
    </row>
    <row r="518" spans="2:11" x14ac:dyDescent="0.25">
      <c r="B518">
        <f t="shared" si="23"/>
        <v>1026</v>
      </c>
      <c r="C518" s="1">
        <v>9.33</v>
      </c>
      <c r="D518" s="6">
        <f t="shared" ref="D518:D581" si="24">MAX(0,$O$7*(1-EXP(-$O$5*(B518-$O$6))))</f>
        <v>9.3862482575883988</v>
      </c>
      <c r="E518" s="6">
        <f t="shared" ref="E518:E581" si="25">(C518-D518)^2</f>
        <v>3.1638664817308505E-3</v>
      </c>
      <c r="F518" s="4"/>
      <c r="G518" s="11"/>
      <c r="H518" s="6"/>
      <c r="I518" s="6"/>
      <c r="J518" s="6"/>
      <c r="K518" s="5"/>
    </row>
    <row r="519" spans="2:11" x14ac:dyDescent="0.25">
      <c r="B519">
        <f t="shared" ref="B519:B582" si="26">B518+2</f>
        <v>1028</v>
      </c>
      <c r="C519" s="1">
        <v>9.33</v>
      </c>
      <c r="D519" s="6">
        <f t="shared" si="24"/>
        <v>9.3932476293714107</v>
      </c>
      <c r="E519" s="6">
        <f t="shared" si="25"/>
        <v>4.0002626211033208E-3</v>
      </c>
      <c r="F519" s="4"/>
      <c r="G519" s="11"/>
      <c r="H519" s="6"/>
      <c r="I519" s="6"/>
      <c r="J519" s="6"/>
      <c r="K519" s="5"/>
    </row>
    <row r="520" spans="2:11" x14ac:dyDescent="0.25">
      <c r="B520">
        <f t="shared" si="26"/>
        <v>1030</v>
      </c>
      <c r="C520" s="1">
        <v>9.34</v>
      </c>
      <c r="D520" s="6">
        <f t="shared" si="24"/>
        <v>9.4002187710941616</v>
      </c>
      <c r="E520" s="6">
        <f t="shared" si="25"/>
        <v>3.6263003920910491E-3</v>
      </c>
      <c r="F520" s="4"/>
      <c r="G520" s="11"/>
      <c r="H520" s="6"/>
      <c r="I520" s="6"/>
      <c r="J520" s="6"/>
      <c r="K520" s="5"/>
    </row>
    <row r="521" spans="2:11" x14ac:dyDescent="0.25">
      <c r="B521">
        <f t="shared" si="26"/>
        <v>1032</v>
      </c>
      <c r="C521" s="1">
        <v>9.34</v>
      </c>
      <c r="D521" s="6">
        <f t="shared" si="24"/>
        <v>9.407161796614913</v>
      </c>
      <c r="E521" s="6">
        <f t="shared" si="25"/>
        <v>4.5107069245429628E-3</v>
      </c>
      <c r="F521" s="4"/>
      <c r="G521" s="11"/>
      <c r="H521" s="6"/>
      <c r="I521" s="6"/>
      <c r="J521" s="6"/>
      <c r="K521" s="5"/>
    </row>
    <row r="522" spans="2:11" x14ac:dyDescent="0.25">
      <c r="B522">
        <f t="shared" si="26"/>
        <v>1034</v>
      </c>
      <c r="C522" s="1">
        <v>9.34</v>
      </c>
      <c r="D522" s="6">
        <f t="shared" si="24"/>
        <v>9.4140768193327133</v>
      </c>
      <c r="E522" s="6">
        <f t="shared" si="25"/>
        <v>5.4873751624514742E-3</v>
      </c>
      <c r="F522" s="4"/>
      <c r="G522" s="11"/>
      <c r="H522" s="6"/>
      <c r="I522" s="6"/>
      <c r="J522" s="6"/>
      <c r="K522" s="5"/>
    </row>
    <row r="523" spans="2:11" x14ac:dyDescent="0.25">
      <c r="B523">
        <f t="shared" si="26"/>
        <v>1036</v>
      </c>
      <c r="C523" s="1">
        <v>9.34</v>
      </c>
      <c r="D523" s="6">
        <f t="shared" si="24"/>
        <v>9.4209639521892381</v>
      </c>
      <c r="E523" s="6">
        <f t="shared" si="25"/>
        <v>6.5551615541012557E-3</v>
      </c>
      <c r="F523" s="4"/>
      <c r="G523" s="11"/>
      <c r="H523" s="6"/>
      <c r="I523" s="6"/>
      <c r="J523" s="6"/>
      <c r="K523" s="5"/>
    </row>
    <row r="524" spans="2:11" x14ac:dyDescent="0.25">
      <c r="B524">
        <f t="shared" si="26"/>
        <v>1038</v>
      </c>
      <c r="C524" s="1">
        <v>9.34</v>
      </c>
      <c r="D524" s="6">
        <f t="shared" si="24"/>
        <v>9.4278233076706535</v>
      </c>
      <c r="E524" s="6">
        <f t="shared" si="25"/>
        <v>7.7129333702142845E-3</v>
      </c>
      <c r="F524" s="4"/>
      <c r="G524" s="11"/>
      <c r="H524" s="6"/>
      <c r="I524" s="6"/>
      <c r="J524" s="6"/>
      <c r="K524" s="5"/>
    </row>
    <row r="525" spans="2:11" x14ac:dyDescent="0.25">
      <c r="B525">
        <f t="shared" si="26"/>
        <v>1040</v>
      </c>
      <c r="C525" s="1">
        <v>9.41</v>
      </c>
      <c r="D525" s="6">
        <f t="shared" si="24"/>
        <v>9.4346549978094369</v>
      </c>
      <c r="E525" s="6">
        <f t="shared" si="25"/>
        <v>6.0786891698333379E-4</v>
      </c>
      <c r="F525" s="4"/>
      <c r="G525" s="11"/>
      <c r="H525" s="6"/>
      <c r="I525" s="6"/>
      <c r="J525" s="6"/>
      <c r="K525" s="5"/>
    </row>
    <row r="526" spans="2:11" x14ac:dyDescent="0.25">
      <c r="B526">
        <f t="shared" si="26"/>
        <v>1042</v>
      </c>
      <c r="C526" s="1">
        <v>9.41</v>
      </c>
      <c r="D526" s="6">
        <f t="shared" si="24"/>
        <v>9.4414591341862142</v>
      </c>
      <c r="E526" s="6">
        <f t="shared" si="25"/>
        <v>9.8967712374622117E-4</v>
      </c>
      <c r="F526" s="4"/>
      <c r="G526" s="11"/>
      <c r="H526" s="6"/>
      <c r="I526" s="6"/>
      <c r="J526" s="6"/>
      <c r="K526" s="5"/>
    </row>
    <row r="527" spans="2:11" x14ac:dyDescent="0.25">
      <c r="B527">
        <f t="shared" si="26"/>
        <v>1044</v>
      </c>
      <c r="C527" s="1">
        <v>9.39</v>
      </c>
      <c r="D527" s="6">
        <f t="shared" si="24"/>
        <v>9.4482358279315815</v>
      </c>
      <c r="E527" s="6">
        <f t="shared" si="25"/>
        <v>3.3914116548766963E-3</v>
      </c>
      <c r="F527" s="4"/>
      <c r="G527" s="11"/>
      <c r="H527" s="6"/>
      <c r="I527" s="6"/>
      <c r="J527" s="6"/>
      <c r="K527" s="5"/>
    </row>
    <row r="528" spans="2:11" x14ac:dyDescent="0.25">
      <c r="B528">
        <f t="shared" si="26"/>
        <v>1046</v>
      </c>
      <c r="C528" s="1">
        <v>9.39</v>
      </c>
      <c r="D528" s="6">
        <f t="shared" si="24"/>
        <v>9.4549851897279229</v>
      </c>
      <c r="E528" s="6">
        <f t="shared" si="25"/>
        <v>4.2230748839740626E-3</v>
      </c>
      <c r="F528" s="4"/>
      <c r="G528" s="11"/>
      <c r="H528" s="6"/>
      <c r="I528" s="6"/>
      <c r="J528" s="6"/>
      <c r="K528" s="5"/>
    </row>
    <row r="529" spans="2:11" x14ac:dyDescent="0.25">
      <c r="B529">
        <f t="shared" si="26"/>
        <v>1048</v>
      </c>
      <c r="C529" s="1">
        <v>9.41</v>
      </c>
      <c r="D529" s="6">
        <f t="shared" si="24"/>
        <v>9.4617073298112118</v>
      </c>
      <c r="E529" s="6">
        <f t="shared" si="25"/>
        <v>2.6736479562054142E-3</v>
      </c>
      <c r="F529" s="4"/>
      <c r="G529" s="11"/>
      <c r="H529" s="6"/>
      <c r="I529" s="6"/>
      <c r="J529" s="6"/>
      <c r="K529" s="5"/>
    </row>
    <row r="530" spans="2:11" x14ac:dyDescent="0.25">
      <c r="B530">
        <f t="shared" si="26"/>
        <v>1050</v>
      </c>
      <c r="C530" s="1">
        <v>9.41</v>
      </c>
      <c r="D530" s="6">
        <f t="shared" si="24"/>
        <v>9.4684023579728134</v>
      </c>
      <c r="E530" s="6">
        <f t="shared" si="25"/>
        <v>3.4108354167846217E-3</v>
      </c>
      <c r="F530" s="4"/>
      <c r="G530" s="11"/>
      <c r="H530" s="6"/>
      <c r="I530" s="6"/>
      <c r="J530" s="6"/>
      <c r="K530" s="5"/>
    </row>
    <row r="531" spans="2:11" x14ac:dyDescent="0.25">
      <c r="B531">
        <f t="shared" si="26"/>
        <v>1052</v>
      </c>
      <c r="C531" s="1">
        <v>9.41</v>
      </c>
      <c r="D531" s="6">
        <f t="shared" si="24"/>
        <v>9.4750703835612846</v>
      </c>
      <c r="E531" s="6">
        <f t="shared" si="25"/>
        <v>4.2341548168126804E-3</v>
      </c>
      <c r="F531" s="4"/>
      <c r="G531" s="11"/>
      <c r="H531" s="6"/>
      <c r="I531" s="6"/>
      <c r="J531" s="6"/>
      <c r="K531" s="5"/>
    </row>
    <row r="532" spans="2:11" x14ac:dyDescent="0.25">
      <c r="B532">
        <f t="shared" si="26"/>
        <v>1054</v>
      </c>
      <c r="C532" s="1">
        <v>9.39</v>
      </c>
      <c r="D532" s="6">
        <f t="shared" si="24"/>
        <v>9.4817115154841503</v>
      </c>
      <c r="E532" s="6">
        <f t="shared" si="25"/>
        <v>8.4110020723994275E-3</v>
      </c>
      <c r="F532" s="4"/>
      <c r="G532" s="11"/>
      <c r="H532" s="6"/>
      <c r="I532" s="6"/>
      <c r="J532" s="6"/>
      <c r="K532" s="5"/>
    </row>
    <row r="533" spans="2:11" x14ac:dyDescent="0.25">
      <c r="B533">
        <f t="shared" si="26"/>
        <v>1056</v>
      </c>
      <c r="C533" s="1">
        <v>9.39</v>
      </c>
      <c r="D533" s="6">
        <f t="shared" si="24"/>
        <v>9.4883258622096882</v>
      </c>
      <c r="E533" s="6">
        <f t="shared" si="25"/>
        <v>9.6679751792784797E-3</v>
      </c>
      <c r="F533" s="4"/>
      <c r="G533" s="11"/>
      <c r="H533" s="6"/>
      <c r="I533" s="6"/>
      <c r="J533" s="6"/>
      <c r="K533" s="5"/>
    </row>
    <row r="534" spans="2:11" x14ac:dyDescent="0.25">
      <c r="B534">
        <f t="shared" si="26"/>
        <v>1058</v>
      </c>
      <c r="C534" s="1">
        <v>9.42</v>
      </c>
      <c r="D534" s="6">
        <f t="shared" si="24"/>
        <v>9.4949135317686988</v>
      </c>
      <c r="E534" s="6">
        <f t="shared" si="25"/>
        <v>5.6120372420598533E-3</v>
      </c>
      <c r="F534" s="4"/>
      <c r="G534" s="11"/>
      <c r="H534" s="6"/>
      <c r="I534" s="6"/>
      <c r="J534" s="6"/>
      <c r="K534" s="5"/>
    </row>
    <row r="535" spans="2:11" x14ac:dyDescent="0.25">
      <c r="B535">
        <f t="shared" si="26"/>
        <v>1060</v>
      </c>
      <c r="C535" s="1">
        <v>9.42</v>
      </c>
      <c r="D535" s="6">
        <f t="shared" si="24"/>
        <v>9.5014746317562686</v>
      </c>
      <c r="E535" s="6">
        <f t="shared" si="25"/>
        <v>6.6381156198195845E-3</v>
      </c>
      <c r="F535" s="4"/>
      <c r="G535" s="11"/>
      <c r="H535" s="6"/>
      <c r="I535" s="6"/>
      <c r="J535" s="6"/>
      <c r="K535" s="5"/>
    </row>
    <row r="536" spans="2:11" x14ac:dyDescent="0.25">
      <c r="B536">
        <f t="shared" si="26"/>
        <v>1062</v>
      </c>
      <c r="C536" s="1">
        <v>9.4600000000000009</v>
      </c>
      <c r="D536" s="6">
        <f t="shared" si="24"/>
        <v>9.508009269333531</v>
      </c>
      <c r="E536" s="6">
        <f t="shared" si="25"/>
        <v>2.3048899419394349E-3</v>
      </c>
      <c r="F536" s="4"/>
      <c r="G536" s="11"/>
      <c r="H536" s="6"/>
      <c r="I536" s="6"/>
      <c r="J536" s="6"/>
      <c r="K536" s="5"/>
    </row>
    <row r="537" spans="2:11" x14ac:dyDescent="0.25">
      <c r="B537">
        <f t="shared" si="26"/>
        <v>1064</v>
      </c>
      <c r="C537" s="1">
        <v>9.4600000000000009</v>
      </c>
      <c r="D537" s="6">
        <f t="shared" si="24"/>
        <v>9.514517551229412</v>
      </c>
      <c r="E537" s="6">
        <f t="shared" si="25"/>
        <v>2.9721633920514697E-3</v>
      </c>
      <c r="F537" s="4"/>
      <c r="G537" s="11"/>
      <c r="H537" s="6"/>
      <c r="I537" s="6"/>
      <c r="J537" s="6"/>
      <c r="K537" s="5"/>
    </row>
    <row r="538" spans="2:11" x14ac:dyDescent="0.25">
      <c r="B538">
        <f t="shared" si="26"/>
        <v>1066</v>
      </c>
      <c r="C538" s="1">
        <v>9.4600000000000009</v>
      </c>
      <c r="D538" s="6">
        <f t="shared" si="24"/>
        <v>9.5209995837423751</v>
      </c>
      <c r="E538" s="6">
        <f t="shared" si="25"/>
        <v>3.7209492167429277E-3</v>
      </c>
      <c r="F538" s="4"/>
      <c r="G538" s="11"/>
      <c r="H538" s="6"/>
      <c r="I538" s="6"/>
      <c r="J538" s="6"/>
      <c r="K538" s="5"/>
    </row>
    <row r="539" spans="2:11" x14ac:dyDescent="0.25">
      <c r="B539">
        <f t="shared" si="26"/>
        <v>1068</v>
      </c>
      <c r="C539" s="1">
        <v>9.51</v>
      </c>
      <c r="D539" s="6">
        <f t="shared" si="24"/>
        <v>9.5274554727421599</v>
      </c>
      <c r="E539" s="6">
        <f t="shared" si="25"/>
        <v>3.0469352865229363E-4</v>
      </c>
      <c r="F539" s="4"/>
      <c r="G539" s="11"/>
      <c r="H539" s="6"/>
      <c r="I539" s="6"/>
      <c r="J539" s="6"/>
      <c r="K539" s="5"/>
    </row>
    <row r="540" spans="2:11" x14ac:dyDescent="0.25">
      <c r="B540">
        <f t="shared" si="26"/>
        <v>1070</v>
      </c>
      <c r="C540" s="1">
        <v>9.51</v>
      </c>
      <c r="D540" s="6">
        <f t="shared" si="24"/>
        <v>9.5338853236715089</v>
      </c>
      <c r="E540" s="6">
        <f t="shared" si="25"/>
        <v>5.7050868689275216E-4</v>
      </c>
      <c r="F540" s="4"/>
      <c r="G540" s="11"/>
      <c r="H540" s="6"/>
      <c r="I540" s="6"/>
      <c r="J540" s="6"/>
      <c r="K540" s="5"/>
    </row>
    <row r="541" spans="2:11" x14ac:dyDescent="0.25">
      <c r="B541">
        <f t="shared" si="26"/>
        <v>1072</v>
      </c>
      <c r="C541" s="1">
        <v>9.4700000000000006</v>
      </c>
      <c r="D541" s="6">
        <f t="shared" si="24"/>
        <v>9.5402892415478888</v>
      </c>
      <c r="E541" s="6">
        <f t="shared" si="25"/>
        <v>4.9405774773773701E-3</v>
      </c>
      <c r="F541" s="4"/>
      <c r="G541" s="11"/>
      <c r="H541" s="6"/>
      <c r="I541" s="6"/>
      <c r="J541" s="6"/>
      <c r="K541" s="5"/>
    </row>
    <row r="542" spans="2:11" x14ac:dyDescent="0.25">
      <c r="B542">
        <f t="shared" si="26"/>
        <v>1074</v>
      </c>
      <c r="C542" s="1">
        <v>9.4700000000000006</v>
      </c>
      <c r="D542" s="6">
        <f t="shared" si="24"/>
        <v>9.5466673309652066</v>
      </c>
      <c r="E542" s="6">
        <f t="shared" si="25"/>
        <v>5.8778796373284269E-3</v>
      </c>
      <c r="F542" s="4"/>
      <c r="G542" s="11"/>
      <c r="H542" s="6"/>
      <c r="I542" s="6"/>
      <c r="J542" s="6"/>
      <c r="K542" s="5"/>
    </row>
    <row r="543" spans="2:11" x14ac:dyDescent="0.25">
      <c r="B543">
        <f t="shared" si="26"/>
        <v>1076</v>
      </c>
      <c r="C543" s="1">
        <v>9.51</v>
      </c>
      <c r="D543" s="6">
        <f t="shared" si="24"/>
        <v>9.5530196960955198</v>
      </c>
      <c r="E543" s="6">
        <f t="shared" si="25"/>
        <v>1.8506942521509015E-3</v>
      </c>
      <c r="F543" s="4"/>
      <c r="G543" s="11"/>
      <c r="H543" s="6"/>
      <c r="I543" s="6"/>
      <c r="J543" s="6"/>
      <c r="K543" s="5"/>
    </row>
    <row r="544" spans="2:11" x14ac:dyDescent="0.25">
      <c r="B544">
        <f t="shared" si="26"/>
        <v>1078</v>
      </c>
      <c r="C544" s="1">
        <v>9.51</v>
      </c>
      <c r="D544" s="6">
        <f t="shared" si="24"/>
        <v>9.5593464406907387</v>
      </c>
      <c r="E544" s="6">
        <f t="shared" si="25"/>
        <v>2.4350712088446122E-3</v>
      </c>
      <c r="F544" s="4"/>
      <c r="G544" s="11"/>
      <c r="H544" s="6"/>
      <c r="I544" s="6"/>
      <c r="J544" s="6"/>
      <c r="K544" s="5"/>
    </row>
    <row r="545" spans="2:11" x14ac:dyDescent="0.25">
      <c r="B545">
        <f t="shared" si="26"/>
        <v>1080</v>
      </c>
      <c r="C545" s="1">
        <v>9.49</v>
      </c>
      <c r="D545" s="6">
        <f t="shared" si="24"/>
        <v>9.5656476680843099</v>
      </c>
      <c r="E545" s="6">
        <f t="shared" si="25"/>
        <v>5.7225696865938844E-3</v>
      </c>
      <c r="F545" s="4"/>
      <c r="G545" s="11"/>
      <c r="H545" s="6"/>
      <c r="I545" s="6"/>
      <c r="J545" s="6"/>
      <c r="K545" s="5"/>
    </row>
    <row r="546" spans="2:11" x14ac:dyDescent="0.25">
      <c r="B546">
        <f t="shared" si="26"/>
        <v>1082</v>
      </c>
      <c r="C546" s="1">
        <v>9.49</v>
      </c>
      <c r="D546" s="6">
        <f t="shared" si="24"/>
        <v>9.5719234811929219</v>
      </c>
      <c r="E546" s="6">
        <f t="shared" si="25"/>
        <v>6.7114567707669956E-3</v>
      </c>
      <c r="F546" s="4"/>
      <c r="G546" s="11"/>
      <c r="H546" s="6"/>
      <c r="I546" s="6"/>
      <c r="J546" s="6"/>
      <c r="K546" s="5"/>
    </row>
    <row r="547" spans="2:11" x14ac:dyDescent="0.25">
      <c r="B547">
        <f t="shared" si="26"/>
        <v>1084</v>
      </c>
      <c r="C547" s="1">
        <v>9.5299999999999994</v>
      </c>
      <c r="D547" s="6">
        <f t="shared" si="24"/>
        <v>9.5781739825181731</v>
      </c>
      <c r="E547" s="6">
        <f t="shared" si="25"/>
        <v>2.3207325916613083E-3</v>
      </c>
      <c r="F547" s="4"/>
      <c r="G547" s="11"/>
      <c r="H547" s="6"/>
      <c r="I547" s="6"/>
      <c r="J547" s="6"/>
      <c r="K547" s="5"/>
    </row>
    <row r="548" spans="2:11" x14ac:dyDescent="0.25">
      <c r="B548">
        <f t="shared" si="26"/>
        <v>1086</v>
      </c>
      <c r="C548" s="1">
        <v>9.5299999999999994</v>
      </c>
      <c r="D548" s="6">
        <f t="shared" si="24"/>
        <v>9.5843992741482484</v>
      </c>
      <c r="E548" s="6">
        <f t="shared" si="25"/>
        <v>2.9592810278563603E-3</v>
      </c>
      <c r="F548" s="4"/>
      <c r="G548" s="11"/>
      <c r="H548" s="6"/>
      <c r="I548" s="6"/>
      <c r="J548" s="6"/>
      <c r="K548" s="5"/>
    </row>
    <row r="549" spans="2:11" x14ac:dyDescent="0.25">
      <c r="B549">
        <f t="shared" si="26"/>
        <v>1088</v>
      </c>
      <c r="C549" s="1">
        <v>9.56</v>
      </c>
      <c r="D549" s="6">
        <f t="shared" si="24"/>
        <v>9.5905994577595894</v>
      </c>
      <c r="E549" s="6">
        <f t="shared" si="25"/>
        <v>9.3632681518086803E-4</v>
      </c>
      <c r="F549" s="4"/>
      <c r="G549" s="11"/>
      <c r="H549" s="6"/>
      <c r="I549" s="6"/>
      <c r="J549" s="6"/>
      <c r="K549" s="5"/>
    </row>
    <row r="550" spans="2:11" x14ac:dyDescent="0.25">
      <c r="B550">
        <f t="shared" si="26"/>
        <v>1090</v>
      </c>
      <c r="C550" s="1">
        <v>9.56</v>
      </c>
      <c r="D550" s="6">
        <f t="shared" si="24"/>
        <v>9.596774634618555</v>
      </c>
      <c r="E550" s="6">
        <f t="shared" si="25"/>
        <v>1.3523737513281839E-3</v>
      </c>
      <c r="F550" s="4"/>
      <c r="G550" s="11"/>
      <c r="H550" s="6"/>
      <c r="I550" s="6"/>
      <c r="J550" s="6"/>
      <c r="K550" s="5"/>
    </row>
    <row r="551" spans="2:11" x14ac:dyDescent="0.25">
      <c r="B551">
        <f t="shared" si="26"/>
        <v>1092</v>
      </c>
      <c r="C551" s="1">
        <v>9.56</v>
      </c>
      <c r="D551" s="6">
        <f t="shared" si="24"/>
        <v>9.6029249055830679</v>
      </c>
      <c r="E551" s="6">
        <f t="shared" si="25"/>
        <v>1.8425475193152496E-3</v>
      </c>
      <c r="F551" s="4"/>
      <c r="G551" s="11"/>
      <c r="H551" s="6"/>
      <c r="I551" s="6"/>
      <c r="J551" s="6"/>
      <c r="K551" s="5"/>
    </row>
    <row r="552" spans="2:11" x14ac:dyDescent="0.25">
      <c r="B552">
        <f t="shared" si="26"/>
        <v>1094</v>
      </c>
      <c r="C552" s="1">
        <v>9.57</v>
      </c>
      <c r="D552" s="6">
        <f t="shared" si="24"/>
        <v>9.6090503711042761</v>
      </c>
      <c r="E552" s="6">
        <f t="shared" si="25"/>
        <v>1.524931483381657E-3</v>
      </c>
      <c r="F552" s="4"/>
      <c r="G552" s="11"/>
      <c r="H552" s="6"/>
      <c r="I552" s="6"/>
      <c r="J552" s="6"/>
      <c r="K552" s="5"/>
    </row>
    <row r="553" spans="2:11" x14ac:dyDescent="0.25">
      <c r="B553">
        <f t="shared" si="26"/>
        <v>1096</v>
      </c>
      <c r="C553" s="1">
        <v>9.57</v>
      </c>
      <c r="D553" s="6">
        <f t="shared" si="24"/>
        <v>9.6151511312281794</v>
      </c>
      <c r="E553" s="6">
        <f t="shared" si="25"/>
        <v>2.0386246511842547E-3</v>
      </c>
      <c r="F553" s="4"/>
      <c r="G553" s="11"/>
      <c r="H553" s="6"/>
      <c r="I553" s="6"/>
      <c r="J553" s="6"/>
      <c r="K553" s="5"/>
    </row>
    <row r="554" spans="2:11" x14ac:dyDescent="0.25">
      <c r="B554">
        <f t="shared" si="26"/>
        <v>1098</v>
      </c>
      <c r="C554" s="1">
        <v>9.6</v>
      </c>
      <c r="D554" s="6">
        <f t="shared" si="24"/>
        <v>9.6212272855972696</v>
      </c>
      <c r="E554" s="6">
        <f t="shared" si="25"/>
        <v>4.5059765382806386E-4</v>
      </c>
      <c r="F554" s="4"/>
      <c r="G554" s="11"/>
      <c r="H554" s="6"/>
      <c r="I554" s="6"/>
      <c r="J554" s="6"/>
      <c r="K554" s="5"/>
    </row>
    <row r="555" spans="2:11" x14ac:dyDescent="0.25">
      <c r="B555">
        <f t="shared" si="26"/>
        <v>1100</v>
      </c>
      <c r="C555" s="1">
        <v>9.6</v>
      </c>
      <c r="D555" s="6">
        <f t="shared" si="24"/>
        <v>9.6272789334521622</v>
      </c>
      <c r="E555" s="6">
        <f t="shared" si="25"/>
        <v>7.4414021028751517E-4</v>
      </c>
      <c r="F555" s="4"/>
      <c r="G555" s="11"/>
      <c r="H555" s="6"/>
      <c r="I555" s="6"/>
      <c r="J555" s="6"/>
      <c r="K555" s="5"/>
    </row>
    <row r="556" spans="2:11" x14ac:dyDescent="0.25">
      <c r="B556">
        <f t="shared" si="26"/>
        <v>1102</v>
      </c>
      <c r="C556" s="1">
        <v>9.58</v>
      </c>
      <c r="D556" s="6">
        <f t="shared" si="24"/>
        <v>9.6333061736332048</v>
      </c>
      <c r="E556" s="6">
        <f t="shared" si="25"/>
        <v>2.8415481474133764E-3</v>
      </c>
      <c r="F556" s="4"/>
      <c r="G556" s="11"/>
      <c r="H556" s="6"/>
      <c r="I556" s="6"/>
      <c r="J556" s="6"/>
      <c r="K556" s="5"/>
    </row>
    <row r="557" spans="2:11" x14ac:dyDescent="0.25">
      <c r="B557">
        <f t="shared" si="26"/>
        <v>1104</v>
      </c>
      <c r="C557" s="1">
        <v>9.58</v>
      </c>
      <c r="D557" s="6">
        <f t="shared" si="24"/>
        <v>9.6393091045821073</v>
      </c>
      <c r="E557" s="6">
        <f t="shared" si="25"/>
        <v>3.5175698863313355E-3</v>
      </c>
      <c r="F557" s="4"/>
      <c r="G557" s="11"/>
      <c r="H557" s="6"/>
      <c r="I557" s="6"/>
      <c r="J557" s="6"/>
      <c r="K557" s="5"/>
    </row>
    <row r="558" spans="2:11" x14ac:dyDescent="0.25">
      <c r="B558">
        <f t="shared" si="26"/>
        <v>1106</v>
      </c>
      <c r="C558" s="1">
        <v>9.6300000000000008</v>
      </c>
      <c r="D558" s="6">
        <f t="shared" si="24"/>
        <v>9.6452878243435372</v>
      </c>
      <c r="E558" s="6">
        <f t="shared" si="25"/>
        <v>2.3371757315882328E-4</v>
      </c>
      <c r="F558" s="4"/>
      <c r="G558" s="11"/>
      <c r="H558" s="6"/>
      <c r="I558" s="6"/>
      <c r="J558" s="6"/>
      <c r="K558" s="5"/>
    </row>
    <row r="559" spans="2:11" x14ac:dyDescent="0.25">
      <c r="B559">
        <f t="shared" si="26"/>
        <v>1108</v>
      </c>
      <c r="C559" s="1">
        <v>9.6300000000000008</v>
      </c>
      <c r="D559" s="6">
        <f t="shared" si="24"/>
        <v>9.6512424305667288</v>
      </c>
      <c r="E559" s="6">
        <f t="shared" si="25"/>
        <v>4.5124085638226143E-4</v>
      </c>
      <c r="F559" s="4"/>
      <c r="G559" s="11"/>
      <c r="H559" s="6"/>
      <c r="I559" s="6"/>
      <c r="J559" s="6"/>
      <c r="K559" s="5"/>
    </row>
    <row r="560" spans="2:11" x14ac:dyDescent="0.25">
      <c r="B560">
        <f t="shared" si="26"/>
        <v>1110</v>
      </c>
      <c r="C560" s="1">
        <v>9.6300000000000008</v>
      </c>
      <c r="D560" s="6">
        <f t="shared" si="24"/>
        <v>9.6571730205070718</v>
      </c>
      <c r="E560" s="6">
        <f t="shared" si="25"/>
        <v>7.3837304347770349E-4</v>
      </c>
      <c r="F560" s="4"/>
      <c r="G560" s="11"/>
      <c r="H560" s="6"/>
      <c r="I560" s="6"/>
      <c r="J560" s="6"/>
      <c r="K560" s="5"/>
    </row>
    <row r="561" spans="2:11" x14ac:dyDescent="0.25">
      <c r="B561">
        <f t="shared" si="26"/>
        <v>1112</v>
      </c>
      <c r="C561" s="1">
        <v>9.6300000000000008</v>
      </c>
      <c r="D561" s="6">
        <f t="shared" si="24"/>
        <v>9.6630796910277024</v>
      </c>
      <c r="E561" s="6">
        <f t="shared" si="25"/>
        <v>1.0942659584882008E-3</v>
      </c>
      <c r="F561" s="4"/>
      <c r="G561" s="11"/>
      <c r="H561" s="6"/>
      <c r="I561" s="6"/>
      <c r="J561" s="6"/>
      <c r="K561" s="5"/>
    </row>
    <row r="562" spans="2:11" x14ac:dyDescent="0.25">
      <c r="B562">
        <f t="shared" si="26"/>
        <v>1114</v>
      </c>
      <c r="C562" s="1">
        <v>9.6300000000000008</v>
      </c>
      <c r="D562" s="6">
        <f t="shared" si="24"/>
        <v>9.6689625386010878</v>
      </c>
      <c r="E562" s="6">
        <f t="shared" si="25"/>
        <v>1.5180794142411948E-3</v>
      </c>
      <c r="F562" s="4"/>
      <c r="G562" s="11"/>
      <c r="H562" s="6"/>
      <c r="I562" s="6"/>
      <c r="J562" s="6"/>
      <c r="K562" s="5"/>
    </row>
    <row r="563" spans="2:11" x14ac:dyDescent="0.25">
      <c r="B563">
        <f t="shared" si="26"/>
        <v>1116</v>
      </c>
      <c r="C563" s="1">
        <v>9.65</v>
      </c>
      <c r="D563" s="6">
        <f t="shared" si="24"/>
        <v>9.6748216593105987</v>
      </c>
      <c r="E563" s="6">
        <f t="shared" si="25"/>
        <v>6.1611477093141231E-4</v>
      </c>
      <c r="F563" s="4"/>
      <c r="G563" s="11"/>
      <c r="H563" s="6"/>
      <c r="I563" s="6"/>
      <c r="J563" s="6"/>
      <c r="K563" s="5"/>
    </row>
    <row r="564" spans="2:11" x14ac:dyDescent="0.25">
      <c r="B564">
        <f t="shared" si="26"/>
        <v>1118</v>
      </c>
      <c r="C564" s="1">
        <v>9.65</v>
      </c>
      <c r="D564" s="6">
        <f t="shared" si="24"/>
        <v>9.680657148852081</v>
      </c>
      <c r="E564" s="6">
        <f t="shared" si="25"/>
        <v>9.3986077573862659E-4</v>
      </c>
      <c r="F564" s="4"/>
      <c r="G564" s="11"/>
      <c r="H564" s="6"/>
      <c r="I564" s="6"/>
      <c r="J564" s="6"/>
      <c r="K564" s="5"/>
    </row>
    <row r="565" spans="2:11" x14ac:dyDescent="0.25">
      <c r="B565">
        <f t="shared" si="26"/>
        <v>1120</v>
      </c>
      <c r="C565" s="1">
        <v>9.65</v>
      </c>
      <c r="D565" s="6">
        <f t="shared" si="24"/>
        <v>9.6864691025354173</v>
      </c>
      <c r="E565" s="6">
        <f t="shared" si="25"/>
        <v>1.329995439738752E-3</v>
      </c>
      <c r="F565" s="4"/>
      <c r="G565" s="11"/>
      <c r="H565" s="6"/>
      <c r="I565" s="6"/>
      <c r="J565" s="6"/>
      <c r="K565" s="5"/>
    </row>
    <row r="566" spans="2:11" x14ac:dyDescent="0.25">
      <c r="B566">
        <f t="shared" si="26"/>
        <v>1122</v>
      </c>
      <c r="C566" s="1">
        <v>9.65</v>
      </c>
      <c r="D566" s="6">
        <f t="shared" si="24"/>
        <v>9.6922576152860813</v>
      </c>
      <c r="E566" s="6">
        <f t="shared" si="25"/>
        <v>1.7857060496664235E-3</v>
      </c>
      <c r="F566" s="4"/>
      <c r="G566" s="11"/>
      <c r="H566" s="6"/>
      <c r="I566" s="6"/>
      <c r="J566" s="6"/>
      <c r="K566" s="5"/>
    </row>
    <row r="567" spans="2:11" x14ac:dyDescent="0.25">
      <c r="B567">
        <f t="shared" si="26"/>
        <v>1124</v>
      </c>
      <c r="C567" s="1">
        <v>9.66</v>
      </c>
      <c r="D567" s="6">
        <f t="shared" si="24"/>
        <v>9.6980227816466922</v>
      </c>
      <c r="E567" s="6">
        <f t="shared" si="25"/>
        <v>1.445731924152021E-3</v>
      </c>
      <c r="F567" s="4"/>
      <c r="G567" s="11"/>
      <c r="H567" s="6"/>
      <c r="I567" s="6"/>
      <c r="J567" s="6"/>
      <c r="K567" s="5"/>
    </row>
    <row r="568" spans="2:11" x14ac:dyDescent="0.25">
      <c r="B568">
        <f t="shared" si="26"/>
        <v>1126</v>
      </c>
      <c r="C568" s="1">
        <v>9.66</v>
      </c>
      <c r="D568" s="6">
        <f t="shared" si="24"/>
        <v>9.7037646957785579</v>
      </c>
      <c r="E568" s="6">
        <f t="shared" si="25"/>
        <v>1.9153485965897144E-3</v>
      </c>
      <c r="F568" s="4"/>
      <c r="G568" s="11"/>
      <c r="H568" s="6"/>
      <c r="I568" s="6"/>
      <c r="J568" s="6"/>
      <c r="K568" s="5"/>
    </row>
    <row r="569" spans="2:11" x14ac:dyDescent="0.25">
      <c r="B569">
        <f t="shared" si="26"/>
        <v>1128</v>
      </c>
      <c r="C569" s="1">
        <v>9.67</v>
      </c>
      <c r="D569" s="6">
        <f t="shared" si="24"/>
        <v>9.709483451463214</v>
      </c>
      <c r="E569" s="6">
        <f t="shared" si="25"/>
        <v>1.5589429394479821E-3</v>
      </c>
      <c r="F569" s="4"/>
      <c r="G569" s="11"/>
      <c r="H569" s="6"/>
      <c r="I569" s="6"/>
      <c r="J569" s="6"/>
      <c r="K569" s="5"/>
    </row>
    <row r="570" spans="2:11" x14ac:dyDescent="0.25">
      <c r="B570">
        <f t="shared" si="26"/>
        <v>1130</v>
      </c>
      <c r="C570" s="1">
        <v>9.67</v>
      </c>
      <c r="D570" s="6">
        <f t="shared" si="24"/>
        <v>9.7151791421039473</v>
      </c>
      <c r="E570" s="6">
        <f t="shared" si="25"/>
        <v>2.0411548812486685E-3</v>
      </c>
      <c r="F570" s="4"/>
      <c r="G570" s="11"/>
      <c r="H570" s="6"/>
      <c r="I570" s="6"/>
      <c r="J570" s="6"/>
      <c r="K570" s="5"/>
    </row>
    <row r="571" spans="2:11" x14ac:dyDescent="0.25">
      <c r="B571">
        <f t="shared" si="26"/>
        <v>1132</v>
      </c>
      <c r="C571" s="1">
        <v>9.68</v>
      </c>
      <c r="D571" s="6">
        <f t="shared" si="24"/>
        <v>9.7208518607273362</v>
      </c>
      <c r="E571" s="6">
        <f t="shared" si="25"/>
        <v>1.6688745248856971E-3</v>
      </c>
      <c r="F571" s="4"/>
      <c r="G571" s="11"/>
      <c r="H571" s="6"/>
      <c r="I571" s="6"/>
      <c r="J571" s="6"/>
      <c r="K571" s="5"/>
    </row>
    <row r="572" spans="2:11" x14ac:dyDescent="0.25">
      <c r="B572">
        <f t="shared" si="26"/>
        <v>1134</v>
      </c>
      <c r="C572" s="1">
        <v>9.68</v>
      </c>
      <c r="D572" s="6">
        <f t="shared" si="24"/>
        <v>9.7265016999847536</v>
      </c>
      <c r="E572" s="6">
        <f t="shared" si="25"/>
        <v>2.1624081014720554E-3</v>
      </c>
      <c r="F572" s="4"/>
      <c r="G572" s="11"/>
      <c r="H572" s="6"/>
      <c r="I572" s="6"/>
      <c r="J572" s="6"/>
      <c r="K572" s="5"/>
    </row>
    <row r="573" spans="2:11" x14ac:dyDescent="0.25">
      <c r="B573">
        <f t="shared" si="26"/>
        <v>1136</v>
      </c>
      <c r="C573" s="1">
        <v>9.67</v>
      </c>
      <c r="D573" s="6">
        <f t="shared" si="24"/>
        <v>9.7321287521538977</v>
      </c>
      <c r="E573" s="6">
        <f t="shared" si="25"/>
        <v>3.8599818442004597E-3</v>
      </c>
      <c r="F573" s="4"/>
      <c r="G573" s="11"/>
      <c r="H573" s="6"/>
      <c r="I573" s="6"/>
      <c r="J573" s="6"/>
      <c r="K573" s="5"/>
    </row>
    <row r="574" spans="2:11" x14ac:dyDescent="0.25">
      <c r="B574">
        <f t="shared" si="26"/>
        <v>1138</v>
      </c>
      <c r="C574" s="1">
        <v>9.68</v>
      </c>
      <c r="D574" s="6">
        <f t="shared" si="24"/>
        <v>9.7377331091402795</v>
      </c>
      <c r="E574" s="6">
        <f t="shared" si="25"/>
        <v>3.3331118910034517E-3</v>
      </c>
      <c r="F574" s="4"/>
      <c r="G574" s="11"/>
      <c r="H574" s="6"/>
      <c r="I574" s="6"/>
      <c r="J574" s="6"/>
      <c r="K574" s="5"/>
    </row>
    <row r="575" spans="2:11" x14ac:dyDescent="0.25">
      <c r="B575">
        <f t="shared" si="26"/>
        <v>1140</v>
      </c>
      <c r="C575" s="1">
        <v>9.68</v>
      </c>
      <c r="D575" s="6">
        <f t="shared" si="24"/>
        <v>9.7433148624787425</v>
      </c>
      <c r="E575" s="6">
        <f t="shared" si="25"/>
        <v>4.0087718107021048E-3</v>
      </c>
      <c r="F575" s="4"/>
      <c r="G575" s="11"/>
      <c r="H575" s="6"/>
      <c r="I575" s="6"/>
      <c r="J575" s="6"/>
      <c r="K575" s="5"/>
    </row>
    <row r="576" spans="2:11" x14ac:dyDescent="0.25">
      <c r="B576">
        <f t="shared" si="26"/>
        <v>1142</v>
      </c>
      <c r="C576" s="1">
        <v>9.7100000000000009</v>
      </c>
      <c r="D576" s="6">
        <f t="shared" si="24"/>
        <v>9.7488741033349449</v>
      </c>
      <c r="E576" s="6">
        <f t="shared" si="25"/>
        <v>1.511195910095905E-3</v>
      </c>
      <c r="F576" s="4"/>
      <c r="G576" s="11"/>
      <c r="H576" s="6"/>
      <c r="I576" s="6"/>
      <c r="J576" s="6"/>
      <c r="K576" s="5"/>
    </row>
    <row r="577" spans="2:11" x14ac:dyDescent="0.25">
      <c r="B577">
        <f t="shared" si="26"/>
        <v>1144</v>
      </c>
      <c r="C577" s="1">
        <v>9.7100000000000009</v>
      </c>
      <c r="D577" s="6">
        <f t="shared" si="24"/>
        <v>9.7544109225068532</v>
      </c>
      <c r="E577" s="6">
        <f t="shared" si="25"/>
        <v>1.9723300379096403E-3</v>
      </c>
      <c r="F577" s="4"/>
      <c r="G577" s="11"/>
      <c r="H577" s="6"/>
      <c r="I577" s="6"/>
      <c r="J577" s="6"/>
      <c r="K577" s="5"/>
    </row>
    <row r="578" spans="2:11" x14ac:dyDescent="0.25">
      <c r="B578">
        <f t="shared" si="26"/>
        <v>1146</v>
      </c>
      <c r="C578" s="1">
        <v>9.73</v>
      </c>
      <c r="D578" s="6">
        <f t="shared" si="24"/>
        <v>9.7599254104262254</v>
      </c>
      <c r="E578" s="6">
        <f t="shared" si="25"/>
        <v>8.9553018917801501E-4</v>
      </c>
      <c r="F578" s="4"/>
      <c r="G578" s="11"/>
      <c r="H578" s="6"/>
      <c r="I578" s="6"/>
      <c r="J578" s="6"/>
      <c r="K578" s="5"/>
    </row>
    <row r="579" spans="2:11" x14ac:dyDescent="0.25">
      <c r="B579">
        <f t="shared" si="26"/>
        <v>1148</v>
      </c>
      <c r="C579" s="1">
        <v>9.73</v>
      </c>
      <c r="D579" s="6">
        <f t="shared" si="24"/>
        <v>9.765417657160091</v>
      </c>
      <c r="E579" s="6">
        <f t="shared" si="25"/>
        <v>1.2544104387097168E-3</v>
      </c>
      <c r="F579" s="4"/>
      <c r="G579" s="11"/>
      <c r="H579" s="6"/>
      <c r="I579" s="6"/>
      <c r="J579" s="6"/>
      <c r="K579" s="5"/>
    </row>
    <row r="580" spans="2:11" x14ac:dyDescent="0.25">
      <c r="B580">
        <f t="shared" si="26"/>
        <v>1150</v>
      </c>
      <c r="C580" s="1">
        <v>9.75</v>
      </c>
      <c r="D580" s="6">
        <f t="shared" si="24"/>
        <v>9.7708877524122126</v>
      </c>
      <c r="E580" s="6">
        <f t="shared" si="25"/>
        <v>4.3629820083389471E-4</v>
      </c>
      <c r="F580" s="4"/>
      <c r="G580" s="11"/>
      <c r="H580" s="6"/>
      <c r="I580" s="6"/>
      <c r="J580" s="6"/>
      <c r="K580" s="5"/>
    </row>
    <row r="581" spans="2:11" x14ac:dyDescent="0.25">
      <c r="B581">
        <f t="shared" si="26"/>
        <v>1152</v>
      </c>
      <c r="C581" s="1">
        <v>9.75</v>
      </c>
      <c r="D581" s="6">
        <f t="shared" si="24"/>
        <v>9.7763357855245623</v>
      </c>
      <c r="E581" s="6">
        <f t="shared" si="25"/>
        <v>6.935735991957443E-4</v>
      </c>
      <c r="F581" s="4"/>
      <c r="G581" s="11"/>
      <c r="H581" s="6"/>
      <c r="I581" s="6"/>
      <c r="J581" s="6"/>
      <c r="K581" s="5"/>
    </row>
    <row r="582" spans="2:11" x14ac:dyDescent="0.25">
      <c r="B582">
        <f t="shared" si="26"/>
        <v>1154</v>
      </c>
      <c r="C582" s="1">
        <v>9.74</v>
      </c>
      <c r="D582" s="6">
        <f t="shared" ref="D582:D645" si="27">MAX(0,$O$7*(1-EXP(-$O$5*(B582-$O$6))))</f>
        <v>9.7817618454787727</v>
      </c>
      <c r="E582" s="6">
        <f t="shared" ref="E582:E645" si="28">(C582-D582)^2</f>
        <v>1.7440517377928699E-3</v>
      </c>
      <c r="F582" s="4"/>
      <c r="G582" s="11"/>
      <c r="H582" s="6"/>
      <c r="I582" s="6"/>
      <c r="J582" s="6"/>
      <c r="K582" s="5"/>
    </row>
    <row r="583" spans="2:11" x14ac:dyDescent="0.25">
      <c r="B583">
        <f t="shared" ref="B583:B646" si="29">B582+2</f>
        <v>1156</v>
      </c>
      <c r="C583" s="1">
        <v>9.74</v>
      </c>
      <c r="D583" s="6">
        <f t="shared" si="27"/>
        <v>9.7871660208975957</v>
      </c>
      <c r="E583" s="6">
        <f t="shared" si="28"/>
        <v>2.2246335273124131E-3</v>
      </c>
      <c r="F583" s="4"/>
      <c r="G583" s="11"/>
      <c r="H583" s="6"/>
      <c r="I583" s="6"/>
      <c r="J583" s="6"/>
      <c r="K583" s="5"/>
    </row>
    <row r="584" spans="2:11" x14ac:dyDescent="0.25">
      <c r="B584">
        <f t="shared" si="29"/>
        <v>1158</v>
      </c>
      <c r="C584" s="1">
        <v>9.73</v>
      </c>
      <c r="D584" s="6">
        <f t="shared" si="27"/>
        <v>9.7925484000463445</v>
      </c>
      <c r="E584" s="6">
        <f t="shared" si="28"/>
        <v>3.9123023483574985E-3</v>
      </c>
      <c r="F584" s="4"/>
      <c r="G584" s="11"/>
      <c r="H584" s="6"/>
      <c r="I584" s="6"/>
      <c r="J584" s="6"/>
      <c r="K584" s="5"/>
    </row>
    <row r="585" spans="2:11" x14ac:dyDescent="0.25">
      <c r="B585">
        <f t="shared" si="29"/>
        <v>1160</v>
      </c>
      <c r="C585" s="1">
        <v>9.73</v>
      </c>
      <c r="D585" s="6">
        <f t="shared" si="27"/>
        <v>9.7979090708343382</v>
      </c>
      <c r="E585" s="6">
        <f t="shared" si="28"/>
        <v>4.6116419015830986E-3</v>
      </c>
      <c r="F585" s="4"/>
      <c r="G585" s="11"/>
      <c r="H585" s="6"/>
      <c r="I585" s="6"/>
      <c r="J585" s="6"/>
      <c r="K585" s="5"/>
    </row>
    <row r="586" spans="2:11" x14ac:dyDescent="0.25">
      <c r="B586">
        <f t="shared" si="29"/>
        <v>1162</v>
      </c>
      <c r="C586" s="1">
        <v>9.76</v>
      </c>
      <c r="D586" s="6">
        <f t="shared" si="27"/>
        <v>9.8032481208163436</v>
      </c>
      <c r="E586" s="6">
        <f t="shared" si="28"/>
        <v>1.8703999541450674E-3</v>
      </c>
      <c r="F586" s="4"/>
      <c r="G586" s="11"/>
      <c r="H586" s="6"/>
      <c r="I586" s="6"/>
      <c r="J586" s="6"/>
      <c r="K586" s="5"/>
    </row>
    <row r="587" spans="2:11" x14ac:dyDescent="0.25">
      <c r="B587">
        <f t="shared" si="29"/>
        <v>1164</v>
      </c>
      <c r="C587" s="1">
        <v>9.76</v>
      </c>
      <c r="D587" s="6">
        <f t="shared" si="27"/>
        <v>9.8085656371939898</v>
      </c>
      <c r="E587" s="6">
        <f t="shared" si="28"/>
        <v>2.3586211160582637E-3</v>
      </c>
      <c r="F587" s="4"/>
      <c r="G587" s="11"/>
      <c r="H587" s="6"/>
      <c r="I587" s="6"/>
      <c r="J587" s="6"/>
      <c r="K587" s="5"/>
    </row>
    <row r="588" spans="2:11" x14ac:dyDescent="0.25">
      <c r="B588">
        <f t="shared" si="29"/>
        <v>1166</v>
      </c>
      <c r="C588" s="1">
        <v>9.81</v>
      </c>
      <c r="D588" s="6">
        <f t="shared" si="27"/>
        <v>9.8138617068172103</v>
      </c>
      <c r="E588" s="6">
        <f t="shared" si="28"/>
        <v>1.4912779542084371E-5</v>
      </c>
      <c r="F588" s="4"/>
      <c r="G588" s="11"/>
      <c r="H588" s="6"/>
      <c r="I588" s="6"/>
      <c r="J588" s="6"/>
      <c r="K588" s="5"/>
    </row>
    <row r="589" spans="2:11" x14ac:dyDescent="0.25">
      <c r="B589">
        <f t="shared" si="29"/>
        <v>1168</v>
      </c>
      <c r="C589" s="1">
        <v>9.81</v>
      </c>
      <c r="D589" s="6">
        <f t="shared" si="27"/>
        <v>9.8191364161856463</v>
      </c>
      <c r="E589" s="6">
        <f t="shared" si="28"/>
        <v>8.3474100717329761E-5</v>
      </c>
      <c r="F589" s="4"/>
      <c r="G589" s="11"/>
      <c r="H589" s="6"/>
      <c r="I589" s="6"/>
      <c r="J589" s="6"/>
      <c r="K589" s="5"/>
    </row>
    <row r="590" spans="2:11" x14ac:dyDescent="0.25">
      <c r="B590">
        <f t="shared" si="29"/>
        <v>1170</v>
      </c>
      <c r="C590" s="1">
        <v>9.82</v>
      </c>
      <c r="D590" s="6">
        <f t="shared" si="27"/>
        <v>9.8243898514500714</v>
      </c>
      <c r="E590" s="6">
        <f t="shared" si="28"/>
        <v>1.9270795753691267E-5</v>
      </c>
      <c r="F590" s="4"/>
      <c r="G590" s="11"/>
      <c r="H590" s="6"/>
      <c r="I590" s="6"/>
      <c r="J590" s="6"/>
      <c r="K590" s="5"/>
    </row>
    <row r="591" spans="2:11" x14ac:dyDescent="0.25">
      <c r="B591">
        <f t="shared" si="29"/>
        <v>1172</v>
      </c>
      <c r="C591" s="1">
        <v>9.82</v>
      </c>
      <c r="D591" s="6">
        <f t="shared" si="27"/>
        <v>9.8296220984137914</v>
      </c>
      <c r="E591" s="6">
        <f t="shared" si="28"/>
        <v>9.2584777884681887E-5</v>
      </c>
      <c r="F591" s="4"/>
      <c r="G591" s="11"/>
      <c r="H591" s="6"/>
      <c r="I591" s="6"/>
      <c r="J591" s="6"/>
      <c r="K591" s="5"/>
    </row>
    <row r="592" spans="2:11" x14ac:dyDescent="0.25">
      <c r="B592">
        <f t="shared" si="29"/>
        <v>1174</v>
      </c>
      <c r="C592" s="1">
        <v>9.7899999999999991</v>
      </c>
      <c r="D592" s="6">
        <f t="shared" si="27"/>
        <v>9.8348332425340477</v>
      </c>
      <c r="E592" s="6">
        <f t="shared" si="28"/>
        <v>2.0100196361168177E-3</v>
      </c>
      <c r="F592" s="4"/>
      <c r="G592" s="11"/>
      <c r="H592" s="6"/>
      <c r="I592" s="6"/>
      <c r="J592" s="6"/>
      <c r="K592" s="5"/>
    </row>
    <row r="593" spans="2:11" x14ac:dyDescent="0.25">
      <c r="B593">
        <f t="shared" si="29"/>
        <v>1176</v>
      </c>
      <c r="C593" s="1">
        <v>9.7899999999999991</v>
      </c>
      <c r="D593" s="6">
        <f t="shared" si="27"/>
        <v>9.8400233689234131</v>
      </c>
      <c r="E593" s="6">
        <f t="shared" si="28"/>
        <v>2.5023374384479783E-3</v>
      </c>
      <c r="F593" s="4"/>
      <c r="G593" s="11"/>
      <c r="H593" s="6"/>
      <c r="I593" s="6"/>
      <c r="J593" s="6"/>
      <c r="K593" s="5"/>
    </row>
    <row r="594" spans="2:11" x14ac:dyDescent="0.25">
      <c r="B594">
        <f t="shared" si="29"/>
        <v>1178</v>
      </c>
      <c r="C594" s="1">
        <v>9.7899999999999991</v>
      </c>
      <c r="D594" s="6">
        <f t="shared" si="27"/>
        <v>9.8451925623511816</v>
      </c>
      <c r="E594" s="6">
        <f t="shared" si="28"/>
        <v>3.046218938889159E-3</v>
      </c>
      <c r="F594" s="4"/>
      <c r="G594" s="11"/>
      <c r="H594" s="6"/>
      <c r="I594" s="6"/>
      <c r="J594" s="6"/>
      <c r="K594" s="5"/>
    </row>
    <row r="595" spans="2:11" x14ac:dyDescent="0.25">
      <c r="B595">
        <f t="shared" si="29"/>
        <v>1180</v>
      </c>
      <c r="C595" s="1">
        <v>9.82</v>
      </c>
      <c r="D595" s="6">
        <f t="shared" si="27"/>
        <v>9.850340907244755</v>
      </c>
      <c r="E595" s="6">
        <f t="shared" si="28"/>
        <v>9.2057065243480757E-4</v>
      </c>
      <c r="F595" s="4"/>
      <c r="G595" s="11"/>
      <c r="H595" s="6"/>
      <c r="I595" s="6"/>
      <c r="J595" s="6"/>
      <c r="K595" s="5"/>
    </row>
    <row r="596" spans="2:11" x14ac:dyDescent="0.25">
      <c r="B596">
        <f t="shared" si="29"/>
        <v>1182</v>
      </c>
      <c r="C596" s="1">
        <v>9.82</v>
      </c>
      <c r="D596" s="6">
        <f t="shared" si="27"/>
        <v>9.8554684876910219</v>
      </c>
      <c r="E596" s="6">
        <f t="shared" si="28"/>
        <v>1.2580136190881524E-3</v>
      </c>
      <c r="F596" s="4"/>
      <c r="G596" s="11"/>
      <c r="H596" s="6"/>
      <c r="I596" s="6"/>
      <c r="J596" s="6"/>
      <c r="K596" s="5"/>
    </row>
    <row r="597" spans="2:11" x14ac:dyDescent="0.25">
      <c r="B597">
        <f t="shared" si="29"/>
        <v>1184</v>
      </c>
      <c r="C597" s="1">
        <v>9.84</v>
      </c>
      <c r="D597" s="6">
        <f t="shared" si="27"/>
        <v>9.8605753874377218</v>
      </c>
      <c r="E597" s="6">
        <f t="shared" si="28"/>
        <v>4.2334656821236481E-4</v>
      </c>
      <c r="F597" s="4"/>
      <c r="G597" s="11"/>
      <c r="H597" s="6"/>
      <c r="I597" s="6"/>
      <c r="J597" s="6"/>
      <c r="K597" s="5"/>
    </row>
    <row r="598" spans="2:11" x14ac:dyDescent="0.25">
      <c r="B598">
        <f t="shared" si="29"/>
        <v>1186</v>
      </c>
      <c r="C598" s="1">
        <v>9.84</v>
      </c>
      <c r="D598" s="6">
        <f t="shared" si="27"/>
        <v>9.8656616898948268</v>
      </c>
      <c r="E598" s="6">
        <f t="shared" si="28"/>
        <v>6.5852232825826501E-4</v>
      </c>
      <c r="F598" s="4"/>
      <c r="G598" s="11"/>
      <c r="H598" s="6"/>
      <c r="I598" s="6"/>
      <c r="J598" s="6"/>
      <c r="K598" s="5"/>
    </row>
    <row r="599" spans="2:11" x14ac:dyDescent="0.25">
      <c r="B599">
        <f t="shared" si="29"/>
        <v>1188</v>
      </c>
      <c r="C599" s="1">
        <v>9.84</v>
      </c>
      <c r="D599" s="6">
        <f t="shared" si="27"/>
        <v>9.8707274781358993</v>
      </c>
      <c r="E599" s="6">
        <f t="shared" si="28"/>
        <v>9.4417791259218111E-4</v>
      </c>
      <c r="F599" s="4"/>
      <c r="G599" s="11"/>
      <c r="H599" s="6"/>
      <c r="I599" s="6"/>
      <c r="J599" s="6"/>
      <c r="K599" s="5"/>
    </row>
    <row r="600" spans="2:11" x14ac:dyDescent="0.25">
      <c r="B600">
        <f t="shared" si="29"/>
        <v>1190</v>
      </c>
      <c r="C600" s="1">
        <v>9.86</v>
      </c>
      <c r="D600" s="6">
        <f t="shared" si="27"/>
        <v>9.8757728348994398</v>
      </c>
      <c r="E600" s="6">
        <f t="shared" si="28"/>
        <v>2.4878232076500409E-4</v>
      </c>
      <c r="F600" s="4"/>
      <c r="G600" s="11"/>
      <c r="H600" s="6"/>
      <c r="I600" s="6"/>
      <c r="J600" s="6"/>
      <c r="K600" s="5"/>
    </row>
    <row r="601" spans="2:11" x14ac:dyDescent="0.25">
      <c r="B601">
        <f t="shared" si="29"/>
        <v>1192</v>
      </c>
      <c r="C601" s="1">
        <v>9.86</v>
      </c>
      <c r="D601" s="6">
        <f t="shared" si="27"/>
        <v>9.8807978425902512</v>
      </c>
      <c r="E601" s="6">
        <f t="shared" si="28"/>
        <v>4.3255025640888948E-4</v>
      </c>
      <c r="F601" s="4"/>
      <c r="G601" s="11"/>
      <c r="H601" s="6"/>
      <c r="I601" s="6"/>
      <c r="J601" s="6"/>
      <c r="K601" s="5"/>
    </row>
    <row r="602" spans="2:11" x14ac:dyDescent="0.25">
      <c r="B602">
        <f t="shared" si="29"/>
        <v>1194</v>
      </c>
      <c r="C602" s="1">
        <v>9.8699999999999992</v>
      </c>
      <c r="D602" s="6">
        <f t="shared" si="27"/>
        <v>9.8858025832807783</v>
      </c>
      <c r="E602" s="6">
        <f t="shared" si="28"/>
        <v>2.4972163834595927E-4</v>
      </c>
      <c r="F602" s="4"/>
      <c r="G602" s="11"/>
      <c r="H602" s="6"/>
      <c r="I602" s="6"/>
      <c r="J602" s="6"/>
      <c r="K602" s="5"/>
    </row>
    <row r="603" spans="2:11" x14ac:dyDescent="0.25">
      <c r="B603">
        <f t="shared" si="29"/>
        <v>1196</v>
      </c>
      <c r="C603" s="1">
        <v>9.8699999999999992</v>
      </c>
      <c r="D603" s="6">
        <f t="shared" si="27"/>
        <v>9.8907871387124473</v>
      </c>
      <c r="E603" s="6">
        <f t="shared" si="28"/>
        <v>4.3210513585055776E-4</v>
      </c>
      <c r="F603" s="4"/>
      <c r="G603" s="11"/>
      <c r="H603" s="6"/>
      <c r="I603" s="6"/>
      <c r="J603" s="6"/>
      <c r="K603" s="5"/>
    </row>
    <row r="604" spans="2:11" x14ac:dyDescent="0.25">
      <c r="B604">
        <f t="shared" si="29"/>
        <v>1198</v>
      </c>
      <c r="C604" s="1">
        <v>9.8699999999999992</v>
      </c>
      <c r="D604" s="6">
        <f t="shared" si="27"/>
        <v>9.8957515902970066</v>
      </c>
      <c r="E604" s="6">
        <f t="shared" si="28"/>
        <v>6.6314440282492333E-4</v>
      </c>
      <c r="F604" s="4"/>
      <c r="G604" s="11"/>
      <c r="H604" s="6"/>
      <c r="I604" s="6"/>
      <c r="J604" s="6"/>
      <c r="K604" s="5"/>
    </row>
    <row r="605" spans="2:11" x14ac:dyDescent="0.25">
      <c r="B605">
        <f t="shared" si="29"/>
        <v>1200</v>
      </c>
      <c r="C605" s="1">
        <v>9.8800000000000008</v>
      </c>
      <c r="D605" s="6">
        <f t="shared" si="27"/>
        <v>9.900696019117845</v>
      </c>
      <c r="E605" s="6">
        <f t="shared" si="28"/>
        <v>4.2832520732617447E-4</v>
      </c>
      <c r="F605" s="4"/>
      <c r="G605" s="11"/>
      <c r="H605" s="6"/>
      <c r="I605" s="6"/>
      <c r="J605" s="6"/>
      <c r="K605" s="5"/>
    </row>
    <row r="606" spans="2:11" x14ac:dyDescent="0.25">
      <c r="B606">
        <f t="shared" si="29"/>
        <v>1202</v>
      </c>
      <c r="C606" s="1">
        <v>9.8800000000000008</v>
      </c>
      <c r="D606" s="6">
        <f t="shared" si="27"/>
        <v>9.9056205059313296</v>
      </c>
      <c r="E606" s="6">
        <f t="shared" si="28"/>
        <v>6.5641032417725455E-4</v>
      </c>
      <c r="F606" s="4"/>
      <c r="G606" s="11"/>
      <c r="H606" s="6"/>
      <c r="I606" s="6"/>
      <c r="J606" s="6"/>
      <c r="K606" s="5"/>
    </row>
    <row r="607" spans="2:11" x14ac:dyDescent="0.25">
      <c r="B607">
        <f t="shared" si="29"/>
        <v>1204</v>
      </c>
      <c r="C607" s="1">
        <v>9.8800000000000008</v>
      </c>
      <c r="D607" s="6">
        <f t="shared" si="27"/>
        <v>9.9105251311681197</v>
      </c>
      <c r="E607" s="6">
        <f t="shared" si="28"/>
        <v>9.3178363283086675E-4</v>
      </c>
      <c r="F607" s="4"/>
      <c r="G607" s="11"/>
      <c r="H607" s="6"/>
      <c r="I607" s="6"/>
      <c r="J607" s="6"/>
      <c r="K607" s="5"/>
    </row>
    <row r="608" spans="2:11" x14ac:dyDescent="0.25">
      <c r="B608">
        <f t="shared" si="29"/>
        <v>1206</v>
      </c>
      <c r="C608" s="1">
        <v>9.89</v>
      </c>
      <c r="D608" s="6">
        <f t="shared" si="27"/>
        <v>9.9154099749344731</v>
      </c>
      <c r="E608" s="6">
        <f t="shared" si="28"/>
        <v>6.4566682617052081E-4</v>
      </c>
      <c r="F608" s="4"/>
      <c r="G608" s="11"/>
      <c r="H608" s="6"/>
      <c r="I608" s="6"/>
      <c r="J608" s="6"/>
      <c r="K608" s="5"/>
    </row>
    <row r="609" spans="2:11" x14ac:dyDescent="0.25">
      <c r="B609">
        <f t="shared" si="29"/>
        <v>1208</v>
      </c>
      <c r="C609" s="1">
        <v>9.89</v>
      </c>
      <c r="D609" s="6">
        <f t="shared" si="27"/>
        <v>9.9202751170135688</v>
      </c>
      <c r="E609" s="6">
        <f t="shared" si="28"/>
        <v>9.1658271018524794E-4</v>
      </c>
      <c r="F609" s="4"/>
      <c r="G609" s="11"/>
      <c r="H609" s="6"/>
      <c r="I609" s="6"/>
      <c r="J609" s="6"/>
      <c r="K609" s="5"/>
    </row>
    <row r="610" spans="2:11" x14ac:dyDescent="0.25">
      <c r="B610">
        <f t="shared" si="29"/>
        <v>1210</v>
      </c>
      <c r="C610" s="1">
        <v>9.93</v>
      </c>
      <c r="D610" s="6">
        <f t="shared" si="27"/>
        <v>9.9251206368667937</v>
      </c>
      <c r="E610" s="6">
        <f t="shared" si="28"/>
        <v>2.380818458569014E-5</v>
      </c>
      <c r="F610" s="4"/>
      <c r="G610" s="11"/>
      <c r="H610" s="6"/>
      <c r="I610" s="6"/>
      <c r="J610" s="6"/>
      <c r="K610" s="5"/>
    </row>
    <row r="611" spans="2:11" x14ac:dyDescent="0.25">
      <c r="B611">
        <f t="shared" si="29"/>
        <v>1212</v>
      </c>
      <c r="C611" s="1">
        <v>9.93</v>
      </c>
      <c r="D611" s="6">
        <f t="shared" si="27"/>
        <v>9.9299466136350549</v>
      </c>
      <c r="E611" s="6">
        <f t="shared" si="28"/>
        <v>2.8501039620177915E-9</v>
      </c>
      <c r="F611" s="4"/>
      <c r="G611" s="11"/>
      <c r="H611" s="6"/>
      <c r="I611" s="6"/>
      <c r="J611" s="6"/>
      <c r="K611" s="5"/>
    </row>
    <row r="612" spans="2:11" x14ac:dyDescent="0.25">
      <c r="B612">
        <f t="shared" si="29"/>
        <v>1214</v>
      </c>
      <c r="C612" s="1">
        <v>9.94</v>
      </c>
      <c r="D612" s="6">
        <f t="shared" si="27"/>
        <v>9.9347531261400643</v>
      </c>
      <c r="E612" s="6">
        <f t="shared" si="28"/>
        <v>2.7529685302070927E-5</v>
      </c>
      <c r="F612" s="4"/>
      <c r="G612" s="11"/>
      <c r="H612" s="6"/>
      <c r="I612" s="6"/>
      <c r="J612" s="6"/>
      <c r="K612" s="5"/>
    </row>
    <row r="613" spans="2:11" x14ac:dyDescent="0.25">
      <c r="B613">
        <f t="shared" si="29"/>
        <v>1216</v>
      </c>
      <c r="C613" s="1">
        <v>9.94</v>
      </c>
      <c r="D613" s="6">
        <f t="shared" si="27"/>
        <v>9.939540252885628</v>
      </c>
      <c r="E613" s="6">
        <f t="shared" si="28"/>
        <v>2.1136740917289085E-7</v>
      </c>
      <c r="F613" s="4"/>
      <c r="G613" s="11"/>
      <c r="H613" s="6"/>
      <c r="I613" s="6"/>
      <c r="J613" s="6"/>
      <c r="K613" s="5"/>
    </row>
    <row r="614" spans="2:11" x14ac:dyDescent="0.25">
      <c r="B614">
        <f t="shared" si="29"/>
        <v>1218</v>
      </c>
      <c r="C614" s="1">
        <v>9.9700000000000006</v>
      </c>
      <c r="D614" s="6">
        <f t="shared" si="27"/>
        <v>9.944308072058929</v>
      </c>
      <c r="E614" s="6">
        <f t="shared" si="28"/>
        <v>6.6007516132921907E-4</v>
      </c>
      <c r="F614" s="4"/>
      <c r="G614" s="11"/>
      <c r="H614" s="6"/>
      <c r="I614" s="6"/>
      <c r="J614" s="6"/>
      <c r="K614" s="5"/>
    </row>
    <row r="615" spans="2:11" x14ac:dyDescent="0.25">
      <c r="B615">
        <f t="shared" si="29"/>
        <v>1220</v>
      </c>
      <c r="C615" s="1">
        <v>9.9700000000000006</v>
      </c>
      <c r="D615" s="6">
        <f t="shared" si="27"/>
        <v>9.9490566615318006</v>
      </c>
      <c r="E615" s="6">
        <f t="shared" si="28"/>
        <v>4.3862342619358874E-4</v>
      </c>
      <c r="F615" s="4"/>
      <c r="G615" s="11"/>
      <c r="H615" s="6"/>
      <c r="I615" s="6"/>
      <c r="J615" s="6"/>
      <c r="K615" s="5"/>
    </row>
    <row r="616" spans="2:11" x14ac:dyDescent="0.25">
      <c r="B616">
        <f t="shared" si="29"/>
        <v>1222</v>
      </c>
      <c r="C616" s="1">
        <v>9.9499999999999993</v>
      </c>
      <c r="D616" s="6">
        <f t="shared" si="27"/>
        <v>9.9537860988620039</v>
      </c>
      <c r="E616" s="6">
        <f t="shared" si="28"/>
        <v>1.4334544592872905E-5</v>
      </c>
      <c r="F616" s="4"/>
      <c r="G616" s="11"/>
      <c r="H616" s="6"/>
      <c r="I616" s="6"/>
      <c r="J616" s="6"/>
      <c r="K616" s="5"/>
    </row>
    <row r="617" spans="2:11" x14ac:dyDescent="0.25">
      <c r="B617">
        <f t="shared" si="29"/>
        <v>1224</v>
      </c>
      <c r="C617" s="1">
        <v>9.9499999999999993</v>
      </c>
      <c r="D617" s="6">
        <f t="shared" si="27"/>
        <v>9.9584964612944944</v>
      </c>
      <c r="E617" s="6">
        <f t="shared" si="28"/>
        <v>7.2189854528853449E-5</v>
      </c>
      <c r="F617" s="4"/>
      <c r="G617" s="11"/>
      <c r="H617" s="6"/>
      <c r="I617" s="6"/>
      <c r="J617" s="6"/>
      <c r="K617" s="5"/>
    </row>
    <row r="618" spans="2:11" x14ac:dyDescent="0.25">
      <c r="B618">
        <f t="shared" si="29"/>
        <v>1226</v>
      </c>
      <c r="C618" s="1">
        <v>9.9600000000000009</v>
      </c>
      <c r="D618" s="6">
        <f t="shared" si="27"/>
        <v>9.9631878257626756</v>
      </c>
      <c r="E618" s="6">
        <f t="shared" si="28"/>
        <v>1.0162233093172751E-5</v>
      </c>
      <c r="F618" s="4"/>
      <c r="G618" s="11"/>
      <c r="H618" s="6"/>
      <c r="I618" s="6"/>
      <c r="J618" s="6"/>
      <c r="K618" s="5"/>
    </row>
    <row r="619" spans="2:11" x14ac:dyDescent="0.25">
      <c r="B619">
        <f t="shared" si="29"/>
        <v>1228</v>
      </c>
      <c r="C619" s="1">
        <v>9.9600000000000009</v>
      </c>
      <c r="D619" s="6">
        <f t="shared" si="27"/>
        <v>9.9678602688896643</v>
      </c>
      <c r="E619" s="6">
        <f t="shared" si="28"/>
        <v>6.1783827017810328E-5</v>
      </c>
      <c r="F619" s="4"/>
      <c r="G619" s="11"/>
      <c r="H619" s="6"/>
      <c r="I619" s="6"/>
      <c r="J619" s="6"/>
      <c r="K619" s="5"/>
    </row>
    <row r="620" spans="2:11" x14ac:dyDescent="0.25">
      <c r="B620">
        <f t="shared" si="29"/>
        <v>1230</v>
      </c>
      <c r="C620" s="1">
        <v>9.9700000000000006</v>
      </c>
      <c r="D620" s="6">
        <f t="shared" si="27"/>
        <v>9.972513866989539</v>
      </c>
      <c r="E620" s="6">
        <f t="shared" si="28"/>
        <v>6.3195272410907141E-6</v>
      </c>
      <c r="F620" s="4"/>
      <c r="G620" s="11"/>
      <c r="H620" s="6"/>
      <c r="I620" s="6"/>
      <c r="J620" s="6"/>
      <c r="K620" s="5"/>
    </row>
    <row r="621" spans="2:11" x14ac:dyDescent="0.25">
      <c r="B621">
        <f t="shared" si="29"/>
        <v>1232</v>
      </c>
      <c r="C621" s="1">
        <v>9.99</v>
      </c>
      <c r="D621" s="6">
        <f t="shared" si="27"/>
        <v>9.9771486960685838</v>
      </c>
      <c r="E621" s="6">
        <f t="shared" si="28"/>
        <v>1.6515601273763925E-4</v>
      </c>
      <c r="F621" s="4"/>
      <c r="G621" s="11"/>
      <c r="H621" s="6"/>
      <c r="I621" s="6"/>
      <c r="J621" s="6"/>
      <c r="K621" s="5"/>
    </row>
    <row r="622" spans="2:11" x14ac:dyDescent="0.25">
      <c r="B622">
        <f t="shared" si="29"/>
        <v>1234</v>
      </c>
      <c r="C622" s="1">
        <v>9.99</v>
      </c>
      <c r="D622" s="6">
        <f t="shared" si="27"/>
        <v>9.9817648318265348</v>
      </c>
      <c r="E622" s="6">
        <f t="shared" si="28"/>
        <v>6.7817994845256933E-5</v>
      </c>
      <c r="F622" s="4"/>
      <c r="G622" s="11"/>
      <c r="H622" s="6"/>
      <c r="I622" s="6"/>
      <c r="J622" s="6"/>
      <c r="K622" s="5"/>
    </row>
    <row r="623" spans="2:11" x14ac:dyDescent="0.25">
      <c r="B623">
        <f t="shared" si="29"/>
        <v>1236</v>
      </c>
      <c r="C623" s="1">
        <v>10</v>
      </c>
      <c r="D623" s="6">
        <f t="shared" si="27"/>
        <v>9.9863623496578136</v>
      </c>
      <c r="E623" s="6">
        <f t="shared" si="28"/>
        <v>1.8598550685573813E-4</v>
      </c>
      <c r="F623" s="4"/>
      <c r="G623" s="11"/>
      <c r="H623" s="6"/>
      <c r="I623" s="6"/>
      <c r="J623" s="6"/>
      <c r="K623" s="5"/>
    </row>
    <row r="624" spans="2:11" x14ac:dyDescent="0.25">
      <c r="B624">
        <f t="shared" si="29"/>
        <v>1238</v>
      </c>
      <c r="C624" s="1">
        <v>10</v>
      </c>
      <c r="D624" s="6">
        <f t="shared" si="27"/>
        <v>9.9909413246527539</v>
      </c>
      <c r="E624" s="6">
        <f t="shared" si="28"/>
        <v>8.2059599046804913E-5</v>
      </c>
      <c r="F624" s="4"/>
      <c r="G624" s="11"/>
      <c r="H624" s="6"/>
      <c r="I624" s="6"/>
      <c r="J624" s="6"/>
      <c r="K624" s="5"/>
    </row>
    <row r="625" spans="2:11" x14ac:dyDescent="0.25">
      <c r="B625">
        <f t="shared" si="29"/>
        <v>1240</v>
      </c>
      <c r="C625" s="1">
        <v>10</v>
      </c>
      <c r="D625" s="6">
        <f t="shared" si="27"/>
        <v>9.9955018315988422</v>
      </c>
      <c r="E625" s="6">
        <f t="shared" si="28"/>
        <v>2.0233518965174502E-5</v>
      </c>
      <c r="F625" s="4"/>
      <c r="G625" s="11"/>
      <c r="H625" s="6"/>
      <c r="I625" s="6"/>
      <c r="J625" s="6"/>
      <c r="K625" s="5"/>
    </row>
    <row r="626" spans="2:11" x14ac:dyDescent="0.25">
      <c r="B626">
        <f t="shared" si="29"/>
        <v>1242</v>
      </c>
      <c r="C626" s="1">
        <v>10.029999999999999</v>
      </c>
      <c r="D626" s="6">
        <f t="shared" si="27"/>
        <v>10.000043944981922</v>
      </c>
      <c r="E626" s="6">
        <f t="shared" si="28"/>
        <v>8.9736523224608739E-4</v>
      </c>
      <c r="F626" s="4"/>
      <c r="G626" s="11"/>
      <c r="H626" s="6"/>
      <c r="I626" s="6"/>
      <c r="J626" s="6"/>
      <c r="K626" s="5"/>
    </row>
    <row r="627" spans="2:11" x14ac:dyDescent="0.25">
      <c r="B627">
        <f t="shared" si="29"/>
        <v>1244</v>
      </c>
      <c r="C627" s="1">
        <v>10.029999999999999</v>
      </c>
      <c r="D627" s="6">
        <f t="shared" si="27"/>
        <v>10.004567738987422</v>
      </c>
      <c r="E627" s="6">
        <f t="shared" si="28"/>
        <v>6.4679990021185567E-4</v>
      </c>
      <c r="F627" s="4"/>
      <c r="G627" s="11"/>
      <c r="H627" s="6"/>
      <c r="I627" s="6"/>
      <c r="J627" s="6"/>
      <c r="K627" s="5"/>
    </row>
    <row r="628" spans="2:11" x14ac:dyDescent="0.25">
      <c r="B628">
        <f t="shared" si="29"/>
        <v>1246</v>
      </c>
      <c r="C628" s="1">
        <v>10.029999999999999</v>
      </c>
      <c r="D628" s="6">
        <f t="shared" si="27"/>
        <v>10.009073287501565</v>
      </c>
      <c r="E628" s="6">
        <f t="shared" si="28"/>
        <v>4.3792729599214292E-4</v>
      </c>
      <c r="F628" s="4"/>
      <c r="G628" s="11"/>
      <c r="H628" s="6"/>
      <c r="I628" s="6"/>
      <c r="J628" s="6"/>
      <c r="K628" s="5"/>
    </row>
    <row r="629" spans="2:11" x14ac:dyDescent="0.25">
      <c r="B629">
        <f t="shared" si="29"/>
        <v>1248</v>
      </c>
      <c r="C629" s="1">
        <v>10</v>
      </c>
      <c r="D629" s="6">
        <f t="shared" si="27"/>
        <v>10.013560664112571</v>
      </c>
      <c r="E629" s="6">
        <f t="shared" si="28"/>
        <v>1.8389161117397576E-4</v>
      </c>
      <c r="F629" s="4"/>
      <c r="G629" s="11"/>
      <c r="H629" s="6"/>
      <c r="I629" s="6"/>
      <c r="J629" s="6"/>
      <c r="K629" s="5"/>
    </row>
    <row r="630" spans="2:11" x14ac:dyDescent="0.25">
      <c r="B630">
        <f t="shared" si="29"/>
        <v>1250</v>
      </c>
      <c r="C630" s="1">
        <v>10</v>
      </c>
      <c r="D630" s="6">
        <f t="shared" si="27"/>
        <v>10.018029942111861</v>
      </c>
      <c r="E630" s="6">
        <f t="shared" si="28"/>
        <v>3.2507881255705221E-4</v>
      </c>
      <c r="F630" s="4"/>
      <c r="G630" s="11"/>
      <c r="H630" s="6"/>
      <c r="I630" s="6"/>
      <c r="J630" s="6"/>
      <c r="K630" s="5"/>
    </row>
    <row r="631" spans="2:11" x14ac:dyDescent="0.25">
      <c r="B631">
        <f t="shared" si="29"/>
        <v>1252</v>
      </c>
      <c r="C631" s="1">
        <v>10</v>
      </c>
      <c r="D631" s="6">
        <f t="shared" si="27"/>
        <v>10.022481194495262</v>
      </c>
      <c r="E631" s="6">
        <f t="shared" si="28"/>
        <v>5.0540410593378257E-4</v>
      </c>
      <c r="F631" s="4"/>
      <c r="G631" s="11"/>
      <c r="H631" s="6"/>
      <c r="I631" s="6"/>
      <c r="J631" s="6"/>
      <c r="K631" s="5"/>
    </row>
    <row r="632" spans="2:11" x14ac:dyDescent="0.25">
      <c r="B632">
        <f t="shared" si="29"/>
        <v>1254</v>
      </c>
      <c r="C632" s="1">
        <v>10.039999999999999</v>
      </c>
      <c r="D632" s="6">
        <f t="shared" si="27"/>
        <v>10.026914493964187</v>
      </c>
      <c r="E632" s="6">
        <f t="shared" si="28"/>
        <v>1.7123046821328796E-4</v>
      </c>
      <c r="F632" s="4"/>
      <c r="G632" s="11"/>
      <c r="H632" s="6"/>
      <c r="I632" s="6"/>
      <c r="J632" s="6"/>
      <c r="K632" s="5"/>
    </row>
    <row r="633" spans="2:11" x14ac:dyDescent="0.25">
      <c r="B633">
        <f t="shared" si="29"/>
        <v>1256</v>
      </c>
      <c r="C633" s="1">
        <v>10.039999999999999</v>
      </c>
      <c r="D633" s="6">
        <f t="shared" si="27"/>
        <v>10.031329912926825</v>
      </c>
      <c r="E633" s="6">
        <f t="shared" si="28"/>
        <v>7.51704098564182E-5</v>
      </c>
      <c r="F633" s="4"/>
      <c r="G633" s="11"/>
      <c r="H633" s="6"/>
      <c r="I633" s="6"/>
      <c r="J633" s="6"/>
      <c r="K633" s="5"/>
    </row>
    <row r="634" spans="2:11" x14ac:dyDescent="0.25">
      <c r="B634">
        <f t="shared" si="29"/>
        <v>1258</v>
      </c>
      <c r="C634" s="1">
        <v>10.039999999999999</v>
      </c>
      <c r="D634" s="6">
        <f t="shared" si="27"/>
        <v>10.035727523499331</v>
      </c>
      <c r="E634" s="6">
        <f t="shared" si="28"/>
        <v>1.825405544876482E-5</v>
      </c>
      <c r="F634" s="4"/>
      <c r="G634" s="11"/>
      <c r="H634" s="6"/>
      <c r="I634" s="6"/>
      <c r="J634" s="6"/>
      <c r="K634" s="5"/>
    </row>
    <row r="635" spans="2:11" x14ac:dyDescent="0.25">
      <c r="B635">
        <f t="shared" si="29"/>
        <v>1260</v>
      </c>
      <c r="C635" s="1">
        <v>10.039999999999999</v>
      </c>
      <c r="D635" s="6">
        <f t="shared" si="27"/>
        <v>10.040107397506997</v>
      </c>
      <c r="E635" s="6">
        <f t="shared" si="28"/>
        <v>1.1534224509351452E-8</v>
      </c>
      <c r="F635" s="4"/>
      <c r="G635" s="11"/>
      <c r="H635" s="6"/>
      <c r="I635" s="6"/>
      <c r="J635" s="6"/>
      <c r="K635" s="5"/>
    </row>
    <row r="636" spans="2:11" x14ac:dyDescent="0.25">
      <c r="B636">
        <f t="shared" si="29"/>
        <v>1262</v>
      </c>
      <c r="C636" s="1">
        <v>10.07</v>
      </c>
      <c r="D636" s="6">
        <f t="shared" si="27"/>
        <v>10.04446960648543</v>
      </c>
      <c r="E636" s="6">
        <f t="shared" si="28"/>
        <v>6.518009930088027E-4</v>
      </c>
      <c r="F636" s="4"/>
      <c r="G636" s="11"/>
      <c r="H636" s="6"/>
      <c r="I636" s="6"/>
      <c r="J636" s="6"/>
      <c r="K636" s="5"/>
    </row>
    <row r="637" spans="2:11" x14ac:dyDescent="0.25">
      <c r="B637">
        <f t="shared" si="29"/>
        <v>1264</v>
      </c>
      <c r="C637" s="1">
        <v>10.07</v>
      </c>
      <c r="D637" s="6">
        <f t="shared" si="27"/>
        <v>10.048814221681715</v>
      </c>
      <c r="E637" s="6">
        <f t="shared" si="28"/>
        <v>4.4883720295153118E-4</v>
      </c>
      <c r="F637" s="4"/>
      <c r="G637" s="11"/>
      <c r="H637" s="6"/>
      <c r="I637" s="6"/>
      <c r="J637" s="6"/>
      <c r="K637" s="5"/>
    </row>
    <row r="638" spans="2:11" x14ac:dyDescent="0.25">
      <c r="B638">
        <f t="shared" si="29"/>
        <v>1266</v>
      </c>
      <c r="C638" s="1">
        <v>10.07</v>
      </c>
      <c r="D638" s="6">
        <f t="shared" si="27"/>
        <v>10.05314131405558</v>
      </c>
      <c r="E638" s="6">
        <f t="shared" si="28"/>
        <v>2.8421529177259847E-4</v>
      </c>
      <c r="F638" s="4"/>
      <c r="G638" s="11"/>
      <c r="H638" s="6"/>
      <c r="I638" s="6"/>
      <c r="J638" s="6"/>
      <c r="K638" s="5"/>
    </row>
    <row r="639" spans="2:11" x14ac:dyDescent="0.25">
      <c r="B639">
        <f t="shared" si="29"/>
        <v>1268</v>
      </c>
      <c r="C639" s="1">
        <v>10.08</v>
      </c>
      <c r="D639" s="6">
        <f t="shared" si="27"/>
        <v>10.05745095428056</v>
      </c>
      <c r="E639" s="6">
        <f t="shared" si="28"/>
        <v>5.0845946285741283E-4</v>
      </c>
      <c r="F639" s="4"/>
      <c r="G639" s="11"/>
      <c r="H639" s="6"/>
      <c r="I639" s="6"/>
      <c r="J639" s="6"/>
      <c r="K639" s="5"/>
    </row>
    <row r="640" spans="2:11" x14ac:dyDescent="0.25">
      <c r="B640">
        <f t="shared" si="29"/>
        <v>1270</v>
      </c>
      <c r="C640" s="1">
        <v>10.08</v>
      </c>
      <c r="D640" s="6">
        <f t="shared" si="27"/>
        <v>10.061743212745142</v>
      </c>
      <c r="E640" s="6">
        <f t="shared" si="28"/>
        <v>3.3331028086913813E-4</v>
      </c>
      <c r="F640" s="4"/>
      <c r="G640" s="11"/>
      <c r="H640" s="6"/>
      <c r="I640" s="6"/>
      <c r="J640" s="6"/>
      <c r="K640" s="5"/>
    </row>
    <row r="641" spans="2:11" x14ac:dyDescent="0.25">
      <c r="B641">
        <f t="shared" si="29"/>
        <v>1272</v>
      </c>
      <c r="C641" s="1">
        <v>10.08</v>
      </c>
      <c r="D641" s="6">
        <f t="shared" si="27"/>
        <v>10.066018159553929</v>
      </c>
      <c r="E641" s="6">
        <f t="shared" si="28"/>
        <v>1.9549186225939258E-4</v>
      </c>
      <c r="F641" s="4"/>
      <c r="G641" s="11"/>
      <c r="H641" s="6"/>
      <c r="I641" s="6"/>
      <c r="J641" s="6"/>
      <c r="K641" s="5"/>
    </row>
    <row r="642" spans="2:11" x14ac:dyDescent="0.25">
      <c r="B642">
        <f t="shared" si="29"/>
        <v>1274</v>
      </c>
      <c r="C642" s="1">
        <v>10.08</v>
      </c>
      <c r="D642" s="6">
        <f t="shared" si="27"/>
        <v>10.070275864528767</v>
      </c>
      <c r="E642" s="6">
        <f t="shared" si="28"/>
        <v>9.455881066288682E-5</v>
      </c>
      <c r="F642" s="4"/>
      <c r="G642" s="11"/>
      <c r="H642" s="6"/>
      <c r="I642" s="6"/>
      <c r="J642" s="6"/>
      <c r="K642" s="5"/>
    </row>
    <row r="643" spans="2:11" x14ac:dyDescent="0.25">
      <c r="B643">
        <f t="shared" si="29"/>
        <v>1276</v>
      </c>
      <c r="C643" s="1">
        <v>10.1</v>
      </c>
      <c r="D643" s="6">
        <f t="shared" si="27"/>
        <v>10.0745163972099</v>
      </c>
      <c r="E643" s="6">
        <f t="shared" si="28"/>
        <v>6.4941401116359149E-4</v>
      </c>
      <c r="F643" s="4"/>
      <c r="G643" s="11"/>
      <c r="H643" s="6"/>
      <c r="I643" s="6"/>
      <c r="J643" s="6"/>
      <c r="K643" s="5"/>
    </row>
    <row r="644" spans="2:11" x14ac:dyDescent="0.25">
      <c r="B644">
        <f t="shared" si="29"/>
        <v>1278</v>
      </c>
      <c r="C644" s="1">
        <v>10.1</v>
      </c>
      <c r="D644" s="6">
        <f t="shared" si="27"/>
        <v>10.078739826857099</v>
      </c>
      <c r="E644" s="6">
        <f t="shared" si="28"/>
        <v>4.5199496206611796E-4</v>
      </c>
      <c r="F644" s="4"/>
      <c r="G644" s="11"/>
      <c r="H644" s="6"/>
      <c r="I644" s="6"/>
      <c r="J644" s="6"/>
      <c r="K644" s="5"/>
    </row>
    <row r="645" spans="2:11" x14ac:dyDescent="0.25">
      <c r="B645">
        <f t="shared" si="29"/>
        <v>1280</v>
      </c>
      <c r="C645" s="1">
        <v>10.08</v>
      </c>
      <c r="D645" s="6">
        <f t="shared" si="27"/>
        <v>10.082946222450794</v>
      </c>
      <c r="E645" s="6">
        <f t="shared" si="28"/>
        <v>8.6802267295594011E-6</v>
      </c>
      <c r="F645" s="4"/>
      <c r="G645" s="11"/>
      <c r="H645" s="6"/>
      <c r="I645" s="6"/>
      <c r="J645" s="6"/>
      <c r="K645" s="5"/>
    </row>
    <row r="646" spans="2:11" x14ac:dyDescent="0.25">
      <c r="B646">
        <f t="shared" si="29"/>
        <v>1282</v>
      </c>
      <c r="C646" s="1">
        <v>10.08</v>
      </c>
      <c r="D646" s="6">
        <f t="shared" ref="D646:D662" si="30">MAX(0,$O$7*(1-EXP(-$O$5*(B646-$O$6))))</f>
        <v>10.087135652693201</v>
      </c>
      <c r="E646" s="6">
        <f t="shared" ref="E646:E662" si="31">(C646-D646)^2</f>
        <v>5.0917539357982566E-5</v>
      </c>
      <c r="F646" s="4"/>
      <c r="G646" s="11"/>
      <c r="H646" s="6"/>
      <c r="I646" s="6"/>
      <c r="J646" s="6"/>
      <c r="K646" s="5"/>
    </row>
    <row r="647" spans="2:11" x14ac:dyDescent="0.25">
      <c r="B647">
        <f t="shared" ref="B647:B662" si="32">B646+2</f>
        <v>1284</v>
      </c>
      <c r="C647" s="1">
        <v>10.09</v>
      </c>
      <c r="D647" s="6">
        <f t="shared" si="30"/>
        <v>10.091308186009448</v>
      </c>
      <c r="E647" s="6">
        <f t="shared" si="31"/>
        <v>1.7113506353147223E-6</v>
      </c>
      <c r="F647" s="4"/>
      <c r="G647" s="11"/>
      <c r="H647" s="6"/>
      <c r="I647" s="6"/>
      <c r="J647" s="6"/>
      <c r="K647" s="5"/>
    </row>
    <row r="648" spans="2:11" x14ac:dyDescent="0.25">
      <c r="B648">
        <f t="shared" si="32"/>
        <v>1286</v>
      </c>
      <c r="C648" s="1">
        <v>10.09</v>
      </c>
      <c r="D648" s="6">
        <f t="shared" si="30"/>
        <v>10.095463890548682</v>
      </c>
      <c r="E648" s="6">
        <f t="shared" si="31"/>
        <v>2.9854099927982724E-5</v>
      </c>
      <c r="F648" s="4"/>
      <c r="G648" s="11"/>
      <c r="H648" s="6"/>
      <c r="I648" s="6"/>
      <c r="J648" s="6"/>
      <c r="K648" s="5"/>
    </row>
    <row r="649" spans="2:11" x14ac:dyDescent="0.25">
      <c r="B649">
        <f t="shared" si="32"/>
        <v>1288</v>
      </c>
      <c r="C649" s="1">
        <v>10.119999999999999</v>
      </c>
      <c r="D649" s="6">
        <f t="shared" si="30"/>
        <v>10.099602834185193</v>
      </c>
      <c r="E649" s="6">
        <f t="shared" si="31"/>
        <v>4.1604437327670389E-4</v>
      </c>
      <c r="F649" s="4"/>
      <c r="G649" s="11"/>
      <c r="H649" s="6"/>
      <c r="I649" s="6"/>
      <c r="J649" s="6"/>
      <c r="K649" s="5"/>
    </row>
    <row r="650" spans="2:11" x14ac:dyDescent="0.25">
      <c r="B650">
        <f t="shared" si="32"/>
        <v>1290</v>
      </c>
      <c r="C650" s="1">
        <v>10.119999999999999</v>
      </c>
      <c r="D650" s="6">
        <f t="shared" si="30"/>
        <v>10.103725084519523</v>
      </c>
      <c r="E650" s="6">
        <f t="shared" si="31"/>
        <v>2.6487287389665158E-4</v>
      </c>
      <c r="F650" s="4"/>
      <c r="G650" s="11"/>
      <c r="H650" s="6"/>
      <c r="I650" s="6"/>
      <c r="J650" s="6"/>
      <c r="K650" s="5"/>
    </row>
    <row r="651" spans="2:11" x14ac:dyDescent="0.25">
      <c r="B651">
        <f t="shared" si="32"/>
        <v>1292</v>
      </c>
      <c r="C651" s="1">
        <v>10.119999999999999</v>
      </c>
      <c r="D651" s="6">
        <f t="shared" si="30"/>
        <v>10.107830708879558</v>
      </c>
      <c r="E651" s="6">
        <f t="shared" si="31"/>
        <v>1.4809164637405944E-4</v>
      </c>
      <c r="F651" s="4"/>
      <c r="G651" s="11"/>
      <c r="H651" s="6"/>
      <c r="I651" s="6"/>
      <c r="J651" s="6"/>
      <c r="K651" s="5"/>
    </row>
    <row r="652" spans="2:11" x14ac:dyDescent="0.25">
      <c r="B652">
        <f t="shared" si="32"/>
        <v>1294</v>
      </c>
      <c r="C652" s="1">
        <v>10.1</v>
      </c>
      <c r="D652" s="6">
        <f t="shared" si="30"/>
        <v>10.111919774321635</v>
      </c>
      <c r="E652" s="6">
        <f t="shared" si="31"/>
        <v>1.4208101987871023E-4</v>
      </c>
      <c r="F652" s="4"/>
      <c r="G652" s="11"/>
      <c r="H652" s="6"/>
      <c r="I652" s="6"/>
      <c r="J652" s="6"/>
      <c r="K652" s="5"/>
    </row>
    <row r="653" spans="2:11" x14ac:dyDescent="0.25">
      <c r="B653">
        <f t="shared" si="32"/>
        <v>1296</v>
      </c>
      <c r="C653" s="1">
        <v>10.1</v>
      </c>
      <c r="D653" s="6">
        <f t="shared" si="30"/>
        <v>10.115992347631646</v>
      </c>
      <c r="E653" s="6">
        <f t="shared" si="31"/>
        <v>2.5575518277143929E-4</v>
      </c>
      <c r="F653" s="4"/>
      <c r="G653" s="11"/>
      <c r="H653" s="6"/>
      <c r="I653" s="6"/>
      <c r="J653" s="6"/>
      <c r="K653" s="5"/>
    </row>
    <row r="654" spans="2:11" x14ac:dyDescent="0.25">
      <c r="B654">
        <f t="shared" si="32"/>
        <v>1298</v>
      </c>
      <c r="C654" s="1">
        <v>10.1</v>
      </c>
      <c r="D654" s="6">
        <f t="shared" si="30"/>
        <v>10.120048495326113</v>
      </c>
      <c r="E654" s="6">
        <f t="shared" si="31"/>
        <v>4.0194216484119584E-4</v>
      </c>
      <c r="F654" s="4"/>
      <c r="G654" s="11"/>
      <c r="H654" s="6"/>
      <c r="I654" s="6"/>
      <c r="J654" s="6"/>
      <c r="K654" s="5"/>
    </row>
    <row r="655" spans="2:11" x14ac:dyDescent="0.25">
      <c r="B655">
        <f t="shared" si="32"/>
        <v>1300</v>
      </c>
      <c r="C655" s="1">
        <v>10.050000000000001</v>
      </c>
      <c r="D655" s="6">
        <f t="shared" si="30"/>
        <v>10.124088283653286</v>
      </c>
      <c r="E655" s="6">
        <f t="shared" si="31"/>
        <v>5.4890737746896854E-3</v>
      </c>
      <c r="F655" s="4"/>
      <c r="G655" s="11"/>
      <c r="H655" s="6"/>
      <c r="I655" s="6"/>
      <c r="J655" s="6"/>
      <c r="K655" s="5"/>
    </row>
    <row r="656" spans="2:11" x14ac:dyDescent="0.25">
      <c r="B656">
        <f t="shared" si="32"/>
        <v>1302</v>
      </c>
      <c r="C656" s="1">
        <v>10.050000000000001</v>
      </c>
      <c r="D656" s="6">
        <f t="shared" si="30"/>
        <v>10.128111778594215</v>
      </c>
      <c r="E656" s="6">
        <f t="shared" si="31"/>
        <v>6.1014499551516176E-3</v>
      </c>
      <c r="F656" s="4"/>
      <c r="G656" s="11"/>
      <c r="H656" s="6"/>
      <c r="I656" s="6"/>
      <c r="J656" s="6"/>
      <c r="K656" s="5"/>
    </row>
    <row r="657" spans="2:11" x14ac:dyDescent="0.25">
      <c r="B657">
        <f t="shared" si="32"/>
        <v>1304</v>
      </c>
      <c r="C657" s="1">
        <v>10.1</v>
      </c>
      <c r="D657" s="6">
        <f t="shared" si="30"/>
        <v>10.132119045863838</v>
      </c>
      <c r="E657" s="6">
        <f t="shared" si="31"/>
        <v>1.0316331072033763E-3</v>
      </c>
      <c r="F657" s="4"/>
      <c r="G657" s="11"/>
      <c r="H657" s="6"/>
      <c r="I657" s="6"/>
      <c r="J657" s="6"/>
      <c r="K657" s="5"/>
    </row>
    <row r="658" spans="2:11" x14ac:dyDescent="0.25">
      <c r="B658">
        <f t="shared" si="32"/>
        <v>1306</v>
      </c>
      <c r="C658" s="1">
        <v>10.1</v>
      </c>
      <c r="D658" s="6">
        <f t="shared" si="30"/>
        <v>10.136110150912051</v>
      </c>
      <c r="E658" s="6">
        <f t="shared" si="31"/>
        <v>1.3039429988911417E-3</v>
      </c>
      <c r="F658" s="4"/>
      <c r="G658" s="11"/>
      <c r="H658" s="6"/>
      <c r="I658" s="6"/>
      <c r="J658" s="6"/>
      <c r="K658" s="5"/>
    </row>
    <row r="659" spans="2:11" x14ac:dyDescent="0.25">
      <c r="B659">
        <f t="shared" si="32"/>
        <v>1308</v>
      </c>
      <c r="C659" s="1">
        <v>10.119999999999999</v>
      </c>
      <c r="D659" s="6">
        <f t="shared" si="30"/>
        <v>10.140085158924769</v>
      </c>
      <c r="E659" s="6">
        <f t="shared" si="31"/>
        <v>4.0341360903327366E-4</v>
      </c>
      <c r="F659" s="4"/>
      <c r="G659" s="11"/>
      <c r="H659" s="6"/>
      <c r="I659" s="6"/>
      <c r="J659" s="6"/>
      <c r="K659" s="5"/>
    </row>
    <row r="660" spans="2:11" x14ac:dyDescent="0.25">
      <c r="B660">
        <f t="shared" si="32"/>
        <v>1310</v>
      </c>
      <c r="C660" s="1">
        <v>10.119999999999999</v>
      </c>
      <c r="D660" s="6">
        <f t="shared" si="30"/>
        <v>10.144044134825007</v>
      </c>
      <c r="E660" s="6">
        <f t="shared" si="31"/>
        <v>5.7812041948316251E-4</v>
      </c>
      <c r="F660" s="4"/>
      <c r="G660" s="11"/>
      <c r="H660" s="6"/>
      <c r="I660" s="6"/>
      <c r="J660" s="6"/>
      <c r="K660" s="5"/>
    </row>
    <row r="661" spans="2:11" x14ac:dyDescent="0.25">
      <c r="B661">
        <f t="shared" si="32"/>
        <v>1312</v>
      </c>
      <c r="C661" s="1">
        <v>10.17</v>
      </c>
      <c r="D661" s="6">
        <f t="shared" si="30"/>
        <v>10.147987143273921</v>
      </c>
      <c r="E661" s="6">
        <f t="shared" si="31"/>
        <v>4.845658612428668E-4</v>
      </c>
      <c r="F661" s="4"/>
      <c r="G661" s="11"/>
      <c r="H661" s="6"/>
      <c r="I661" s="6"/>
      <c r="J661" s="6"/>
      <c r="K661" s="5"/>
    </row>
    <row r="662" spans="2:11" x14ac:dyDescent="0.25">
      <c r="B662">
        <f t="shared" si="32"/>
        <v>1314</v>
      </c>
      <c r="C662" s="1">
        <v>10.17</v>
      </c>
      <c r="D662" s="6">
        <f t="shared" si="30"/>
        <v>10.151914248671881</v>
      </c>
      <c r="E662" s="6">
        <f t="shared" si="31"/>
        <v>3.2709440110255671E-4</v>
      </c>
      <c r="F662" s="4"/>
      <c r="G662" s="11"/>
      <c r="H662" s="6"/>
      <c r="I662" s="6"/>
      <c r="J662" s="6"/>
      <c r="K662" s="5"/>
    </row>
    <row r="663" spans="2:11" x14ac:dyDescent="0.25">
      <c r="C663" s="1"/>
    </row>
    <row r="664" spans="2:11" x14ac:dyDescent="0.25">
      <c r="C664" s="1"/>
    </row>
    <row r="665" spans="2:11" x14ac:dyDescent="0.25">
      <c r="C665" s="1"/>
    </row>
    <row r="666" spans="2:11" x14ac:dyDescent="0.25">
      <c r="C666" s="1"/>
    </row>
    <row r="667" spans="2:11" x14ac:dyDescent="0.25">
      <c r="C667" s="1"/>
    </row>
    <row r="668" spans="2:11" x14ac:dyDescent="0.25">
      <c r="C668" s="1"/>
    </row>
    <row r="669" spans="2:11" x14ac:dyDescent="0.25">
      <c r="C669" s="1"/>
    </row>
    <row r="670" spans="2:11" x14ac:dyDescent="0.25">
      <c r="C670" s="1"/>
    </row>
    <row r="671" spans="2:11" x14ac:dyDescent="0.25">
      <c r="C671" s="1"/>
    </row>
    <row r="672" spans="2:11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R1654"/>
  <sheetViews>
    <sheetView topLeftCell="A2" zoomScaleNormal="100" workbookViewId="0">
      <selection activeCell="O5" sqref="O5"/>
    </sheetView>
  </sheetViews>
  <sheetFormatPr defaultRowHeight="15" x14ac:dyDescent="0.25"/>
  <cols>
    <col min="7" max="7" width="7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14</v>
      </c>
      <c r="E4" s="2" t="s">
        <v>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>MAX(0,$O$7*(1-EXP(-$O$5*(B5-$O$6))))</f>
        <v>0</v>
      </c>
      <c r="E5" s="6">
        <f>(D5-C5)^2</f>
        <v>0</v>
      </c>
      <c r="F5" s="4"/>
      <c r="G5" s="12"/>
      <c r="H5" s="6"/>
      <c r="I5" s="6"/>
      <c r="J5" s="6"/>
      <c r="K5" s="5"/>
      <c r="L5" s="5"/>
      <c r="M5" s="5"/>
      <c r="N5" t="s">
        <v>22</v>
      </c>
      <c r="O5" s="9">
        <v>3.6472891679302012E-3</v>
      </c>
      <c r="Q5" t="s">
        <v>3</v>
      </c>
      <c r="R5" s="8">
        <v>3.6472689315971926E-3</v>
      </c>
    </row>
    <row r="6" spans="2:18" x14ac:dyDescent="0.25">
      <c r="B6">
        <f>B5+2</f>
        <v>2</v>
      </c>
      <c r="C6" s="1">
        <v>0</v>
      </c>
      <c r="D6" s="6">
        <f t="shared" ref="D6:D69" si="0">MAX(0,$O$7*(1-EXP(-$O$5*(B6-$O$6))))</f>
        <v>0</v>
      </c>
      <c r="E6" s="6">
        <f t="shared" ref="E6:E69" si="1">(D6-C6)^2</f>
        <v>0</v>
      </c>
      <c r="F6" s="4"/>
      <c r="G6" s="12"/>
      <c r="H6" s="6"/>
      <c r="I6" s="6"/>
      <c r="J6" s="6"/>
      <c r="K6" s="5"/>
      <c r="L6" s="5"/>
      <c r="M6" s="5"/>
      <c r="N6" t="s">
        <v>4</v>
      </c>
      <c r="O6" s="9">
        <v>49.753061883563433</v>
      </c>
      <c r="Q6" t="s">
        <v>13</v>
      </c>
      <c r="R6" s="8">
        <v>166.42357943552679</v>
      </c>
    </row>
    <row r="7" spans="2:18" x14ac:dyDescent="0.25">
      <c r="B7">
        <f t="shared" ref="B7:B70" si="2">B6+2</f>
        <v>4</v>
      </c>
      <c r="C7" s="1">
        <v>0</v>
      </c>
      <c r="D7" s="6">
        <f t="shared" si="0"/>
        <v>0</v>
      </c>
      <c r="E7" s="6">
        <f t="shared" si="1"/>
        <v>0</v>
      </c>
      <c r="F7" s="4"/>
      <c r="G7" s="12"/>
      <c r="H7" s="6"/>
      <c r="I7" s="6"/>
      <c r="J7" s="6"/>
      <c r="K7" s="5"/>
      <c r="L7" s="5"/>
      <c r="M7" s="5"/>
      <c r="N7" t="s">
        <v>2</v>
      </c>
      <c r="O7" s="9">
        <v>11.408473239328739</v>
      </c>
      <c r="Q7" t="s">
        <v>2</v>
      </c>
      <c r="R7" s="8">
        <v>11.408504476819028</v>
      </c>
    </row>
    <row r="8" spans="2:18" x14ac:dyDescent="0.25">
      <c r="B8">
        <f t="shared" si="2"/>
        <v>6</v>
      </c>
      <c r="C8" s="1">
        <v>0</v>
      </c>
      <c r="D8" s="6">
        <f t="shared" si="0"/>
        <v>0</v>
      </c>
      <c r="E8" s="6">
        <f t="shared" si="1"/>
        <v>0</v>
      </c>
      <c r="F8" s="4"/>
      <c r="G8" s="12"/>
      <c r="H8" s="6"/>
      <c r="I8" s="6"/>
      <c r="J8" s="6"/>
      <c r="K8" s="5"/>
      <c r="L8" s="5"/>
      <c r="M8" s="5"/>
      <c r="O8" s="3"/>
      <c r="Q8" t="s">
        <v>4</v>
      </c>
      <c r="R8" s="8">
        <v>49.747316172810805</v>
      </c>
    </row>
    <row r="9" spans="2:18" x14ac:dyDescent="0.25">
      <c r="B9">
        <f t="shared" si="2"/>
        <v>8</v>
      </c>
      <c r="C9" s="1">
        <v>0</v>
      </c>
      <c r="D9" s="6">
        <f t="shared" si="0"/>
        <v>0</v>
      </c>
      <c r="E9" s="6">
        <f t="shared" si="1"/>
        <v>0</v>
      </c>
      <c r="F9" s="4"/>
      <c r="G9" s="12"/>
      <c r="H9" s="6"/>
      <c r="I9" s="6"/>
      <c r="J9" s="6"/>
      <c r="K9" s="5"/>
      <c r="L9" s="5"/>
      <c r="M9" s="5"/>
      <c r="N9" t="s">
        <v>10</v>
      </c>
      <c r="O9" s="7">
        <f>SUM(E5:E471)</f>
        <v>1.0963022551037558</v>
      </c>
      <c r="Q9" t="s">
        <v>10</v>
      </c>
      <c r="R9" s="7">
        <v>1.0963021982930494</v>
      </c>
    </row>
    <row r="10" spans="2:18" x14ac:dyDescent="0.25">
      <c r="B10">
        <f t="shared" si="2"/>
        <v>10</v>
      </c>
      <c r="C10" s="1">
        <v>0</v>
      </c>
      <c r="D10" s="6">
        <f t="shared" si="0"/>
        <v>0</v>
      </c>
      <c r="E10" s="6">
        <f t="shared" si="1"/>
        <v>0</v>
      </c>
      <c r="F10" s="4"/>
      <c r="G10" s="12"/>
      <c r="H10" s="6"/>
      <c r="I10" s="6"/>
      <c r="J10" s="6"/>
      <c r="K10" s="5"/>
      <c r="L10" s="5"/>
      <c r="M10" s="5"/>
      <c r="Q10" t="s">
        <v>15</v>
      </c>
      <c r="R10">
        <f>1/R5</f>
        <v>274.17775293089926</v>
      </c>
    </row>
    <row r="11" spans="2:18" x14ac:dyDescent="0.25">
      <c r="B11">
        <f t="shared" si="2"/>
        <v>12</v>
      </c>
      <c r="C11" s="1">
        <v>0</v>
      </c>
      <c r="D11" s="6">
        <f t="shared" si="0"/>
        <v>0</v>
      </c>
      <c r="E11" s="6">
        <f t="shared" si="1"/>
        <v>0</v>
      </c>
      <c r="F11" s="4"/>
      <c r="G11" s="12"/>
      <c r="H11" s="6"/>
      <c r="I11" s="6"/>
      <c r="J11" s="6"/>
      <c r="K11" s="5"/>
      <c r="L11" s="5"/>
      <c r="M11" s="5"/>
      <c r="Q11" t="s">
        <v>16</v>
      </c>
      <c r="R11">
        <f>1/R6</f>
        <v>6.0087639227072642E-3</v>
      </c>
    </row>
    <row r="12" spans="2:18" x14ac:dyDescent="0.25">
      <c r="B12">
        <f t="shared" si="2"/>
        <v>14</v>
      </c>
      <c r="C12" s="1">
        <v>0</v>
      </c>
      <c r="D12" s="6">
        <f t="shared" si="0"/>
        <v>0</v>
      </c>
      <c r="E12" s="6">
        <f t="shared" si="1"/>
        <v>0</v>
      </c>
      <c r="F12" s="4"/>
      <c r="G12" s="12"/>
      <c r="H12" s="6"/>
      <c r="I12" s="6"/>
      <c r="J12" s="6"/>
      <c r="K12" s="5"/>
      <c r="L12" s="5"/>
      <c r="M12" s="5"/>
    </row>
    <row r="13" spans="2:18" x14ac:dyDescent="0.25">
      <c r="B13">
        <f t="shared" si="2"/>
        <v>16</v>
      </c>
      <c r="C13" s="1">
        <v>0</v>
      </c>
      <c r="D13" s="6">
        <f t="shared" si="0"/>
        <v>0</v>
      </c>
      <c r="E13" s="6">
        <f t="shared" si="1"/>
        <v>0</v>
      </c>
      <c r="F13" s="4"/>
      <c r="G13" s="12"/>
      <c r="H13" s="6"/>
      <c r="I13" s="6"/>
      <c r="J13" s="6"/>
      <c r="K13" s="5"/>
      <c r="L13" s="5"/>
      <c r="M13" s="5"/>
    </row>
    <row r="14" spans="2:18" x14ac:dyDescent="0.25">
      <c r="B14">
        <f t="shared" si="2"/>
        <v>18</v>
      </c>
      <c r="C14" s="1">
        <v>0</v>
      </c>
      <c r="D14" s="6">
        <f t="shared" si="0"/>
        <v>0</v>
      </c>
      <c r="E14" s="6">
        <f t="shared" si="1"/>
        <v>0</v>
      </c>
      <c r="F14" s="4"/>
      <c r="G14" s="12"/>
      <c r="H14" s="6"/>
      <c r="I14" s="6"/>
      <c r="J14" s="6"/>
      <c r="K14" s="5"/>
    </row>
    <row r="15" spans="2:18" x14ac:dyDescent="0.25">
      <c r="B15">
        <f t="shared" si="2"/>
        <v>20</v>
      </c>
      <c r="C15" s="1">
        <v>0</v>
      </c>
      <c r="D15" s="6">
        <f t="shared" si="0"/>
        <v>0</v>
      </c>
      <c r="E15" s="6">
        <f t="shared" si="1"/>
        <v>0</v>
      </c>
      <c r="F15" s="4"/>
      <c r="G15" s="12"/>
      <c r="H15" s="6"/>
      <c r="I15" s="6"/>
      <c r="J15" s="6"/>
      <c r="K15" s="5"/>
    </row>
    <row r="16" spans="2:18" x14ac:dyDescent="0.25">
      <c r="B16">
        <f t="shared" si="2"/>
        <v>22</v>
      </c>
      <c r="C16" s="1">
        <v>0</v>
      </c>
      <c r="D16" s="6">
        <f t="shared" si="0"/>
        <v>0</v>
      </c>
      <c r="E16" s="6">
        <f t="shared" si="1"/>
        <v>0</v>
      </c>
      <c r="F16" s="4"/>
      <c r="G16" s="12"/>
      <c r="H16" s="6"/>
      <c r="I16" s="6"/>
      <c r="J16" s="6"/>
      <c r="K16" s="5"/>
    </row>
    <row r="17" spans="2:11" x14ac:dyDescent="0.25">
      <c r="B17">
        <f t="shared" si="2"/>
        <v>24</v>
      </c>
      <c r="C17" s="1">
        <v>0</v>
      </c>
      <c r="D17" s="6">
        <f t="shared" si="0"/>
        <v>0</v>
      </c>
      <c r="E17" s="6">
        <f t="shared" si="1"/>
        <v>0</v>
      </c>
      <c r="F17" s="4"/>
      <c r="G17" s="12"/>
      <c r="H17" s="6"/>
      <c r="I17" s="6"/>
      <c r="J17" s="6"/>
      <c r="K17" s="5"/>
    </row>
    <row r="18" spans="2:11" x14ac:dyDescent="0.25">
      <c r="B18">
        <f t="shared" si="2"/>
        <v>26</v>
      </c>
      <c r="C18" s="1">
        <v>0</v>
      </c>
      <c r="D18" s="6">
        <f t="shared" si="0"/>
        <v>0</v>
      </c>
      <c r="E18" s="6">
        <f t="shared" si="1"/>
        <v>0</v>
      </c>
      <c r="F18" s="4"/>
      <c r="G18" s="12"/>
      <c r="H18" s="6"/>
      <c r="I18" s="6"/>
      <c r="J18" s="6"/>
      <c r="K18" s="5"/>
    </row>
    <row r="19" spans="2:11" x14ac:dyDescent="0.25">
      <c r="B19">
        <f t="shared" si="2"/>
        <v>28</v>
      </c>
      <c r="C19" s="1">
        <v>0</v>
      </c>
      <c r="D19" s="6">
        <f t="shared" si="0"/>
        <v>0</v>
      </c>
      <c r="E19" s="6">
        <f t="shared" si="1"/>
        <v>0</v>
      </c>
      <c r="F19" s="4"/>
      <c r="G19" s="12"/>
      <c r="H19" s="6"/>
      <c r="I19" s="6"/>
      <c r="J19" s="6"/>
      <c r="K19" s="5"/>
    </row>
    <row r="20" spans="2:11" x14ac:dyDescent="0.25">
      <c r="B20">
        <f t="shared" si="2"/>
        <v>30</v>
      </c>
      <c r="C20" s="1">
        <v>0</v>
      </c>
      <c r="D20" s="6">
        <f t="shared" si="0"/>
        <v>0</v>
      </c>
      <c r="E20" s="6">
        <f t="shared" si="1"/>
        <v>0</v>
      </c>
      <c r="F20" s="4"/>
      <c r="G20" s="12"/>
      <c r="H20" s="6"/>
      <c r="I20" s="6"/>
      <c r="J20" s="6"/>
      <c r="K20" s="5"/>
    </row>
    <row r="21" spans="2:11" x14ac:dyDescent="0.25">
      <c r="B21">
        <f t="shared" si="2"/>
        <v>32</v>
      </c>
      <c r="C21" s="1">
        <v>0</v>
      </c>
      <c r="D21" s="6">
        <f t="shared" si="0"/>
        <v>0</v>
      </c>
      <c r="E21" s="6">
        <f t="shared" si="1"/>
        <v>0</v>
      </c>
      <c r="F21" s="4"/>
      <c r="G21" s="12"/>
      <c r="H21" s="6"/>
      <c r="I21" s="6"/>
      <c r="J21" s="6"/>
      <c r="K21" s="5"/>
    </row>
    <row r="22" spans="2:11" x14ac:dyDescent="0.25">
      <c r="B22">
        <f t="shared" si="2"/>
        <v>34</v>
      </c>
      <c r="C22" s="1">
        <v>0</v>
      </c>
      <c r="D22" s="6">
        <f t="shared" si="0"/>
        <v>0</v>
      </c>
      <c r="E22" s="6">
        <f t="shared" si="1"/>
        <v>0</v>
      </c>
      <c r="F22" s="4"/>
      <c r="G22" s="12"/>
      <c r="H22" s="6"/>
      <c r="I22" s="6"/>
      <c r="J22" s="6"/>
      <c r="K22" s="5"/>
    </row>
    <row r="23" spans="2:11" x14ac:dyDescent="0.25">
      <c r="B23">
        <f t="shared" si="2"/>
        <v>36</v>
      </c>
      <c r="C23" s="1">
        <v>0</v>
      </c>
      <c r="D23" s="6">
        <f t="shared" si="0"/>
        <v>0</v>
      </c>
      <c r="E23" s="6">
        <f t="shared" si="1"/>
        <v>0</v>
      </c>
      <c r="F23" s="4"/>
      <c r="G23" s="12"/>
      <c r="H23" s="6"/>
      <c r="I23" s="6"/>
      <c r="J23" s="6"/>
      <c r="K23" s="5"/>
    </row>
    <row r="24" spans="2:11" x14ac:dyDescent="0.25">
      <c r="B24">
        <f t="shared" si="2"/>
        <v>38</v>
      </c>
      <c r="C24" s="1">
        <v>0</v>
      </c>
      <c r="D24" s="6">
        <f t="shared" si="0"/>
        <v>0</v>
      </c>
      <c r="E24" s="6">
        <f t="shared" si="1"/>
        <v>0</v>
      </c>
      <c r="F24" s="4"/>
      <c r="G24" s="12"/>
      <c r="H24" s="6"/>
      <c r="I24" s="6"/>
      <c r="J24" s="6"/>
      <c r="K24" s="5"/>
    </row>
    <row r="25" spans="2:11" x14ac:dyDescent="0.25">
      <c r="B25">
        <f t="shared" si="2"/>
        <v>40</v>
      </c>
      <c r="C25" s="1">
        <v>0</v>
      </c>
      <c r="D25" s="6">
        <f t="shared" si="0"/>
        <v>0</v>
      </c>
      <c r="E25" s="6">
        <f t="shared" si="1"/>
        <v>0</v>
      </c>
      <c r="F25" s="4"/>
      <c r="G25" s="12"/>
      <c r="H25" s="6"/>
      <c r="I25" s="6"/>
      <c r="J25" s="6"/>
      <c r="K25" s="5"/>
    </row>
    <row r="26" spans="2:11" x14ac:dyDescent="0.25">
      <c r="B26">
        <f t="shared" si="2"/>
        <v>42</v>
      </c>
      <c r="C26" s="1">
        <v>0</v>
      </c>
      <c r="D26" s="6">
        <f t="shared" si="0"/>
        <v>0</v>
      </c>
      <c r="E26" s="6">
        <f t="shared" si="1"/>
        <v>0</v>
      </c>
      <c r="F26" s="4"/>
      <c r="G26" s="12"/>
      <c r="H26" s="6"/>
      <c r="I26" s="6"/>
      <c r="J26" s="6"/>
      <c r="K26" s="5"/>
    </row>
    <row r="27" spans="2:11" x14ac:dyDescent="0.25">
      <c r="B27">
        <f t="shared" si="2"/>
        <v>44</v>
      </c>
      <c r="C27" s="1">
        <v>0</v>
      </c>
      <c r="D27" s="6">
        <f t="shared" si="0"/>
        <v>0</v>
      </c>
      <c r="E27" s="6">
        <f t="shared" si="1"/>
        <v>0</v>
      </c>
      <c r="F27" s="4"/>
      <c r="G27" s="12"/>
      <c r="H27" s="6"/>
      <c r="I27" s="6"/>
      <c r="J27" s="6"/>
      <c r="K27" s="5"/>
    </row>
    <row r="28" spans="2:11" x14ac:dyDescent="0.25">
      <c r="B28">
        <f t="shared" si="2"/>
        <v>46</v>
      </c>
      <c r="C28" s="1">
        <v>0.12</v>
      </c>
      <c r="D28" s="6">
        <f t="shared" si="0"/>
        <v>0</v>
      </c>
      <c r="E28" s="6">
        <f t="shared" si="1"/>
        <v>1.44E-2</v>
      </c>
      <c r="F28" s="4"/>
      <c r="G28" s="12"/>
      <c r="H28" s="6"/>
      <c r="I28" s="6"/>
      <c r="J28" s="6"/>
      <c r="K28" s="5"/>
    </row>
    <row r="29" spans="2:11" x14ac:dyDescent="0.25">
      <c r="B29">
        <f t="shared" si="2"/>
        <v>48</v>
      </c>
      <c r="C29" s="1">
        <v>0.12</v>
      </c>
      <c r="D29" s="6">
        <f t="shared" si="0"/>
        <v>0</v>
      </c>
      <c r="E29" s="6">
        <f t="shared" si="1"/>
        <v>1.44E-2</v>
      </c>
      <c r="F29" s="4"/>
      <c r="G29" s="12"/>
      <c r="H29" s="6"/>
      <c r="I29" s="6"/>
      <c r="J29" s="6"/>
      <c r="K29" s="5"/>
    </row>
    <row r="30" spans="2:11" x14ac:dyDescent="0.25">
      <c r="B30">
        <f t="shared" si="2"/>
        <v>50</v>
      </c>
      <c r="C30" s="1">
        <v>0.12</v>
      </c>
      <c r="D30" s="6">
        <f t="shared" si="0"/>
        <v>1.0270469471718046E-2</v>
      </c>
      <c r="E30" s="6">
        <f t="shared" si="1"/>
        <v>1.2040569869957161E-2</v>
      </c>
      <c r="F30" s="4"/>
      <c r="G30" s="12"/>
      <c r="H30" s="6"/>
      <c r="I30" s="6"/>
      <c r="J30" s="6"/>
      <c r="K30" s="5"/>
    </row>
    <row r="31" spans="2:11" x14ac:dyDescent="0.25">
      <c r="B31">
        <f t="shared" si="2"/>
        <v>52</v>
      </c>
      <c r="C31" s="1">
        <v>0.33</v>
      </c>
      <c r="D31" s="6">
        <f t="shared" si="0"/>
        <v>9.311303433156265E-2</v>
      </c>
      <c r="E31" s="6">
        <f t="shared" si="1"/>
        <v>5.6115434503599425E-2</v>
      </c>
      <c r="F31" s="4"/>
      <c r="G31" s="12"/>
      <c r="H31" s="6"/>
      <c r="I31" s="6"/>
      <c r="J31" s="6"/>
      <c r="K31" s="5"/>
    </row>
    <row r="32" spans="2:11" x14ac:dyDescent="0.25">
      <c r="B32">
        <f t="shared" si="2"/>
        <v>54</v>
      </c>
      <c r="C32" s="1">
        <v>0.33</v>
      </c>
      <c r="D32" s="6">
        <f t="shared" si="0"/>
        <v>0.17535349632562047</v>
      </c>
      <c r="E32" s="6">
        <f t="shared" si="1"/>
        <v>2.3915541098709886E-2</v>
      </c>
      <c r="F32" s="4"/>
      <c r="G32" s="12"/>
      <c r="H32" s="6"/>
      <c r="I32" s="6"/>
      <c r="J32" s="6"/>
      <c r="K32" s="5"/>
    </row>
    <row r="33" spans="2:11" x14ac:dyDescent="0.25">
      <c r="B33">
        <f t="shared" si="2"/>
        <v>56</v>
      </c>
      <c r="C33" s="1">
        <v>0.47</v>
      </c>
      <c r="D33" s="6">
        <f t="shared" si="0"/>
        <v>0.25699623156008211</v>
      </c>
      <c r="E33" s="6">
        <f t="shared" si="1"/>
        <v>4.5370605369606146E-2</v>
      </c>
      <c r="F33" s="4"/>
      <c r="G33" s="12"/>
      <c r="H33" s="6"/>
      <c r="I33" s="6"/>
      <c r="J33" s="6"/>
      <c r="K33" s="5"/>
    </row>
    <row r="34" spans="2:11" x14ac:dyDescent="0.25">
      <c r="B34">
        <f t="shared" si="2"/>
        <v>58</v>
      </c>
      <c r="C34" s="1">
        <v>0.47</v>
      </c>
      <c r="D34" s="6">
        <f t="shared" si="0"/>
        <v>0.33804558433543369</v>
      </c>
      <c r="E34" s="6">
        <f t="shared" si="1"/>
        <v>1.7411967813377137E-2</v>
      </c>
      <c r="F34" s="4"/>
      <c r="G34" s="12"/>
      <c r="H34" s="6"/>
      <c r="I34" s="6"/>
      <c r="J34" s="6"/>
      <c r="K34" s="5"/>
    </row>
    <row r="35" spans="2:11" x14ac:dyDescent="0.25">
      <c r="B35">
        <f t="shared" si="2"/>
        <v>60</v>
      </c>
      <c r="C35" s="1">
        <v>0.61</v>
      </c>
      <c r="D35" s="6">
        <f t="shared" si="0"/>
        <v>0.41850586737762724</v>
      </c>
      <c r="E35" s="6">
        <f t="shared" si="1"/>
        <v>3.667000282879488E-2</v>
      </c>
      <c r="F35" s="4"/>
      <c r="G35" s="12"/>
      <c r="H35" s="6"/>
      <c r="I35" s="6"/>
      <c r="J35" s="6"/>
      <c r="K35" s="5"/>
    </row>
    <row r="36" spans="2:11" x14ac:dyDescent="0.25">
      <c r="B36">
        <f t="shared" si="2"/>
        <v>62</v>
      </c>
      <c r="C36" s="1">
        <v>0.61</v>
      </c>
      <c r="D36" s="6">
        <f t="shared" si="0"/>
        <v>0.49838136206755573</v>
      </c>
      <c r="E36" s="6">
        <f t="shared" si="1"/>
        <v>1.2458720333894084E-2</v>
      </c>
      <c r="F36" s="4"/>
      <c r="G36" s="12"/>
      <c r="H36" s="6"/>
      <c r="I36" s="6"/>
      <c r="J36" s="6"/>
      <c r="K36" s="5"/>
    </row>
    <row r="37" spans="2:11" x14ac:dyDescent="0.25">
      <c r="B37">
        <f t="shared" si="2"/>
        <v>64</v>
      </c>
      <c r="C37" s="1">
        <v>0.73</v>
      </c>
      <c r="D37" s="6">
        <f t="shared" si="0"/>
        <v>0.57767631866887692</v>
      </c>
      <c r="E37" s="6">
        <f t="shared" si="1"/>
        <v>2.3202503894265529E-2</v>
      </c>
      <c r="F37" s="4"/>
      <c r="G37" s="12"/>
      <c r="H37" s="6"/>
      <c r="I37" s="6"/>
      <c r="J37" s="6"/>
      <c r="K37" s="5"/>
    </row>
    <row r="38" spans="2:11" x14ac:dyDescent="0.25">
      <c r="B38">
        <f t="shared" si="2"/>
        <v>66</v>
      </c>
      <c r="C38" s="1">
        <v>0.73</v>
      </c>
      <c r="D38" s="6">
        <f t="shared" si="0"/>
        <v>0.65639495655417412</v>
      </c>
      <c r="E38" s="6">
        <f t="shared" si="1"/>
        <v>5.4177024206619124E-3</v>
      </c>
      <c r="F38" s="4"/>
      <c r="G38" s="12"/>
      <c r="H38" s="6"/>
      <c r="I38" s="6"/>
      <c r="J38" s="6"/>
      <c r="K38" s="5"/>
    </row>
    <row r="39" spans="2:11" x14ac:dyDescent="0.25">
      <c r="B39">
        <f t="shared" si="2"/>
        <v>68</v>
      </c>
      <c r="C39" s="1">
        <v>0.87</v>
      </c>
      <c r="D39" s="6">
        <f t="shared" si="0"/>
        <v>0.73454146442947243</v>
      </c>
      <c r="E39" s="6">
        <f t="shared" si="1"/>
        <v>1.8349014858911879E-2</v>
      </c>
      <c r="F39" s="4"/>
      <c r="G39" s="12"/>
      <c r="H39" s="6"/>
      <c r="I39" s="6"/>
      <c r="J39" s="6"/>
      <c r="K39" s="5"/>
    </row>
    <row r="40" spans="2:11" x14ac:dyDescent="0.25">
      <c r="B40">
        <f t="shared" si="2"/>
        <v>70</v>
      </c>
      <c r="C40" s="1">
        <v>0.87</v>
      </c>
      <c r="D40" s="6">
        <f t="shared" si="0"/>
        <v>0.81212000055712452</v>
      </c>
      <c r="E40" s="6">
        <f t="shared" si="1"/>
        <v>3.3500943355072653E-3</v>
      </c>
      <c r="F40" s="4"/>
      <c r="G40" s="12"/>
      <c r="H40" s="6"/>
      <c r="I40" s="6"/>
      <c r="J40" s="6"/>
      <c r="K40" s="5"/>
    </row>
    <row r="41" spans="2:11" x14ac:dyDescent="0.25">
      <c r="B41">
        <f t="shared" si="2"/>
        <v>72</v>
      </c>
      <c r="C41" s="1">
        <v>1</v>
      </c>
      <c r="D41" s="6">
        <f t="shared" si="0"/>
        <v>0.88913469297707548</v>
      </c>
      <c r="E41" s="6">
        <f t="shared" si="1"/>
        <v>1.2291116301287318E-2</v>
      </c>
      <c r="F41" s="4"/>
      <c r="G41" s="12"/>
      <c r="H41" s="6"/>
      <c r="I41" s="6"/>
      <c r="J41" s="6"/>
      <c r="K41" s="5"/>
    </row>
    <row r="42" spans="2:11" x14ac:dyDescent="0.25">
      <c r="B42">
        <f t="shared" si="2"/>
        <v>74</v>
      </c>
      <c r="C42" s="1">
        <v>1</v>
      </c>
      <c r="D42" s="6">
        <f t="shared" si="0"/>
        <v>0.9655896397265209</v>
      </c>
      <c r="E42" s="6">
        <f t="shared" si="1"/>
        <v>1.1840728941506287E-3</v>
      </c>
      <c r="F42" s="4"/>
      <c r="G42" s="12"/>
      <c r="H42" s="6"/>
      <c r="I42" s="6"/>
      <c r="J42" s="6"/>
      <c r="K42" s="5"/>
    </row>
    <row r="43" spans="2:11" x14ac:dyDescent="0.25">
      <c r="B43">
        <f t="shared" si="2"/>
        <v>76</v>
      </c>
      <c r="C43" s="1">
        <v>1.1499999999999999</v>
      </c>
      <c r="D43" s="6">
        <f t="shared" si="0"/>
        <v>1.0414889090579706</v>
      </c>
      <c r="E43" s="6">
        <f t="shared" si="1"/>
        <v>1.1774656857429346E-2</v>
      </c>
      <c r="F43" s="4"/>
      <c r="G43" s="12"/>
      <c r="H43" s="6"/>
      <c r="I43" s="6"/>
      <c r="J43" s="6"/>
      <c r="K43" s="5"/>
    </row>
    <row r="44" spans="2:11" x14ac:dyDescent="0.25">
      <c r="B44">
        <f t="shared" si="2"/>
        <v>78</v>
      </c>
      <c r="C44" s="1">
        <v>1.1499999999999999</v>
      </c>
      <c r="D44" s="6">
        <f t="shared" si="0"/>
        <v>1.1168365396557214</v>
      </c>
      <c r="E44" s="6">
        <f t="shared" si="1"/>
        <v>1.0998151020065346E-3</v>
      </c>
      <c r="F44" s="4"/>
      <c r="G44" s="12"/>
      <c r="H44" s="6"/>
      <c r="I44" s="6"/>
      <c r="J44" s="6"/>
      <c r="K44" s="5"/>
    </row>
    <row r="45" spans="2:11" x14ac:dyDescent="0.25">
      <c r="B45">
        <f t="shared" si="2"/>
        <v>80</v>
      </c>
      <c r="C45" s="1">
        <v>1.1499999999999999</v>
      </c>
      <c r="D45" s="6">
        <f t="shared" si="0"/>
        <v>1.1916365408507616</v>
      </c>
      <c r="E45" s="6">
        <f t="shared" si="1"/>
        <v>1.733601534017151E-3</v>
      </c>
      <c r="F45" s="4"/>
      <c r="G45" s="12"/>
      <c r="H45" s="6"/>
      <c r="I45" s="6"/>
      <c r="J45" s="6"/>
      <c r="K45" s="5"/>
    </row>
    <row r="46" spans="2:11" x14ac:dyDescent="0.25">
      <c r="B46">
        <f t="shared" si="2"/>
        <v>82</v>
      </c>
      <c r="C46" s="1">
        <v>1.35</v>
      </c>
      <c r="D46" s="6">
        <f t="shared" si="0"/>
        <v>1.2658928928341124</v>
      </c>
      <c r="E46" s="6">
        <f t="shared" si="1"/>
        <v>7.0740054758141099E-3</v>
      </c>
      <c r="F46" s="4"/>
      <c r="G46" s="12"/>
      <c r="H46" s="6"/>
      <c r="I46" s="6"/>
      <c r="J46" s="6"/>
      <c r="K46" s="5"/>
    </row>
    <row r="47" spans="2:11" x14ac:dyDescent="0.25">
      <c r="B47">
        <f t="shared" si="2"/>
        <v>84</v>
      </c>
      <c r="C47" s="1">
        <v>1.35</v>
      </c>
      <c r="D47" s="6">
        <f t="shared" si="0"/>
        <v>1.3396095468686162</v>
      </c>
      <c r="E47" s="6">
        <f t="shared" si="1"/>
        <v>1.0796151627548487E-4</v>
      </c>
      <c r="F47" s="4"/>
      <c r="G47" s="12"/>
      <c r="H47" s="6"/>
      <c r="I47" s="6"/>
      <c r="J47" s="6"/>
      <c r="K47" s="5"/>
    </row>
    <row r="48" spans="2:11" x14ac:dyDescent="0.25">
      <c r="B48">
        <f t="shared" si="2"/>
        <v>86</v>
      </c>
      <c r="C48" s="1">
        <v>1.47</v>
      </c>
      <c r="D48" s="6">
        <f t="shared" si="0"/>
        <v>1.4127904254991883</v>
      </c>
      <c r="E48" s="6">
        <f t="shared" si="1"/>
        <v>3.272935414563919E-3</v>
      </c>
      <c r="F48" s="4"/>
      <c r="G48" s="12"/>
      <c r="H48" s="6"/>
      <c r="I48" s="6"/>
      <c r="J48" s="6"/>
      <c r="K48" s="5"/>
    </row>
    <row r="49" spans="2:11" x14ac:dyDescent="0.25">
      <c r="B49">
        <f t="shared" si="2"/>
        <v>88</v>
      </c>
      <c r="C49" s="1">
        <v>1.47</v>
      </c>
      <c r="D49" s="6">
        <f t="shared" si="0"/>
        <v>1.4854394227615433</v>
      </c>
      <c r="E49" s="6">
        <f t="shared" si="1"/>
        <v>2.3837577520966161E-4</v>
      </c>
      <c r="F49" s="4"/>
      <c r="G49" s="12"/>
      <c r="H49" s="6"/>
      <c r="I49" s="6"/>
      <c r="J49" s="6"/>
      <c r="K49" s="5"/>
    </row>
    <row r="50" spans="2:11" x14ac:dyDescent="0.25">
      <c r="B50">
        <f t="shared" si="2"/>
        <v>90</v>
      </c>
      <c r="C50" s="1">
        <v>1.61</v>
      </c>
      <c r="D50" s="6">
        <f t="shared" si="0"/>
        <v>1.5575604043893969</v>
      </c>
      <c r="E50" s="6">
        <f t="shared" si="1"/>
        <v>2.7499111878035928E-3</v>
      </c>
      <c r="F50" s="4"/>
      <c r="G50" s="12"/>
      <c r="H50" s="6"/>
      <c r="I50" s="6"/>
      <c r="J50" s="6"/>
      <c r="K50" s="5"/>
    </row>
    <row r="51" spans="2:11" x14ac:dyDescent="0.25">
      <c r="B51">
        <f t="shared" si="2"/>
        <v>92</v>
      </c>
      <c r="C51" s="1">
        <v>1.61</v>
      </c>
      <c r="D51" s="6">
        <f t="shared" si="0"/>
        <v>1.6291572080201662</v>
      </c>
      <c r="E51" s="6">
        <f t="shared" si="1"/>
        <v>3.6699861912791528E-4</v>
      </c>
      <c r="F51" s="4"/>
      <c r="G51" s="12"/>
      <c r="H51" s="6"/>
      <c r="I51" s="6"/>
      <c r="J51" s="6"/>
      <c r="K51" s="5"/>
    </row>
    <row r="52" spans="2:11" x14ac:dyDescent="0.25">
      <c r="B52">
        <f t="shared" si="2"/>
        <v>94</v>
      </c>
      <c r="C52" s="1">
        <v>1.73</v>
      </c>
      <c r="D52" s="6">
        <f t="shared" si="0"/>
        <v>1.7002336433991765</v>
      </c>
      <c r="E52" s="6">
        <f t="shared" si="1"/>
        <v>8.8603598528738854E-4</v>
      </c>
      <c r="F52" s="4"/>
      <c r="G52" s="12"/>
      <c r="H52" s="6"/>
      <c r="I52" s="6"/>
      <c r="J52" s="6"/>
      <c r="K52" s="5"/>
    </row>
    <row r="53" spans="2:11" x14ac:dyDescent="0.25">
      <c r="B53">
        <f t="shared" si="2"/>
        <v>96</v>
      </c>
      <c r="C53" s="1">
        <v>1.73</v>
      </c>
      <c r="D53" s="6">
        <f t="shared" si="0"/>
        <v>1.7707934925823827</v>
      </c>
      <c r="E53" s="6">
        <f t="shared" si="1"/>
        <v>1.6641090370689156E-3</v>
      </c>
      <c r="F53" s="4"/>
      <c r="G53" s="12"/>
      <c r="H53" s="6"/>
      <c r="I53" s="6"/>
      <c r="J53" s="6"/>
      <c r="K53" s="5"/>
    </row>
    <row r="54" spans="2:11" x14ac:dyDescent="0.25">
      <c r="B54">
        <f t="shared" si="2"/>
        <v>98</v>
      </c>
      <c r="C54" s="1">
        <v>1.86</v>
      </c>
      <c r="D54" s="6">
        <f t="shared" si="0"/>
        <v>1.8408405101376129</v>
      </c>
      <c r="E54" s="6">
        <f t="shared" si="1"/>
        <v>3.6708605178691967E-4</v>
      </c>
      <c r="F54" s="4"/>
      <c r="G54" s="12"/>
      <c r="H54" s="6"/>
      <c r="I54" s="6"/>
      <c r="J54" s="6"/>
      <c r="K54" s="5"/>
    </row>
    <row r="55" spans="2:11" x14ac:dyDescent="0.25">
      <c r="B55">
        <f t="shared" si="2"/>
        <v>100</v>
      </c>
      <c r="C55" s="1">
        <v>1.86</v>
      </c>
      <c r="D55" s="6">
        <f t="shared" si="0"/>
        <v>1.9103784233443573</v>
      </c>
      <c r="E55" s="6">
        <f t="shared" si="1"/>
        <v>2.5379855386632702E-3</v>
      </c>
      <c r="F55" s="4"/>
      <c r="G55" s="12"/>
      <c r="H55" s="6"/>
      <c r="I55" s="6"/>
      <c r="J55" s="6"/>
      <c r="K55" s="5"/>
    </row>
    <row r="56" spans="2:11" x14ac:dyDescent="0.25">
      <c r="B56">
        <f t="shared" si="2"/>
        <v>102</v>
      </c>
      <c r="C56" s="1">
        <v>2.0099999999999998</v>
      </c>
      <c r="D56" s="6">
        <f t="shared" si="0"/>
        <v>1.9794109323920974</v>
      </c>
      <c r="E56" s="6">
        <f t="shared" si="1"/>
        <v>9.3569105712082174E-4</v>
      </c>
      <c r="F56" s="4"/>
      <c r="G56" s="12"/>
      <c r="H56" s="6"/>
      <c r="I56" s="6"/>
      <c r="J56" s="6"/>
      <c r="K56" s="5"/>
    </row>
    <row r="57" spans="2:11" x14ac:dyDescent="0.25">
      <c r="B57">
        <f t="shared" si="2"/>
        <v>104</v>
      </c>
      <c r="C57" s="1">
        <v>2.0099999999999998</v>
      </c>
      <c r="D57" s="6">
        <f t="shared" si="0"/>
        <v>2.0479417105772026</v>
      </c>
      <c r="E57" s="6">
        <f t="shared" si="1"/>
        <v>1.4395734015242273E-3</v>
      </c>
      <c r="F57" s="4"/>
      <c r="G57" s="12"/>
      <c r="H57" s="6"/>
      <c r="I57" s="6"/>
      <c r="J57" s="6"/>
      <c r="K57" s="5"/>
    </row>
    <row r="58" spans="2:11" x14ac:dyDescent="0.25">
      <c r="B58">
        <f t="shared" si="2"/>
        <v>106</v>
      </c>
      <c r="C58" s="1">
        <v>2.12</v>
      </c>
      <c r="D58" s="6">
        <f t="shared" si="0"/>
        <v>2.1159744044983815</v>
      </c>
      <c r="E58" s="6">
        <f t="shared" si="1"/>
        <v>1.6205419142652137E-5</v>
      </c>
      <c r="F58" s="4"/>
      <c r="G58" s="12"/>
      <c r="H58" s="6"/>
      <c r="I58" s="6"/>
      <c r="J58" s="6"/>
      <c r="K58" s="5"/>
    </row>
    <row r="59" spans="2:11" x14ac:dyDescent="0.25">
      <c r="B59">
        <f t="shared" si="2"/>
        <v>108</v>
      </c>
      <c r="C59" s="1">
        <v>2.12</v>
      </c>
      <c r="D59" s="6">
        <f t="shared" si="0"/>
        <v>2.1835126342507305</v>
      </c>
      <c r="E59" s="6">
        <f t="shared" si="1"/>
        <v>4.0338547094670519E-3</v>
      </c>
      <c r="F59" s="4"/>
      <c r="G59" s="12"/>
      <c r="H59" s="6"/>
      <c r="I59" s="6"/>
      <c r="J59" s="6"/>
      <c r="K59" s="5"/>
    </row>
    <row r="60" spans="2:11" x14ac:dyDescent="0.25">
      <c r="B60">
        <f t="shared" si="2"/>
        <v>110</v>
      </c>
      <c r="C60" s="1">
        <v>2.2400000000000002</v>
      </c>
      <c r="D60" s="6">
        <f t="shared" si="0"/>
        <v>2.2505599936183578</v>
      </c>
      <c r="E60" s="6">
        <f t="shared" si="1"/>
        <v>1.1151346521975275E-4</v>
      </c>
      <c r="F60" s="4"/>
      <c r="G60" s="12"/>
      <c r="H60" s="6"/>
      <c r="I60" s="6"/>
      <c r="J60" s="6"/>
      <c r="K60" s="5"/>
    </row>
    <row r="61" spans="2:11" x14ac:dyDescent="0.25">
      <c r="B61">
        <f t="shared" si="2"/>
        <v>112</v>
      </c>
      <c r="C61" s="1">
        <v>2.2400000000000002</v>
      </c>
      <c r="D61" s="6">
        <f t="shared" si="0"/>
        <v>2.317120050265614</v>
      </c>
      <c r="E61" s="6">
        <f t="shared" si="1"/>
        <v>5.9475021529707909E-3</v>
      </c>
      <c r="F61" s="4"/>
      <c r="G61" s="12"/>
      <c r="H61" s="6"/>
      <c r="I61" s="6"/>
      <c r="J61" s="6"/>
      <c r="K61" s="5"/>
    </row>
    <row r="62" spans="2:11" x14ac:dyDescent="0.25">
      <c r="B62">
        <f t="shared" si="2"/>
        <v>114</v>
      </c>
      <c r="C62" s="1">
        <v>2.2400000000000002</v>
      </c>
      <c r="D62" s="6">
        <f t="shared" si="0"/>
        <v>2.3831963459269314</v>
      </c>
      <c r="E62" s="6">
        <f t="shared" si="1"/>
        <v>2.0505193486825345E-2</v>
      </c>
      <c r="F62" s="4"/>
      <c r="G62" s="12"/>
      <c r="H62" s="6"/>
      <c r="I62" s="6"/>
      <c r="J62" s="6"/>
      <c r="K62" s="5"/>
    </row>
    <row r="63" spans="2:11" x14ac:dyDescent="0.25">
      <c r="B63">
        <f t="shared" si="2"/>
        <v>116</v>
      </c>
      <c r="C63" s="1">
        <v>2.4300000000000002</v>
      </c>
      <c r="D63" s="6">
        <f t="shared" si="0"/>
        <v>2.4487923965952834</v>
      </c>
      <c r="E63" s="6">
        <f t="shared" si="1"/>
        <v>3.531541697944116E-4</v>
      </c>
      <c r="F63" s="4"/>
      <c r="G63" s="12"/>
      <c r="H63" s="6"/>
      <c r="I63" s="6"/>
      <c r="J63" s="6"/>
      <c r="K63" s="5"/>
    </row>
    <row r="64" spans="2:11" x14ac:dyDescent="0.25">
      <c r="B64">
        <f t="shared" si="2"/>
        <v>118</v>
      </c>
      <c r="C64" s="1">
        <v>2.4300000000000002</v>
      </c>
      <c r="D64" s="6">
        <f t="shared" si="0"/>
        <v>2.5139116927092768</v>
      </c>
      <c r="E64" s="6">
        <f t="shared" si="1"/>
        <v>7.0411721733360765E-3</v>
      </c>
      <c r="F64" s="4"/>
      <c r="G64" s="12"/>
      <c r="H64" s="6"/>
      <c r="I64" s="6"/>
      <c r="J64" s="6"/>
      <c r="K64" s="5"/>
    </row>
    <row r="65" spans="2:11" x14ac:dyDescent="0.25">
      <c r="B65">
        <f t="shared" si="2"/>
        <v>120</v>
      </c>
      <c r="C65" s="1">
        <v>2.5499999999999998</v>
      </c>
      <c r="D65" s="6">
        <f t="shared" si="0"/>
        <v>2.5785576993388766</v>
      </c>
      <c r="E65" s="6">
        <f t="shared" si="1"/>
        <v>8.155421915296817E-4</v>
      </c>
      <c r="F65" s="4"/>
      <c r="G65" s="12"/>
      <c r="H65" s="6"/>
      <c r="I65" s="6"/>
      <c r="J65" s="6"/>
      <c r="K65" s="5"/>
    </row>
    <row r="66" spans="2:11" x14ac:dyDescent="0.25">
      <c r="B66">
        <f t="shared" si="2"/>
        <v>122</v>
      </c>
      <c r="C66" s="1">
        <v>2.5499999999999998</v>
      </c>
      <c r="D66" s="6">
        <f t="shared" si="0"/>
        <v>2.6427338563697926</v>
      </c>
      <c r="E66" s="6">
        <f t="shared" si="1"/>
        <v>8.5995681172133624E-3</v>
      </c>
      <c r="F66" s="4"/>
      <c r="G66" s="12"/>
      <c r="H66" s="6"/>
      <c r="I66" s="6"/>
      <c r="J66" s="6"/>
      <c r="K66" s="5"/>
    </row>
    <row r="67" spans="2:11" x14ac:dyDescent="0.25">
      <c r="B67">
        <f t="shared" si="2"/>
        <v>124</v>
      </c>
      <c r="C67" s="1">
        <v>2.71</v>
      </c>
      <c r="D67" s="6">
        <f t="shared" si="0"/>
        <v>2.7064435786865135</v>
      </c>
      <c r="E67" s="6">
        <f t="shared" si="1"/>
        <v>1.2648132559020582E-5</v>
      </c>
      <c r="F67" s="4"/>
      <c r="G67" s="12"/>
      <c r="H67" s="6"/>
      <c r="I67" s="6"/>
      <c r="J67" s="6"/>
      <c r="K67" s="5"/>
    </row>
    <row r="68" spans="2:11" x14ac:dyDescent="0.25">
      <c r="B68">
        <f t="shared" si="2"/>
        <v>126</v>
      </c>
      <c r="C68" s="1">
        <v>2.71</v>
      </c>
      <c r="D68" s="6">
        <f t="shared" si="0"/>
        <v>2.7696902563540227</v>
      </c>
      <c r="E68" s="6">
        <f t="shared" si="1"/>
        <v>3.5629267036089468E-3</v>
      </c>
      <c r="F68" s="4"/>
      <c r="G68" s="12"/>
      <c r="H68" s="6"/>
      <c r="I68" s="6"/>
      <c r="J68" s="6"/>
      <c r="K68" s="5"/>
    </row>
    <row r="69" spans="2:11" x14ac:dyDescent="0.25">
      <c r="B69">
        <f t="shared" si="2"/>
        <v>128</v>
      </c>
      <c r="C69" s="1">
        <v>2.82</v>
      </c>
      <c r="D69" s="6">
        <f t="shared" si="0"/>
        <v>2.8324772547981802</v>
      </c>
      <c r="E69" s="6">
        <f t="shared" si="1"/>
        <v>1.5568188729871591E-4</v>
      </c>
      <c r="F69" s="4"/>
      <c r="G69" s="12"/>
      <c r="H69" s="6"/>
      <c r="I69" s="6"/>
      <c r="J69" s="6"/>
      <c r="K69" s="5"/>
    </row>
    <row r="70" spans="2:11" x14ac:dyDescent="0.25">
      <c r="B70">
        <f t="shared" si="2"/>
        <v>130</v>
      </c>
      <c r="C70" s="1">
        <v>2.82</v>
      </c>
      <c r="D70" s="6">
        <f t="shared" ref="D70:D133" si="3">MAX(0,$O$7*(1-EXP(-$O$5*(B70-$O$6))))</f>
        <v>2.8948079149848081</v>
      </c>
      <c r="E70" s="6">
        <f t="shared" ref="E70:E133" si="4">(D70-C70)^2</f>
        <v>5.5962241443742924E-3</v>
      </c>
      <c r="F70" s="4"/>
      <c r="G70" s="12"/>
      <c r="H70" s="6"/>
      <c r="I70" s="6"/>
      <c r="J70" s="6"/>
      <c r="K70" s="5"/>
    </row>
    <row r="71" spans="2:11" x14ac:dyDescent="0.25">
      <c r="B71">
        <f t="shared" ref="B71:B134" si="5">B70+2</f>
        <v>132</v>
      </c>
      <c r="C71" s="1">
        <v>2.82</v>
      </c>
      <c r="D71" s="6">
        <f t="shared" si="3"/>
        <v>2.9566855535974637</v>
      </c>
      <c r="E71" s="6">
        <f t="shared" si="4"/>
        <v>1.8682940562245152E-2</v>
      </c>
      <c r="F71" s="4"/>
      <c r="G71" s="12"/>
      <c r="H71" s="6"/>
      <c r="I71" s="6"/>
      <c r="J71" s="6"/>
      <c r="K71" s="5"/>
    </row>
    <row r="72" spans="2:11" x14ac:dyDescent="0.25">
      <c r="B72">
        <f t="shared" si="5"/>
        <v>134</v>
      </c>
      <c r="C72" s="1">
        <v>2.97</v>
      </c>
      <c r="D72" s="6">
        <f t="shared" si="3"/>
        <v>3.0181134632139206</v>
      </c>
      <c r="E72" s="6">
        <f t="shared" si="4"/>
        <v>2.314905342437272E-3</v>
      </c>
      <c r="F72" s="4"/>
      <c r="G72" s="12"/>
      <c r="H72" s="6"/>
      <c r="I72" s="6"/>
      <c r="J72" s="6"/>
      <c r="K72" s="5"/>
    </row>
    <row r="73" spans="2:11" x14ac:dyDescent="0.25">
      <c r="B73">
        <f t="shared" si="5"/>
        <v>136</v>
      </c>
      <c r="C73" s="1">
        <v>3.1</v>
      </c>
      <c r="D73" s="6">
        <f t="shared" si="3"/>
        <v>3.0790949124813771</v>
      </c>
      <c r="E73" s="6">
        <f t="shared" si="4"/>
        <v>4.3702268416128575E-4</v>
      </c>
      <c r="F73" s="4"/>
      <c r="G73" s="12"/>
      <c r="H73" s="6"/>
      <c r="I73" s="6"/>
      <c r="J73" s="6"/>
      <c r="K73" s="5"/>
    </row>
    <row r="74" spans="2:11" x14ac:dyDescent="0.25">
      <c r="B74">
        <f t="shared" si="5"/>
        <v>138</v>
      </c>
      <c r="C74" s="1">
        <v>3.1</v>
      </c>
      <c r="D74" s="6">
        <f t="shared" si="3"/>
        <v>3.1396331462903806</v>
      </c>
      <c r="E74" s="6">
        <f t="shared" si="4"/>
        <v>1.570786284874702E-3</v>
      </c>
      <c r="F74" s="4"/>
      <c r="G74" s="12"/>
      <c r="H74" s="6"/>
      <c r="I74" s="6"/>
      <c r="J74" s="6"/>
      <c r="K74" s="5"/>
    </row>
    <row r="75" spans="2:11" x14ac:dyDescent="0.25">
      <c r="B75">
        <f t="shared" si="5"/>
        <v>140</v>
      </c>
      <c r="C75" s="1">
        <v>3.1</v>
      </c>
      <c r="D75" s="6">
        <f t="shared" si="3"/>
        <v>3.1997313859474916</v>
      </c>
      <c r="E75" s="6">
        <f t="shared" si="4"/>
        <v>9.9463493430075114E-3</v>
      </c>
      <c r="F75" s="4"/>
      <c r="G75" s="12"/>
      <c r="H75" s="6"/>
      <c r="I75" s="6"/>
      <c r="J75" s="6"/>
      <c r="K75" s="5"/>
    </row>
    <row r="76" spans="2:11" x14ac:dyDescent="0.25">
      <c r="B76">
        <f t="shared" si="5"/>
        <v>142</v>
      </c>
      <c r="C76" s="1">
        <v>3.21</v>
      </c>
      <c r="D76" s="6">
        <f t="shared" si="3"/>
        <v>3.2593928293466954</v>
      </c>
      <c r="E76" s="6">
        <f t="shared" si="4"/>
        <v>2.4396515908717766E-3</v>
      </c>
      <c r="F76" s="4"/>
      <c r="G76" s="12"/>
      <c r="H76" s="6"/>
      <c r="I76" s="6"/>
      <c r="J76" s="6"/>
      <c r="K76" s="5"/>
    </row>
    <row r="77" spans="2:11" x14ac:dyDescent="0.25">
      <c r="B77">
        <f t="shared" si="5"/>
        <v>144</v>
      </c>
      <c r="C77" s="1">
        <v>3.21</v>
      </c>
      <c r="D77" s="6">
        <f t="shared" si="3"/>
        <v>3.3186206511395593</v>
      </c>
      <c r="E77" s="6">
        <f t="shared" si="4"/>
        <v>1.179844585398185E-2</v>
      </c>
      <c r="F77" s="4"/>
      <c r="G77" s="12"/>
      <c r="H77" s="6"/>
      <c r="I77" s="6"/>
      <c r="J77" s="6"/>
      <c r="K77" s="5"/>
    </row>
    <row r="78" spans="2:11" x14ac:dyDescent="0.25">
      <c r="B78">
        <f t="shared" si="5"/>
        <v>146</v>
      </c>
      <c r="C78" s="1">
        <v>3.32</v>
      </c>
      <c r="D78" s="6">
        <f t="shared" si="3"/>
        <v>3.3774180029041698</v>
      </c>
      <c r="E78" s="6">
        <f t="shared" si="4"/>
        <v>3.296827057503273E-3</v>
      </c>
      <c r="F78" s="4"/>
      <c r="G78" s="12"/>
      <c r="H78" s="6"/>
      <c r="I78" s="6"/>
      <c r="J78" s="6"/>
      <c r="K78" s="5"/>
    </row>
    <row r="79" spans="2:11" x14ac:dyDescent="0.25">
      <c r="B79">
        <f t="shared" si="5"/>
        <v>148</v>
      </c>
      <c r="C79" s="1">
        <v>3.32</v>
      </c>
      <c r="D79" s="6">
        <f t="shared" si="3"/>
        <v>3.4357880133128238</v>
      </c>
      <c r="E79" s="6">
        <f t="shared" si="4"/>
        <v>1.3406864026930698E-2</v>
      </c>
      <c r="F79" s="4"/>
      <c r="G79" s="12"/>
      <c r="H79" s="6"/>
      <c r="I79" s="6"/>
      <c r="J79" s="6"/>
      <c r="K79" s="5"/>
    </row>
    <row r="80" spans="2:11" x14ac:dyDescent="0.25">
      <c r="B80">
        <f t="shared" si="5"/>
        <v>150</v>
      </c>
      <c r="C80" s="1">
        <v>3.32</v>
      </c>
      <c r="D80" s="6">
        <f t="shared" si="3"/>
        <v>3.4937337882985089</v>
      </c>
      <c r="E80" s="6">
        <f t="shared" si="4"/>
        <v>3.0183429196551162E-2</v>
      </c>
      <c r="F80" s="4"/>
      <c r="G80" s="12"/>
      <c r="H80" s="6"/>
      <c r="I80" s="6"/>
      <c r="J80" s="6"/>
      <c r="K80" s="5"/>
    </row>
    <row r="81" spans="2:11" x14ac:dyDescent="0.25">
      <c r="B81">
        <f t="shared" si="5"/>
        <v>152</v>
      </c>
      <c r="C81" s="1">
        <v>3.5</v>
      </c>
      <c r="D81" s="6">
        <f t="shared" si="3"/>
        <v>3.5512584112201777</v>
      </c>
      <c r="E81" s="6">
        <f t="shared" si="4"/>
        <v>2.6274247208168404E-3</v>
      </c>
      <c r="F81" s="4"/>
      <c r="G81" s="12"/>
      <c r="H81" s="6"/>
      <c r="I81" s="6"/>
      <c r="J81" s="6"/>
      <c r="K81" s="5"/>
    </row>
    <row r="82" spans="2:11" x14ac:dyDescent="0.25">
      <c r="B82">
        <f t="shared" si="5"/>
        <v>154</v>
      </c>
      <c r="C82" s="1">
        <v>3.5</v>
      </c>
      <c r="D82" s="6">
        <f t="shared" si="3"/>
        <v>3.6083649430268134</v>
      </c>
      <c r="E82" s="6">
        <f t="shared" si="4"/>
        <v>1.1742960877204521E-2</v>
      </c>
      <c r="F82" s="4"/>
      <c r="G82" s="12"/>
      <c r="H82" s="6"/>
      <c r="I82" s="6"/>
      <c r="J82" s="6"/>
      <c r="K82" s="5"/>
    </row>
    <row r="83" spans="2:11" x14ac:dyDescent="0.25">
      <c r="B83">
        <f t="shared" si="5"/>
        <v>156</v>
      </c>
      <c r="C83" s="1">
        <v>3.5</v>
      </c>
      <c r="D83" s="6">
        <f t="shared" si="3"/>
        <v>3.6650564224203062</v>
      </c>
      <c r="E83" s="6">
        <f t="shared" si="4"/>
        <v>2.7243622582190544E-2</v>
      </c>
      <c r="F83" s="4"/>
      <c r="G83" s="12"/>
      <c r="H83" s="6"/>
      <c r="I83" s="6"/>
      <c r="J83" s="6"/>
      <c r="K83" s="5"/>
    </row>
    <row r="84" spans="2:11" x14ac:dyDescent="0.25">
      <c r="B84">
        <f t="shared" si="5"/>
        <v>158</v>
      </c>
      <c r="C84" s="1">
        <v>3.65</v>
      </c>
      <c r="D84" s="6">
        <f t="shared" si="3"/>
        <v>3.7213358660171494</v>
      </c>
      <c r="E84" s="6">
        <f t="shared" si="4"/>
        <v>5.0888057804167009E-3</v>
      </c>
      <c r="F84" s="4"/>
      <c r="G84" s="12"/>
      <c r="H84" s="6"/>
      <c r="I84" s="6"/>
      <c r="J84" s="6"/>
      <c r="K84" s="5"/>
    </row>
    <row r="85" spans="2:11" x14ac:dyDescent="0.25">
      <c r="B85">
        <f t="shared" si="5"/>
        <v>160</v>
      </c>
      <c r="C85" s="1">
        <v>3.65</v>
      </c>
      <c r="D85" s="6">
        <f t="shared" si="3"/>
        <v>3.7772062685089534</v>
      </c>
      <c r="E85" s="6">
        <f t="shared" si="4"/>
        <v>1.618143474797196E-2</v>
      </c>
      <c r="F85" s="4"/>
      <c r="G85" s="12"/>
      <c r="H85" s="6"/>
      <c r="I85" s="6"/>
      <c r="J85" s="6"/>
      <c r="K85" s="5"/>
    </row>
    <row r="86" spans="2:11" x14ac:dyDescent="0.25">
      <c r="B86">
        <f t="shared" si="5"/>
        <v>162</v>
      </c>
      <c r="C86" s="1">
        <v>3.65</v>
      </c>
      <c r="D86" s="6">
        <f t="shared" si="3"/>
        <v>3.8326706028217963</v>
      </c>
      <c r="E86" s="6">
        <f t="shared" si="4"/>
        <v>3.336854913527848E-2</v>
      </c>
      <c r="F86" s="4"/>
      <c r="G86" s="12"/>
      <c r="H86" s="6"/>
      <c r="I86" s="6"/>
      <c r="J86" s="6"/>
      <c r="K86" s="5"/>
    </row>
    <row r="87" spans="2:11" x14ac:dyDescent="0.25">
      <c r="B87">
        <f t="shared" si="5"/>
        <v>164</v>
      </c>
      <c r="C87" s="1">
        <v>3.83</v>
      </c>
      <c r="D87" s="6">
        <f t="shared" si="3"/>
        <v>3.8877318202744213</v>
      </c>
      <c r="E87" s="6">
        <f t="shared" si="4"/>
        <v>3.3329630721980769E-3</v>
      </c>
      <c r="F87" s="4"/>
      <c r="G87" s="12"/>
      <c r="H87" s="6"/>
      <c r="I87" s="6"/>
      <c r="J87" s="6"/>
      <c r="K87" s="5"/>
    </row>
    <row r="88" spans="2:11" x14ac:dyDescent="0.25">
      <c r="B88">
        <f t="shared" si="5"/>
        <v>166</v>
      </c>
      <c r="C88" s="1">
        <v>3.83</v>
      </c>
      <c r="D88" s="6">
        <f t="shared" si="3"/>
        <v>3.9423928507352741</v>
      </c>
      <c r="E88" s="6">
        <f t="shared" si="4"/>
        <v>1.2632152896401593E-2</v>
      </c>
      <c r="F88" s="4"/>
      <c r="G88" s="12"/>
      <c r="H88" s="6"/>
      <c r="I88" s="6"/>
      <c r="J88" s="6"/>
      <c r="K88" s="5"/>
    </row>
    <row r="89" spans="2:11" x14ac:dyDescent="0.25">
      <c r="B89">
        <f t="shared" si="5"/>
        <v>168</v>
      </c>
      <c r="C89" s="1">
        <v>3.98</v>
      </c>
      <c r="D89" s="6">
        <f t="shared" si="3"/>
        <v>3.9966566027784065</v>
      </c>
      <c r="E89" s="6">
        <f t="shared" si="4"/>
        <v>2.7744241611761999E-4</v>
      </c>
      <c r="F89" s="4"/>
      <c r="G89" s="12"/>
      <c r="H89" s="6"/>
      <c r="I89" s="6"/>
      <c r="J89" s="6"/>
      <c r="K89" s="5"/>
    </row>
    <row r="90" spans="2:11" x14ac:dyDescent="0.25">
      <c r="B90">
        <f t="shared" si="5"/>
        <v>170</v>
      </c>
      <c r="C90" s="1">
        <v>3.98</v>
      </c>
      <c r="D90" s="6">
        <f t="shared" si="3"/>
        <v>4.0505259638382469</v>
      </c>
      <c r="E90" s="6">
        <f t="shared" si="4"/>
        <v>4.9739115753137152E-3</v>
      </c>
      <c r="F90" s="4"/>
      <c r="G90" s="12"/>
      <c r="H90" s="6"/>
      <c r="I90" s="6"/>
      <c r="J90" s="6"/>
      <c r="K90" s="5"/>
    </row>
    <row r="91" spans="2:11" x14ac:dyDescent="0.25">
      <c r="B91">
        <f t="shared" si="5"/>
        <v>172</v>
      </c>
      <c r="C91" s="1">
        <v>3.98</v>
      </c>
      <c r="D91" s="6">
        <f t="shared" si="3"/>
        <v>4.1040038003632411</v>
      </c>
      <c r="E91" s="6">
        <f t="shared" si="4"/>
        <v>1.5376942504526554E-2</v>
      </c>
      <c r="F91" s="4"/>
      <c r="G91" s="12"/>
      <c r="H91" s="6"/>
      <c r="I91" s="6"/>
      <c r="J91" s="6"/>
      <c r="K91" s="5"/>
    </row>
    <row r="92" spans="2:11" x14ac:dyDescent="0.25">
      <c r="B92">
        <f t="shared" si="5"/>
        <v>174</v>
      </c>
      <c r="C92" s="1">
        <v>4.17</v>
      </c>
      <c r="D92" s="6">
        <f t="shared" si="3"/>
        <v>4.157092957968378</v>
      </c>
      <c r="E92" s="6">
        <f t="shared" si="4"/>
        <v>1.66591734006056E-4</v>
      </c>
      <c r="F92" s="4"/>
      <c r="G92" s="12"/>
      <c r="H92" s="6"/>
      <c r="I92" s="6"/>
      <c r="J92" s="6"/>
      <c r="K92" s="5"/>
    </row>
    <row r="93" spans="2:11" x14ac:dyDescent="0.25">
      <c r="B93">
        <f t="shared" si="5"/>
        <v>176</v>
      </c>
      <c r="C93" s="1">
        <v>4.17</v>
      </c>
      <c r="D93" s="6">
        <f t="shared" si="3"/>
        <v>4.2097962615866145</v>
      </c>
      <c r="E93" s="6">
        <f t="shared" si="4"/>
        <v>1.5837424362702517E-3</v>
      </c>
      <c r="F93" s="4"/>
      <c r="G93" s="12"/>
      <c r="H93" s="6"/>
      <c r="I93" s="6"/>
      <c r="J93" s="6"/>
      <c r="K93" s="5"/>
    </row>
    <row r="94" spans="2:11" x14ac:dyDescent="0.25">
      <c r="B94">
        <f t="shared" si="5"/>
        <v>178</v>
      </c>
      <c r="C94" s="1">
        <v>4.17</v>
      </c>
      <c r="D94" s="6">
        <f t="shared" si="3"/>
        <v>4.2621165156191854</v>
      </c>
      <c r="E94" s="6">
        <f t="shared" si="4"/>
        <v>8.4854524498196339E-3</v>
      </c>
      <c r="F94" s="4"/>
      <c r="G94" s="12"/>
      <c r="H94" s="6"/>
      <c r="I94" s="6"/>
      <c r="J94" s="6"/>
      <c r="K94" s="5"/>
    </row>
    <row r="95" spans="2:11" x14ac:dyDescent="0.25">
      <c r="B95">
        <f t="shared" si="5"/>
        <v>180</v>
      </c>
      <c r="C95" s="1">
        <v>4.3</v>
      </c>
      <c r="D95" s="6">
        <f t="shared" si="3"/>
        <v>4.3140565040848333</v>
      </c>
      <c r="E95" s="6">
        <f t="shared" si="4"/>
        <v>1.9758530708694085E-4</v>
      </c>
      <c r="F95" s="4"/>
      <c r="G95" s="12"/>
      <c r="H95" s="6"/>
      <c r="I95" s="6"/>
      <c r="J95" s="6"/>
      <c r="K95" s="5"/>
    </row>
    <row r="96" spans="2:11" x14ac:dyDescent="0.25">
      <c r="B96">
        <f t="shared" si="5"/>
        <v>182</v>
      </c>
      <c r="C96" s="1">
        <v>4.3</v>
      </c>
      <c r="D96" s="6">
        <f t="shared" si="3"/>
        <v>4.3656189907679499</v>
      </c>
      <c r="E96" s="6">
        <f t="shared" si="4"/>
        <v>4.3058519494043176E-3</v>
      </c>
      <c r="F96" s="4"/>
      <c r="G96" s="12"/>
      <c r="H96" s="6"/>
      <c r="I96" s="6"/>
      <c r="J96" s="6"/>
      <c r="K96" s="5"/>
    </row>
    <row r="97" spans="2:11" x14ac:dyDescent="0.25">
      <c r="B97">
        <f t="shared" si="5"/>
        <v>184</v>
      </c>
      <c r="C97" s="1">
        <v>4.38</v>
      </c>
      <c r="D97" s="6">
        <f t="shared" si="3"/>
        <v>4.4168067193656357</v>
      </c>
      <c r="E97" s="6">
        <f t="shared" si="4"/>
        <v>1.3547345904606726E-3</v>
      </c>
      <c r="F97" s="4"/>
      <c r="G97" s="12"/>
      <c r="H97" s="6"/>
      <c r="I97" s="6"/>
      <c r="J97" s="6"/>
      <c r="K97" s="5"/>
    </row>
    <row r="98" spans="2:11" x14ac:dyDescent="0.25">
      <c r="B98">
        <f t="shared" si="5"/>
        <v>186</v>
      </c>
      <c r="C98" s="1">
        <v>4.38</v>
      </c>
      <c r="D98" s="6">
        <f t="shared" si="3"/>
        <v>4.4676224136337002</v>
      </c>
      <c r="E98" s="6">
        <f t="shared" si="4"/>
        <v>7.677687370995263E-3</v>
      </c>
      <c r="F98" s="4"/>
      <c r="G98" s="12"/>
      <c r="H98" s="6"/>
      <c r="I98" s="6"/>
      <c r="J98" s="6"/>
      <c r="K98" s="5"/>
    </row>
    <row r="99" spans="2:11" x14ac:dyDescent="0.25">
      <c r="B99">
        <f t="shared" si="5"/>
        <v>188</v>
      </c>
      <c r="C99" s="1">
        <v>4.49</v>
      </c>
      <c r="D99" s="6">
        <f t="shared" si="3"/>
        <v>4.5180687775315906</v>
      </c>
      <c r="E99" s="6">
        <f t="shared" si="4"/>
        <v>7.8785627211791563E-4</v>
      </c>
      <c r="F99" s="4"/>
      <c r="G99" s="12"/>
      <c r="H99" s="6"/>
      <c r="I99" s="6"/>
      <c r="J99" s="6"/>
      <c r="K99" s="5"/>
    </row>
    <row r="100" spans="2:11" x14ac:dyDescent="0.25">
      <c r="B100">
        <f t="shared" si="5"/>
        <v>190</v>
      </c>
      <c r="C100" s="1">
        <v>4.49</v>
      </c>
      <c r="D100" s="6">
        <f t="shared" si="3"/>
        <v>4.5681484953662777</v>
      </c>
      <c r="E100" s="6">
        <f t="shared" si="4"/>
        <v>6.1071873280130863E-3</v>
      </c>
      <c r="F100" s="4"/>
      <c r="G100" s="12"/>
      <c r="H100" s="6"/>
      <c r="I100" s="6"/>
      <c r="J100" s="6"/>
      <c r="K100" s="5"/>
    </row>
    <row r="101" spans="2:11" x14ac:dyDescent="0.25">
      <c r="B101">
        <f t="shared" si="5"/>
        <v>192</v>
      </c>
      <c r="C101" s="1">
        <v>4.62</v>
      </c>
      <c r="D101" s="6">
        <f t="shared" si="3"/>
        <v>4.6178642319350898</v>
      </c>
      <c r="E101" s="6">
        <f t="shared" si="4"/>
        <v>4.5615052270908467E-6</v>
      </c>
      <c r="F101" s="4"/>
      <c r="G101" s="12"/>
      <c r="H101" s="6"/>
      <c r="I101" s="6"/>
      <c r="J101" s="6"/>
      <c r="K101" s="5"/>
    </row>
    <row r="102" spans="2:11" x14ac:dyDescent="0.25">
      <c r="B102">
        <f t="shared" si="5"/>
        <v>194</v>
      </c>
      <c r="C102" s="1">
        <v>4.62</v>
      </c>
      <c r="D102" s="6">
        <f t="shared" si="3"/>
        <v>4.6672186326675043</v>
      </c>
      <c r="E102" s="6">
        <f t="shared" si="4"/>
        <v>2.2295992709886895E-3</v>
      </c>
      <c r="F102" s="4"/>
      <c r="G102" s="12"/>
      <c r="H102" s="6"/>
      <c r="I102" s="6"/>
      <c r="J102" s="6"/>
      <c r="K102" s="5"/>
    </row>
    <row r="103" spans="2:11" x14ac:dyDescent="0.25">
      <c r="B103">
        <f t="shared" si="5"/>
        <v>196</v>
      </c>
      <c r="C103" s="1">
        <v>4.6900000000000004</v>
      </c>
      <c r="D103" s="6">
        <f t="shared" si="3"/>
        <v>4.7162143237659242</v>
      </c>
      <c r="E103" s="6">
        <f t="shared" si="4"/>
        <v>6.8719077050467781E-4</v>
      </c>
      <c r="F103" s="4"/>
      <c r="G103" s="12"/>
      <c r="H103" s="6"/>
      <c r="I103" s="6"/>
      <c r="J103" s="6"/>
      <c r="K103" s="5"/>
    </row>
    <row r="104" spans="2:11" x14ac:dyDescent="0.25">
      <c r="B104">
        <f t="shared" si="5"/>
        <v>198</v>
      </c>
      <c r="C104" s="1">
        <v>4.6900000000000004</v>
      </c>
      <c r="D104" s="6">
        <f t="shared" si="3"/>
        <v>4.7648539123454086</v>
      </c>
      <c r="E104" s="6">
        <f t="shared" si="4"/>
        <v>5.6031081934140494E-3</v>
      </c>
      <c r="F104" s="4"/>
      <c r="G104" s="12"/>
      <c r="H104" s="6"/>
      <c r="I104" s="6"/>
      <c r="J104" s="6"/>
      <c r="K104" s="5"/>
    </row>
    <row r="105" spans="2:11" x14ac:dyDescent="0.25">
      <c r="B105">
        <f t="shared" si="5"/>
        <v>200</v>
      </c>
      <c r="C105" s="1">
        <v>4.8</v>
      </c>
      <c r="D105" s="6">
        <f t="shared" si="3"/>
        <v>4.81313998657241</v>
      </c>
      <c r="E105" s="6">
        <f t="shared" si="4"/>
        <v>1.7265924712312096E-4</v>
      </c>
      <c r="F105" s="4"/>
      <c r="G105" s="12"/>
      <c r="H105" s="6"/>
      <c r="I105" s="6"/>
      <c r="J105" s="6"/>
      <c r="K105" s="5"/>
    </row>
    <row r="106" spans="2:11" x14ac:dyDescent="0.25">
      <c r="B106">
        <f t="shared" si="5"/>
        <v>202</v>
      </c>
      <c r="C106" s="1">
        <v>4.8</v>
      </c>
      <c r="D106" s="6">
        <f t="shared" si="3"/>
        <v>4.8610751158024907</v>
      </c>
      <c r="E106" s="6">
        <f t="shared" si="4"/>
        <v>3.7301697702876763E-3</v>
      </c>
      <c r="F106" s="4"/>
      <c r="G106" s="12"/>
      <c r="H106" s="6"/>
      <c r="I106" s="6"/>
      <c r="J106" s="6"/>
      <c r="K106" s="5"/>
    </row>
    <row r="107" spans="2:11" x14ac:dyDescent="0.25">
      <c r="B107">
        <f t="shared" si="5"/>
        <v>204</v>
      </c>
      <c r="C107" s="1">
        <v>4.9000000000000004</v>
      </c>
      <c r="D107" s="6">
        <f t="shared" si="3"/>
        <v>4.9086618507170385</v>
      </c>
      <c r="E107" s="6">
        <f t="shared" si="4"/>
        <v>7.502765784425479E-5</v>
      </c>
      <c r="F107" s="4"/>
      <c r="G107" s="12"/>
      <c r="H107" s="6"/>
      <c r="I107" s="6"/>
      <c r="J107" s="6"/>
      <c r="K107" s="5"/>
    </row>
    <row r="108" spans="2:11" x14ac:dyDescent="0.25">
      <c r="B108">
        <f t="shared" si="5"/>
        <v>206</v>
      </c>
      <c r="C108" s="1">
        <v>4.9000000000000004</v>
      </c>
      <c r="D108" s="6">
        <f t="shared" si="3"/>
        <v>4.9559027234589941</v>
      </c>
      <c r="E108" s="6">
        <f t="shared" si="4"/>
        <v>3.1251144901327265E-3</v>
      </c>
      <c r="F108" s="4"/>
      <c r="G108" s="12"/>
      <c r="H108" s="6"/>
      <c r="I108" s="6"/>
      <c r="J108" s="6"/>
      <c r="K108" s="5"/>
    </row>
    <row r="109" spans="2:11" x14ac:dyDescent="0.25">
      <c r="B109">
        <f t="shared" si="5"/>
        <v>208</v>
      </c>
      <c r="C109" s="1">
        <v>4.99</v>
      </c>
      <c r="D109" s="6">
        <f t="shared" si="3"/>
        <v>5.0028002477675892</v>
      </c>
      <c r="E109" s="6">
        <f t="shared" si="4"/>
        <v>1.6384634291166807E-4</v>
      </c>
      <c r="F109" s="4"/>
      <c r="G109" s="12"/>
      <c r="H109" s="6"/>
      <c r="I109" s="6"/>
      <c r="J109" s="6"/>
      <c r="K109" s="5"/>
    </row>
    <row r="110" spans="2:11" x14ac:dyDescent="0.25">
      <c r="B110">
        <f t="shared" si="5"/>
        <v>210</v>
      </c>
      <c r="C110" s="1">
        <v>4.99</v>
      </c>
      <c r="D110" s="6">
        <f t="shared" si="3"/>
        <v>5.0493569191121033</v>
      </c>
      <c r="E110" s="6">
        <f t="shared" si="4"/>
        <v>3.523243846480745E-3</v>
      </c>
      <c r="F110" s="4"/>
      <c r="G110" s="12"/>
      <c r="H110" s="6"/>
      <c r="I110" s="6"/>
      <c r="J110" s="6"/>
      <c r="K110" s="5"/>
    </row>
    <row r="111" spans="2:11" x14ac:dyDescent="0.25">
      <c r="B111">
        <f t="shared" si="5"/>
        <v>212</v>
      </c>
      <c r="C111" s="1">
        <v>5.07</v>
      </c>
      <c r="D111" s="6">
        <f t="shared" si="3"/>
        <v>5.0955752148246516</v>
      </c>
      <c r="E111" s="6">
        <f t="shared" si="4"/>
        <v>6.5409161332706381E-4</v>
      </c>
      <c r="F111" s="4"/>
      <c r="G111" s="12"/>
      <c r="H111" s="6"/>
      <c r="I111" s="6"/>
      <c r="J111" s="6"/>
      <c r="K111" s="5"/>
    </row>
    <row r="112" spans="2:11" x14ac:dyDescent="0.25">
      <c r="B112">
        <f t="shared" si="5"/>
        <v>214</v>
      </c>
      <c r="C112" s="1">
        <v>5.07</v>
      </c>
      <c r="D112" s="6">
        <f t="shared" si="3"/>
        <v>5.1414575942320075</v>
      </c>
      <c r="E112" s="6">
        <f t="shared" si="4"/>
        <v>5.1061877734261971E-3</v>
      </c>
      <c r="F112" s="4"/>
      <c r="G112" s="12"/>
      <c r="H112" s="6"/>
      <c r="I112" s="6"/>
      <c r="J112" s="6"/>
      <c r="K112" s="5"/>
    </row>
    <row r="113" spans="2:11" x14ac:dyDescent="0.25">
      <c r="B113">
        <f t="shared" si="5"/>
        <v>216</v>
      </c>
      <c r="C113" s="1">
        <v>5.2</v>
      </c>
      <c r="D113" s="6">
        <f t="shared" si="3"/>
        <v>5.1870064987864675</v>
      </c>
      <c r="E113" s="6">
        <f t="shared" si="4"/>
        <v>1.68831073786076E-4</v>
      </c>
      <c r="F113" s="4"/>
      <c r="G113" s="12"/>
      <c r="H113" s="6"/>
      <c r="I113" s="6"/>
      <c r="J113" s="6"/>
      <c r="K113" s="5"/>
    </row>
    <row r="114" spans="2:11" x14ac:dyDescent="0.25">
      <c r="B114">
        <f t="shared" si="5"/>
        <v>218</v>
      </c>
      <c r="C114" s="1">
        <v>5.2</v>
      </c>
      <c r="D114" s="6">
        <f t="shared" si="3"/>
        <v>5.2322243521957565</v>
      </c>
      <c r="E114" s="6">
        <f t="shared" si="4"/>
        <v>1.0384088744361483E-3</v>
      </c>
      <c r="F114" s="4"/>
      <c r="G114" s="12"/>
      <c r="H114" s="6"/>
      <c r="I114" s="6"/>
      <c r="J114" s="6"/>
      <c r="K114" s="5"/>
    </row>
    <row r="115" spans="2:11" x14ac:dyDescent="0.25">
      <c r="B115">
        <f t="shared" si="5"/>
        <v>220</v>
      </c>
      <c r="C115" s="1">
        <v>5.2</v>
      </c>
      <c r="D115" s="6">
        <f t="shared" si="3"/>
        <v>5.2771135605520021</v>
      </c>
      <c r="E115" s="6">
        <f t="shared" si="4"/>
        <v>5.9465012210072662E-3</v>
      </c>
      <c r="F115" s="4"/>
      <c r="G115" s="12"/>
      <c r="H115" s="6"/>
      <c r="I115" s="6"/>
      <c r="J115" s="6"/>
      <c r="K115" s="5"/>
    </row>
    <row r="116" spans="2:11" x14ac:dyDescent="0.25">
      <c r="B116">
        <f t="shared" si="5"/>
        <v>222</v>
      </c>
      <c r="C116" s="1">
        <v>5.27</v>
      </c>
      <c r="D116" s="6">
        <f t="shared" si="3"/>
        <v>5.321676512459768</v>
      </c>
      <c r="E116" s="6">
        <f t="shared" si="4"/>
        <v>2.6704619400046044E-3</v>
      </c>
      <c r="F116" s="4"/>
      <c r="G116" s="12"/>
      <c r="H116" s="6"/>
      <c r="I116" s="6"/>
      <c r="J116" s="6"/>
      <c r="K116" s="5"/>
    </row>
    <row r="117" spans="2:11" x14ac:dyDescent="0.25">
      <c r="B117">
        <f t="shared" si="5"/>
        <v>224</v>
      </c>
      <c r="C117" s="1">
        <v>5.27</v>
      </c>
      <c r="D117" s="6">
        <f t="shared" si="3"/>
        <v>5.365915579163147</v>
      </c>
      <c r="E117" s="6">
        <f t="shared" si="4"/>
        <v>9.1997983262019981E-3</v>
      </c>
      <c r="F117" s="4"/>
      <c r="G117" s="12"/>
      <c r="H117" s="6"/>
      <c r="I117" s="6"/>
      <c r="J117" s="6"/>
      <c r="K117" s="5"/>
    </row>
    <row r="118" spans="2:11" x14ac:dyDescent="0.25">
      <c r="B118">
        <f t="shared" si="5"/>
        <v>226</v>
      </c>
      <c r="C118" s="1">
        <v>5.4</v>
      </c>
      <c r="D118" s="6">
        <f t="shared" si="3"/>
        <v>5.4098331146719403</v>
      </c>
      <c r="E118" s="6">
        <f t="shared" si="4"/>
        <v>9.6690144151520199E-5</v>
      </c>
      <c r="F118" s="4"/>
      <c r="G118" s="12"/>
      <c r="H118" s="6"/>
      <c r="I118" s="6"/>
      <c r="J118" s="6"/>
      <c r="K118" s="5"/>
    </row>
    <row r="119" spans="2:11" x14ac:dyDescent="0.25">
      <c r="B119">
        <f t="shared" si="5"/>
        <v>228</v>
      </c>
      <c r="C119" s="1">
        <v>5.4</v>
      </c>
      <c r="D119" s="6">
        <f t="shared" si="3"/>
        <v>5.4534314558869195</v>
      </c>
      <c r="E119" s="6">
        <f t="shared" si="4"/>
        <v>2.8549204781957828E-3</v>
      </c>
      <c r="F119" s="4"/>
      <c r="G119" s="12"/>
      <c r="H119" s="6"/>
      <c r="I119" s="6"/>
      <c r="J119" s="6"/>
      <c r="K119" s="5"/>
    </row>
    <row r="120" spans="2:11" x14ac:dyDescent="0.25">
      <c r="B120">
        <f t="shared" si="5"/>
        <v>230</v>
      </c>
      <c r="C120" s="1">
        <v>5.46</v>
      </c>
      <c r="D120" s="6">
        <f t="shared" si="3"/>
        <v>5.4967129227241731</v>
      </c>
      <c r="E120" s="6">
        <f t="shared" si="4"/>
        <v>1.3478386949511091E-3</v>
      </c>
      <c r="F120" s="4"/>
      <c r="G120" s="12"/>
      <c r="H120" s="6"/>
      <c r="I120" s="6"/>
      <c r="J120" s="6"/>
      <c r="K120" s="5"/>
    </row>
    <row r="121" spans="2:11" x14ac:dyDescent="0.25">
      <c r="B121">
        <f t="shared" si="5"/>
        <v>232</v>
      </c>
      <c r="C121" s="1">
        <v>5.46</v>
      </c>
      <c r="D121" s="6">
        <f t="shared" si="3"/>
        <v>5.5396798182385538</v>
      </c>
      <c r="E121" s="6">
        <f t="shared" si="4"/>
        <v>6.3488734345289802E-3</v>
      </c>
      <c r="F121" s="4"/>
      <c r="G121" s="12"/>
      <c r="H121" s="6"/>
      <c r="I121" s="6"/>
      <c r="J121" s="6"/>
      <c r="K121" s="5"/>
    </row>
    <row r="122" spans="2:11" x14ac:dyDescent="0.25">
      <c r="B122">
        <f t="shared" si="5"/>
        <v>234</v>
      </c>
      <c r="C122" s="1">
        <v>5.57</v>
      </c>
      <c r="D122" s="6">
        <f t="shared" si="3"/>
        <v>5.5823344287462229</v>
      </c>
      <c r="E122" s="6">
        <f t="shared" si="4"/>
        <v>1.5213813249564224E-4</v>
      </c>
      <c r="F122" s="4"/>
      <c r="G122" s="12"/>
      <c r="H122" s="6"/>
      <c r="I122" s="6"/>
      <c r="J122" s="6"/>
      <c r="K122" s="5"/>
    </row>
    <row r="123" spans="2:11" x14ac:dyDescent="0.25">
      <c r="B123">
        <f t="shared" si="5"/>
        <v>236</v>
      </c>
      <c r="C123" s="1">
        <v>5.57</v>
      </c>
      <c r="D123" s="6">
        <f t="shared" si="3"/>
        <v>5.6246790239463129</v>
      </c>
      <c r="E123" s="6">
        <f t="shared" si="4"/>
        <v>2.9897956597214302E-3</v>
      </c>
      <c r="F123" s="4"/>
      <c r="G123" s="12"/>
      <c r="H123" s="6"/>
      <c r="I123" s="6"/>
      <c r="J123" s="6"/>
      <c r="K123" s="5"/>
    </row>
    <row r="124" spans="2:11" x14ac:dyDescent="0.25">
      <c r="B124">
        <f t="shared" si="5"/>
        <v>238</v>
      </c>
      <c r="C124" s="1">
        <v>5.65</v>
      </c>
      <c r="D124" s="6">
        <f t="shared" si="3"/>
        <v>5.6667158570416962</v>
      </c>
      <c r="E124" s="6">
        <f t="shared" si="4"/>
        <v>2.7941987663841338E-4</v>
      </c>
      <c r="F124" s="4"/>
      <c r="G124" s="12"/>
      <c r="H124" s="6"/>
      <c r="I124" s="6"/>
      <c r="J124" s="6"/>
      <c r="K124" s="5"/>
    </row>
    <row r="125" spans="2:11" x14ac:dyDescent="0.25">
      <c r="B125">
        <f t="shared" si="5"/>
        <v>240</v>
      </c>
      <c r="C125" s="1">
        <v>5.65</v>
      </c>
      <c r="D125" s="6">
        <f t="shared" si="3"/>
        <v>5.7084471648588826</v>
      </c>
      <c r="E125" s="6">
        <f t="shared" si="4"/>
        <v>3.4160710800413591E-3</v>
      </c>
      <c r="F125" s="4"/>
      <c r="G125" s="12"/>
      <c r="H125" s="6"/>
      <c r="I125" s="6"/>
      <c r="J125" s="6"/>
      <c r="K125" s="5"/>
    </row>
    <row r="126" spans="2:11" x14ac:dyDescent="0.25">
      <c r="B126">
        <f t="shared" si="5"/>
        <v>242</v>
      </c>
      <c r="C126" s="1">
        <v>5.65</v>
      </c>
      <c r="D126" s="6">
        <f t="shared" si="3"/>
        <v>5.7498751679670423</v>
      </c>
      <c r="E126" s="6">
        <f t="shared" si="4"/>
        <v>9.9750491764448498E-3</v>
      </c>
      <c r="F126" s="4"/>
      <c r="G126" s="12"/>
      <c r="H126" s="6"/>
      <c r="I126" s="6"/>
      <c r="J126" s="6"/>
      <c r="K126" s="5"/>
    </row>
    <row r="127" spans="2:11" x14ac:dyDescent="0.25">
      <c r="B127">
        <f t="shared" si="5"/>
        <v>244</v>
      </c>
      <c r="C127" s="1">
        <v>5.79</v>
      </c>
      <c r="D127" s="6">
        <f t="shared" si="3"/>
        <v>5.7910020707961678</v>
      </c>
      <c r="E127" s="6">
        <f t="shared" si="4"/>
        <v>1.0041458805322971E-6</v>
      </c>
      <c r="F127" s="4"/>
      <c r="G127" s="12"/>
      <c r="H127" s="6"/>
      <c r="I127" s="6"/>
      <c r="J127" s="6"/>
      <c r="K127" s="5"/>
    </row>
    <row r="128" spans="2:11" x14ac:dyDescent="0.25">
      <c r="B128">
        <f t="shared" si="5"/>
        <v>246</v>
      </c>
      <c r="C128" s="1">
        <v>5.79</v>
      </c>
      <c r="D128" s="6">
        <f t="shared" si="3"/>
        <v>5.8318300617543697</v>
      </c>
      <c r="E128" s="6">
        <f t="shared" si="4"/>
        <v>1.7497540663743787E-3</v>
      </c>
      <c r="F128" s="4"/>
      <c r="G128" s="12"/>
      <c r="H128" s="6"/>
      <c r="I128" s="6"/>
      <c r="J128" s="6"/>
      <c r="K128" s="5"/>
    </row>
    <row r="129" spans="2:11" x14ac:dyDescent="0.25">
      <c r="B129">
        <f t="shared" si="5"/>
        <v>248</v>
      </c>
      <c r="C129" s="1">
        <v>5.87</v>
      </c>
      <c r="D129" s="6">
        <f t="shared" si="3"/>
        <v>5.8723613133443262</v>
      </c>
      <c r="E129" s="6">
        <f t="shared" si="4"/>
        <v>5.5758007100925073E-6</v>
      </c>
      <c r="F129" s="4"/>
      <c r="G129" s="12"/>
      <c r="H129" s="6"/>
      <c r="I129" s="6"/>
      <c r="J129" s="6"/>
      <c r="K129" s="5"/>
    </row>
    <row r="130" spans="2:11" x14ac:dyDescent="0.25">
      <c r="B130">
        <f t="shared" si="5"/>
        <v>250</v>
      </c>
      <c r="C130" s="1">
        <v>5.87</v>
      </c>
      <c r="D130" s="6">
        <f t="shared" si="3"/>
        <v>5.9125979822788866</v>
      </c>
      <c r="E130" s="6">
        <f t="shared" si="4"/>
        <v>1.8145880942323238E-3</v>
      </c>
      <c r="F130" s="4"/>
      <c r="G130" s="12"/>
      <c r="H130" s="6"/>
      <c r="I130" s="6"/>
      <c r="J130" s="6"/>
      <c r="K130" s="5"/>
    </row>
    <row r="131" spans="2:11" x14ac:dyDescent="0.25">
      <c r="B131">
        <f t="shared" si="5"/>
        <v>252</v>
      </c>
      <c r="C131" s="1">
        <v>5.98</v>
      </c>
      <c r="D131" s="6">
        <f t="shared" si="3"/>
        <v>5.9525422095958289</v>
      </c>
      <c r="E131" s="6">
        <f t="shared" si="4"/>
        <v>7.5393025387941314E-4</v>
      </c>
      <c r="F131" s="4"/>
      <c r="G131" s="12"/>
      <c r="H131" s="6"/>
      <c r="I131" s="6"/>
      <c r="J131" s="6"/>
      <c r="K131" s="5"/>
    </row>
    <row r="132" spans="2:11" x14ac:dyDescent="0.25">
      <c r="B132">
        <f t="shared" si="5"/>
        <v>254</v>
      </c>
      <c r="C132" s="1">
        <v>5.98</v>
      </c>
      <c r="D132" s="6">
        <f t="shared" si="3"/>
        <v>5.9921961207717889</v>
      </c>
      <c r="E132" s="6">
        <f t="shared" si="4"/>
        <v>1.4874536188004954E-4</v>
      </c>
      <c r="F132" s="4"/>
      <c r="G132" s="12"/>
      <c r="H132" s="6"/>
      <c r="I132" s="6"/>
      <c r="J132" s="6"/>
      <c r="K132" s="5"/>
    </row>
    <row r="133" spans="2:11" x14ac:dyDescent="0.25">
      <c r="B133">
        <f t="shared" si="5"/>
        <v>256</v>
      </c>
      <c r="C133" s="1">
        <v>6.06</v>
      </c>
      <c r="D133" s="6">
        <f t="shared" si="3"/>
        <v>6.0315618258353574</v>
      </c>
      <c r="E133" s="6">
        <f t="shared" si="4"/>
        <v>8.0872974981852465E-4</v>
      </c>
      <c r="F133" s="4"/>
      <c r="G133" s="12"/>
      <c r="H133" s="6"/>
      <c r="I133" s="6"/>
      <c r="J133" s="6"/>
      <c r="K133" s="5"/>
    </row>
    <row r="134" spans="2:11" x14ac:dyDescent="0.25">
      <c r="B134">
        <f t="shared" si="5"/>
        <v>258</v>
      </c>
      <c r="C134" s="1">
        <v>6.06</v>
      </c>
      <c r="D134" s="6">
        <f t="shared" ref="D134:D197" si="6">MAX(0,$O$7*(1-EXP(-$O$5*(B134-$O$6))))</f>
        <v>6.0706414194793599</v>
      </c>
      <c r="E134" s="6">
        <f t="shared" ref="E134:E197" si="7">(D134-C134)^2</f>
        <v>1.1323980853570797E-4</v>
      </c>
      <c r="F134" s="4"/>
      <c r="G134" s="12"/>
      <c r="H134" s="6"/>
      <c r="I134" s="6"/>
      <c r="J134" s="6"/>
      <c r="K134" s="5"/>
    </row>
    <row r="135" spans="2:11" x14ac:dyDescent="0.25">
      <c r="B135">
        <f t="shared" ref="B135:B198" si="8">B134+2</f>
        <v>260</v>
      </c>
      <c r="C135" s="1">
        <v>6.16</v>
      </c>
      <c r="D135" s="6">
        <f t="shared" si="6"/>
        <v>6.1094369811723173</v>
      </c>
      <c r="E135" s="6">
        <f t="shared" si="7"/>
        <v>2.5566188729686137E-3</v>
      </c>
      <c r="F135" s="4"/>
      <c r="G135" s="12"/>
      <c r="H135" s="6"/>
      <c r="I135" s="6"/>
      <c r="J135" s="6"/>
      <c r="K135" s="5"/>
    </row>
    <row r="136" spans="2:11" x14ac:dyDescent="0.25">
      <c r="B136">
        <f t="shared" si="8"/>
        <v>262</v>
      </c>
      <c r="C136" s="1">
        <v>6.16</v>
      </c>
      <c r="D136" s="6">
        <f t="shared" si="6"/>
        <v>6.1479505752690908</v>
      </c>
      <c r="E136" s="6">
        <f t="shared" si="7"/>
        <v>1.4518863634584885E-4</v>
      </c>
      <c r="F136" s="4"/>
      <c r="G136" s="12"/>
      <c r="H136" s="6"/>
      <c r="I136" s="6"/>
      <c r="J136" s="6"/>
      <c r="K136" s="5"/>
    </row>
    <row r="137" spans="2:11" x14ac:dyDescent="0.25">
      <c r="B137">
        <f t="shared" si="8"/>
        <v>264</v>
      </c>
      <c r="C137" s="1">
        <v>6.22</v>
      </c>
      <c r="D137" s="6">
        <f t="shared" si="6"/>
        <v>6.1861842511207366</v>
      </c>
      <c r="E137" s="6">
        <f t="shared" si="7"/>
        <v>1.1435048722653902E-3</v>
      </c>
      <c r="F137" s="4"/>
      <c r="G137" s="12"/>
      <c r="H137" s="6"/>
      <c r="I137" s="6"/>
      <c r="J137" s="6"/>
      <c r="K137" s="5"/>
    </row>
    <row r="138" spans="2:11" x14ac:dyDescent="0.25">
      <c r="B138">
        <f t="shared" si="8"/>
        <v>266</v>
      </c>
      <c r="C138" s="1">
        <v>6.22</v>
      </c>
      <c r="D138" s="6">
        <f t="shared" si="6"/>
        <v>6.2241400431835494</v>
      </c>
      <c r="E138" s="6">
        <f t="shared" si="7"/>
        <v>1.7139957561655985E-5</v>
      </c>
      <c r="F138" s="4"/>
      <c r="G138" s="12"/>
      <c r="H138" s="6"/>
      <c r="I138" s="6"/>
      <c r="J138" s="6"/>
      <c r="K138" s="5"/>
    </row>
    <row r="139" spans="2:11" x14ac:dyDescent="0.25">
      <c r="B139">
        <f t="shared" si="8"/>
        <v>268</v>
      </c>
      <c r="C139" s="1">
        <v>6.22</v>
      </c>
      <c r="D139" s="6">
        <f t="shared" si="6"/>
        <v>6.2618199711273208</v>
      </c>
      <c r="E139" s="6">
        <f t="shared" si="7"/>
        <v>1.7489099850899665E-3</v>
      </c>
      <c r="F139" s="4"/>
      <c r="G139" s="12"/>
      <c r="H139" s="6"/>
      <c r="I139" s="6"/>
      <c r="J139" s="6"/>
      <c r="K139" s="5"/>
    </row>
    <row r="140" spans="2:11" x14ac:dyDescent="0.25">
      <c r="B140">
        <f t="shared" si="8"/>
        <v>270</v>
      </c>
      <c r="C140" s="1">
        <v>6.31</v>
      </c>
      <c r="D140" s="6">
        <f t="shared" si="6"/>
        <v>6.2992260399428046</v>
      </c>
      <c r="E140" s="6">
        <f t="shared" si="7"/>
        <v>1.1607821531403324E-4</v>
      </c>
      <c r="F140" s="4"/>
      <c r="G140" s="12"/>
      <c r="H140" s="6"/>
      <c r="I140" s="6"/>
      <c r="J140" s="6"/>
      <c r="K140" s="5"/>
    </row>
    <row r="141" spans="2:11" x14ac:dyDescent="0.25">
      <c r="B141">
        <f t="shared" si="8"/>
        <v>272</v>
      </c>
      <c r="C141" s="1">
        <v>6.31</v>
      </c>
      <c r="D141" s="6">
        <f t="shared" si="6"/>
        <v>6.3363602400484069</v>
      </c>
      <c r="E141" s="6">
        <f t="shared" si="7"/>
        <v>6.9486225540965672E-4</v>
      </c>
      <c r="F141" s="4"/>
      <c r="G141" s="12"/>
      <c r="H141" s="6"/>
      <c r="I141" s="6"/>
      <c r="J141" s="6"/>
      <c r="K141" s="5"/>
    </row>
    <row r="142" spans="2:11" x14ac:dyDescent="0.25">
      <c r="B142">
        <f t="shared" si="8"/>
        <v>274</v>
      </c>
      <c r="C142" s="1">
        <v>6.41</v>
      </c>
      <c r="D142" s="6">
        <f t="shared" si="6"/>
        <v>6.3732245473961004</v>
      </c>
      <c r="E142" s="6">
        <f t="shared" si="7"/>
        <v>1.3524339142216729E-3</v>
      </c>
      <c r="F142" s="4"/>
      <c r="G142" s="12"/>
      <c r="H142" s="6"/>
      <c r="I142" s="6"/>
      <c r="J142" s="6"/>
      <c r="K142" s="5"/>
    </row>
    <row r="143" spans="2:11" x14ac:dyDescent="0.25">
      <c r="B143">
        <f t="shared" si="8"/>
        <v>276</v>
      </c>
      <c r="C143" s="1">
        <v>6.41</v>
      </c>
      <c r="D143" s="6">
        <f t="shared" si="6"/>
        <v>6.4098209235765644</v>
      </c>
      <c r="E143" s="6">
        <f t="shared" si="7"/>
        <v>3.2068365430533282E-8</v>
      </c>
      <c r="F143" s="4"/>
      <c r="G143" s="12"/>
      <c r="H143" s="6"/>
      <c r="I143" s="6"/>
      <c r="J143" s="6"/>
      <c r="K143" s="5"/>
    </row>
    <row r="144" spans="2:11" x14ac:dyDescent="0.25">
      <c r="B144">
        <f t="shared" si="8"/>
        <v>278</v>
      </c>
      <c r="C144" s="1">
        <v>6.47</v>
      </c>
      <c r="D144" s="6">
        <f t="shared" si="6"/>
        <v>6.4461513159235597</v>
      </c>
      <c r="E144" s="6">
        <f t="shared" si="7"/>
        <v>5.6875973217784424E-4</v>
      </c>
      <c r="F144" s="4"/>
      <c r="G144" s="12"/>
      <c r="H144" s="6"/>
      <c r="I144" s="6"/>
      <c r="J144" s="6"/>
      <c r="K144" s="5"/>
    </row>
    <row r="145" spans="2:11" x14ac:dyDescent="0.25">
      <c r="B145">
        <f t="shared" si="8"/>
        <v>280</v>
      </c>
      <c r="C145" s="1">
        <v>6.47</v>
      </c>
      <c r="D145" s="6">
        <f t="shared" si="6"/>
        <v>6.4822176576175554</v>
      </c>
      <c r="E145" s="6">
        <f t="shared" si="7"/>
        <v>1.49271157659816E-4</v>
      </c>
      <c r="F145" s="4"/>
      <c r="G145" s="12"/>
      <c r="H145" s="6"/>
      <c r="I145" s="6"/>
      <c r="J145" s="6"/>
      <c r="K145" s="5"/>
    </row>
    <row r="146" spans="2:11" x14ac:dyDescent="0.25">
      <c r="B146">
        <f t="shared" si="8"/>
        <v>282</v>
      </c>
      <c r="C146" s="1">
        <v>6.47</v>
      </c>
      <c r="D146" s="6">
        <f t="shared" si="6"/>
        <v>6.5180218677885948</v>
      </c>
      <c r="E146" s="6">
        <f t="shared" si="7"/>
        <v>2.3060997859053051E-3</v>
      </c>
      <c r="F146" s="4"/>
      <c r="G146" s="12"/>
      <c r="H146" s="6"/>
      <c r="I146" s="6"/>
      <c r="J146" s="6"/>
      <c r="K146" s="5"/>
    </row>
    <row r="147" spans="2:11" x14ac:dyDescent="0.25">
      <c r="B147">
        <f t="shared" si="8"/>
        <v>284</v>
      </c>
      <c r="C147" s="1">
        <v>6.58</v>
      </c>
      <c r="D147" s="6">
        <f t="shared" si="6"/>
        <v>6.5535658516184077</v>
      </c>
      <c r="E147" s="6">
        <f t="shared" si="7"/>
        <v>6.9876420066004494E-4</v>
      </c>
      <c r="F147" s="4"/>
      <c r="G147" s="12"/>
      <c r="H147" s="6"/>
      <c r="I147" s="6"/>
      <c r="J147" s="6"/>
      <c r="K147" s="5"/>
    </row>
    <row r="148" spans="2:11" x14ac:dyDescent="0.25">
      <c r="B148">
        <f t="shared" si="8"/>
        <v>286</v>
      </c>
      <c r="C148" s="1">
        <v>6.63</v>
      </c>
      <c r="D148" s="6">
        <f t="shared" si="6"/>
        <v>6.5888515004417947</v>
      </c>
      <c r="E148" s="6">
        <f t="shared" si="7"/>
        <v>1.6931990158916142E-3</v>
      </c>
      <c r="F148" s="4"/>
      <c r="G148" s="12"/>
      <c r="H148" s="6"/>
      <c r="I148" s="6"/>
      <c r="J148" s="6"/>
      <c r="K148" s="5"/>
    </row>
    <row r="149" spans="2:11" x14ac:dyDescent="0.25">
      <c r="B149">
        <f t="shared" si="8"/>
        <v>288</v>
      </c>
      <c r="C149" s="1">
        <v>6.63</v>
      </c>
      <c r="D149" s="6">
        <f t="shared" si="6"/>
        <v>6.6238806918472637</v>
      </c>
      <c r="E149" s="6">
        <f t="shared" si="7"/>
        <v>3.7445932268143757E-5</v>
      </c>
      <c r="F149" s="4"/>
      <c r="G149" s="12"/>
      <c r="H149" s="6"/>
      <c r="I149" s="6"/>
      <c r="J149" s="6"/>
      <c r="K149" s="5"/>
    </row>
    <row r="150" spans="2:11" x14ac:dyDescent="0.25">
      <c r="B150">
        <f t="shared" si="8"/>
        <v>290</v>
      </c>
      <c r="C150" s="1">
        <v>6.63</v>
      </c>
      <c r="D150" s="6">
        <f t="shared" si="6"/>
        <v>6.6586552897769371</v>
      </c>
      <c r="E150" s="6">
        <f t="shared" si="7"/>
        <v>8.2112563220024216E-4</v>
      </c>
      <c r="F150" s="4"/>
      <c r="G150" s="12"/>
      <c r="H150" s="6"/>
      <c r="I150" s="6"/>
      <c r="J150" s="6"/>
      <c r="K150" s="5"/>
    </row>
    <row r="151" spans="2:11" x14ac:dyDescent="0.25">
      <c r="B151">
        <f t="shared" si="8"/>
        <v>292</v>
      </c>
      <c r="C151" s="1">
        <v>6.7</v>
      </c>
      <c r="D151" s="6">
        <f t="shared" si="6"/>
        <v>6.6931771446257375</v>
      </c>
      <c r="E151" s="6">
        <f t="shared" si="7"/>
        <v>4.6551355458104556E-5</v>
      </c>
      <c r="F151" s="4"/>
      <c r="G151" s="12"/>
      <c r="H151" s="6"/>
      <c r="I151" s="6"/>
      <c r="J151" s="6"/>
      <c r="K151" s="5"/>
    </row>
    <row r="152" spans="2:11" x14ac:dyDescent="0.25">
      <c r="B152">
        <f t="shared" si="8"/>
        <v>294</v>
      </c>
      <c r="C152" s="1">
        <v>6.7</v>
      </c>
      <c r="D152" s="6">
        <f t="shared" si="6"/>
        <v>6.7274480933398468</v>
      </c>
      <c r="E152" s="6">
        <f t="shared" si="7"/>
        <v>7.5339782799293447E-4</v>
      </c>
      <c r="F152" s="4"/>
      <c r="G152" s="12"/>
      <c r="H152" s="6"/>
      <c r="I152" s="6"/>
      <c r="J152" s="6"/>
      <c r="K152" s="5"/>
    </row>
    <row r="153" spans="2:11" x14ac:dyDescent="0.25">
      <c r="B153">
        <f t="shared" si="8"/>
        <v>296</v>
      </c>
      <c r="C153" s="1">
        <v>6.81</v>
      </c>
      <c r="D153" s="6">
        <f t="shared" si="6"/>
        <v>6.7614699595144589</v>
      </c>
      <c r="E153" s="6">
        <f t="shared" si="7"/>
        <v>2.3551648295282155E-3</v>
      </c>
      <c r="F153" s="4"/>
      <c r="G153" s="12"/>
      <c r="H153" s="6"/>
      <c r="I153" s="6"/>
      <c r="J153" s="6"/>
      <c r="K153" s="5"/>
    </row>
    <row r="154" spans="2:11" x14ac:dyDescent="0.25">
      <c r="B154">
        <f t="shared" si="8"/>
        <v>298</v>
      </c>
      <c r="C154" s="1">
        <v>6.81</v>
      </c>
      <c r="D154" s="6">
        <f t="shared" si="6"/>
        <v>6.7952445534908001</v>
      </c>
      <c r="E154" s="6">
        <f t="shared" si="7"/>
        <v>2.177232016858467E-4</v>
      </c>
      <c r="F154" s="4"/>
      <c r="G154" s="12"/>
      <c r="H154" s="6"/>
      <c r="I154" s="6"/>
      <c r="J154" s="6"/>
      <c r="K154" s="5"/>
    </row>
    <row r="155" spans="2:11" x14ac:dyDescent="0.25">
      <c r="B155">
        <f t="shared" si="8"/>
        <v>300</v>
      </c>
      <c r="C155" s="1">
        <v>6.86</v>
      </c>
      <c r="D155" s="6">
        <f t="shared" si="6"/>
        <v>6.8287736724524741</v>
      </c>
      <c r="E155" s="6">
        <f t="shared" si="7"/>
        <v>9.7508353210539291E-4</v>
      </c>
      <c r="F155" s="4"/>
      <c r="G155" s="12"/>
      <c r="H155" s="6"/>
      <c r="I155" s="6"/>
      <c r="J155" s="6"/>
      <c r="K155" s="5"/>
    </row>
    <row r="156" spans="2:11" x14ac:dyDescent="0.25">
      <c r="B156">
        <f t="shared" si="8"/>
        <v>302</v>
      </c>
      <c r="C156" s="1">
        <v>6.86</v>
      </c>
      <c r="D156" s="6">
        <f t="shared" si="6"/>
        <v>6.8620591005210869</v>
      </c>
      <c r="E156" s="6">
        <f t="shared" si="7"/>
        <v>4.2398949559391023E-6</v>
      </c>
      <c r="F156" s="4"/>
      <c r="G156" s="12"/>
      <c r="H156" s="6"/>
      <c r="I156" s="6"/>
      <c r="J156" s="6"/>
      <c r="K156" s="5"/>
    </row>
    <row r="157" spans="2:11" x14ac:dyDescent="0.25">
      <c r="B157">
        <f t="shared" si="8"/>
        <v>304</v>
      </c>
      <c r="C157" s="1">
        <v>6.93</v>
      </c>
      <c r="D157" s="6">
        <f t="shared" si="6"/>
        <v>6.8951026088511824</v>
      </c>
      <c r="E157" s="6">
        <f t="shared" si="7"/>
        <v>1.2178279089935515E-3</v>
      </c>
      <c r="F157" s="4"/>
      <c r="G157" s="12"/>
      <c r="H157" s="6"/>
      <c r="I157" s="6"/>
      <c r="J157" s="6"/>
      <c r="K157" s="5"/>
    </row>
    <row r="158" spans="2:11" x14ac:dyDescent="0.25">
      <c r="B158">
        <f t="shared" si="8"/>
        <v>306</v>
      </c>
      <c r="C158" s="1">
        <v>6.93</v>
      </c>
      <c r="D158" s="6">
        <f t="shared" si="6"/>
        <v>6.9279059557244853</v>
      </c>
      <c r="E158" s="6">
        <f t="shared" si="7"/>
        <v>4.3850214278146545E-6</v>
      </c>
      <c r="F158" s="4"/>
      <c r="G158" s="12"/>
      <c r="H158" s="6"/>
      <c r="I158" s="6"/>
      <c r="J158" s="6"/>
      <c r="K158" s="5"/>
    </row>
    <row r="159" spans="2:11" x14ac:dyDescent="0.25">
      <c r="B159">
        <f t="shared" si="8"/>
        <v>308</v>
      </c>
      <c r="C159" s="1">
        <v>6.99</v>
      </c>
      <c r="D159" s="6">
        <f t="shared" si="6"/>
        <v>6.9604708866434635</v>
      </c>
      <c r="E159" s="6">
        <f t="shared" si="7"/>
        <v>8.719685356231965E-4</v>
      </c>
      <c r="F159" s="4"/>
      <c r="G159" s="12"/>
      <c r="H159" s="6"/>
      <c r="I159" s="6"/>
      <c r="J159" s="6"/>
      <c r="K159" s="5"/>
    </row>
    <row r="160" spans="2:11" x14ac:dyDescent="0.25">
      <c r="B160">
        <f t="shared" si="8"/>
        <v>310</v>
      </c>
      <c r="C160" s="1">
        <v>6.99</v>
      </c>
      <c r="D160" s="6">
        <f t="shared" si="6"/>
        <v>6.992799134424204</v>
      </c>
      <c r="E160" s="6">
        <f t="shared" si="7"/>
        <v>7.8351535247625375E-6</v>
      </c>
      <c r="F160" s="4"/>
      <c r="G160" s="12"/>
      <c r="H160" s="6"/>
      <c r="I160" s="6"/>
      <c r="J160" s="6"/>
      <c r="K160" s="5"/>
    </row>
    <row r="161" spans="2:11" x14ac:dyDescent="0.25">
      <c r="B161">
        <f t="shared" si="8"/>
        <v>312</v>
      </c>
      <c r="C161" s="1">
        <v>7.05</v>
      </c>
      <c r="D161" s="6">
        <f t="shared" si="6"/>
        <v>7.0248924192886282</v>
      </c>
      <c r="E161" s="6">
        <f t="shared" si="7"/>
        <v>6.3039060917804155E-4</v>
      </c>
      <c r="F161" s="4"/>
      <c r="G161" s="12"/>
      <c r="H161" s="6"/>
      <c r="I161" s="6"/>
      <c r="J161" s="6"/>
      <c r="K161" s="5"/>
    </row>
    <row r="162" spans="2:11" x14ac:dyDescent="0.25">
      <c r="B162">
        <f t="shared" si="8"/>
        <v>314</v>
      </c>
      <c r="C162" s="1">
        <v>7.05</v>
      </c>
      <c r="D162" s="6">
        <f t="shared" si="6"/>
        <v>7.0567524489560149</v>
      </c>
      <c r="E162" s="6">
        <f t="shared" si="7"/>
        <v>4.5595566903589718E-5</v>
      </c>
      <c r="F162" s="4"/>
      <c r="G162" s="12"/>
      <c r="H162" s="6"/>
      <c r="I162" s="6"/>
      <c r="J162" s="6"/>
      <c r="K162" s="5"/>
    </row>
    <row r="163" spans="2:11" x14ac:dyDescent="0.25">
      <c r="B163">
        <f t="shared" si="8"/>
        <v>316</v>
      </c>
      <c r="C163" s="1">
        <v>7.14</v>
      </c>
      <c r="D163" s="6">
        <f t="shared" si="6"/>
        <v>7.0883809187338791</v>
      </c>
      <c r="E163" s="6">
        <f t="shared" si="7"/>
        <v>2.6645295507583609E-3</v>
      </c>
      <c r="F163" s="4"/>
      <c r="G163" s="12"/>
      <c r="H163" s="6"/>
      <c r="I163" s="6"/>
      <c r="J163" s="6"/>
      <c r="K163" s="5"/>
    </row>
    <row r="164" spans="2:11" x14ac:dyDescent="0.25">
      <c r="B164">
        <f t="shared" si="8"/>
        <v>318</v>
      </c>
      <c r="C164" s="1">
        <v>7.14</v>
      </c>
      <c r="D164" s="6">
        <f t="shared" si="6"/>
        <v>7.1197795116081739</v>
      </c>
      <c r="E164" s="6">
        <f t="shared" si="7"/>
        <v>4.088681508039609E-4</v>
      </c>
      <c r="F164" s="4"/>
      <c r="G164" s="12"/>
      <c r="H164" s="6"/>
      <c r="I164" s="6"/>
      <c r="J164" s="6"/>
      <c r="K164" s="5"/>
    </row>
    <row r="165" spans="2:11" x14ac:dyDescent="0.25">
      <c r="B165">
        <f t="shared" si="8"/>
        <v>320</v>
      </c>
      <c r="C165" s="1">
        <v>7.14</v>
      </c>
      <c r="D165" s="6">
        <f t="shared" si="6"/>
        <v>7.1509498983328497</v>
      </c>
      <c r="E165" s="6">
        <f t="shared" si="7"/>
        <v>1.1990027349975084E-4</v>
      </c>
      <c r="F165" s="4"/>
      <c r="G165" s="12"/>
      <c r="H165" s="6"/>
      <c r="I165" s="6"/>
      <c r="J165" s="6"/>
      <c r="K165" s="5"/>
    </row>
    <row r="166" spans="2:11" x14ac:dyDescent="0.25">
      <c r="B166">
        <f t="shared" si="8"/>
        <v>322</v>
      </c>
      <c r="C166" s="1">
        <v>7.23</v>
      </c>
      <c r="D166" s="6">
        <f t="shared" si="6"/>
        <v>7.1818937375187497</v>
      </c>
      <c r="E166" s="6">
        <f t="shared" si="7"/>
        <v>2.3142124899149905E-3</v>
      </c>
      <c r="F166" s="4"/>
      <c r="G166" s="12"/>
      <c r="H166" s="6"/>
      <c r="I166" s="6"/>
      <c r="J166" s="6"/>
      <c r="K166" s="5"/>
    </row>
    <row r="167" spans="2:11" x14ac:dyDescent="0.25">
      <c r="B167">
        <f t="shared" si="8"/>
        <v>324</v>
      </c>
      <c r="C167" s="1">
        <v>7.23</v>
      </c>
      <c r="D167" s="6">
        <f t="shared" si="6"/>
        <v>7.2126126757218803</v>
      </c>
      <c r="E167" s="6">
        <f t="shared" si="7"/>
        <v>3.023190455525073E-4</v>
      </c>
      <c r="F167" s="4"/>
      <c r="G167" s="12"/>
      <c r="H167" s="6"/>
      <c r="I167" s="6"/>
      <c r="J167" s="6"/>
      <c r="K167" s="5"/>
    </row>
    <row r="168" spans="2:11" x14ac:dyDescent="0.25">
      <c r="B168">
        <f t="shared" si="8"/>
        <v>326</v>
      </c>
      <c r="C168" s="1">
        <v>7.26</v>
      </c>
      <c r="D168" s="6">
        <f t="shared" si="6"/>
        <v>7.2431083475310105</v>
      </c>
      <c r="E168" s="6">
        <f t="shared" si="7"/>
        <v>2.8532792313311134E-4</v>
      </c>
      <c r="F168" s="4"/>
      <c r="G168" s="12"/>
      <c r="H168" s="6"/>
      <c r="I168" s="6"/>
      <c r="J168" s="6"/>
      <c r="K168" s="5"/>
    </row>
    <row r="169" spans="2:11" x14ac:dyDescent="0.25">
      <c r="B169">
        <f t="shared" si="8"/>
        <v>328</v>
      </c>
      <c r="C169" s="1">
        <v>7.26</v>
      </c>
      <c r="D169" s="6">
        <f t="shared" si="6"/>
        <v>7.2733823756546556</v>
      </c>
      <c r="E169" s="6">
        <f t="shared" si="7"/>
        <v>1.7908797816232509E-4</v>
      </c>
      <c r="F169" s="4"/>
      <c r="G169" s="12"/>
      <c r="H169" s="6"/>
      <c r="I169" s="6"/>
      <c r="J169" s="6"/>
      <c r="K169" s="5"/>
    </row>
    <row r="170" spans="2:11" x14ac:dyDescent="0.25">
      <c r="B170">
        <f t="shared" si="8"/>
        <v>330</v>
      </c>
      <c r="C170" s="1">
        <v>7.26</v>
      </c>
      <c r="D170" s="6">
        <f t="shared" si="6"/>
        <v>7.3034363710074315</v>
      </c>
      <c r="E170" s="6">
        <f t="shared" si="7"/>
        <v>1.8867183262952529E-3</v>
      </c>
      <c r="F170" s="4"/>
      <c r="G170" s="12"/>
      <c r="H170" s="6"/>
      <c r="I170" s="6"/>
      <c r="J170" s="6"/>
      <c r="K170" s="5"/>
    </row>
    <row r="171" spans="2:11" x14ac:dyDescent="0.25">
      <c r="B171">
        <f t="shared" si="8"/>
        <v>332</v>
      </c>
      <c r="C171" s="1">
        <v>7.36</v>
      </c>
      <c r="D171" s="6">
        <f t="shared" si="6"/>
        <v>7.3332719327957596</v>
      </c>
      <c r="E171" s="6">
        <f t="shared" si="7"/>
        <v>7.1438957647440733E-4</v>
      </c>
      <c r="F171" s="4"/>
      <c r="G171" s="12"/>
      <c r="H171" s="6"/>
      <c r="I171" s="6"/>
      <c r="J171" s="6"/>
      <c r="K171" s="5"/>
    </row>
    <row r="172" spans="2:11" x14ac:dyDescent="0.25">
      <c r="B172">
        <f t="shared" si="8"/>
        <v>334</v>
      </c>
      <c r="C172" s="1">
        <v>7.36</v>
      </c>
      <c r="D172" s="6">
        <f t="shared" si="6"/>
        <v>7.3628906486029715</v>
      </c>
      <c r="E172" s="6">
        <f t="shared" si="7"/>
        <v>8.3558493458591695E-6</v>
      </c>
      <c r="F172" s="4"/>
      <c r="G172" s="12"/>
      <c r="H172" s="6"/>
      <c r="I172" s="6"/>
      <c r="J172" s="6"/>
      <c r="K172" s="5"/>
    </row>
    <row r="173" spans="2:11" x14ac:dyDescent="0.25">
      <c r="B173">
        <f t="shared" si="8"/>
        <v>336</v>
      </c>
      <c r="C173" s="1">
        <v>7.39</v>
      </c>
      <c r="D173" s="6">
        <f t="shared" si="6"/>
        <v>7.3922940944737867</v>
      </c>
      <c r="E173" s="6">
        <f t="shared" si="7"/>
        <v>5.2628694546602084E-6</v>
      </c>
      <c r="F173" s="4"/>
      <c r="G173" s="12"/>
      <c r="H173" s="6"/>
      <c r="I173" s="6"/>
      <c r="J173" s="6"/>
      <c r="K173" s="5"/>
    </row>
    <row r="174" spans="2:11" x14ac:dyDescent="0.25">
      <c r="B174">
        <f t="shared" si="8"/>
        <v>338</v>
      </c>
      <c r="C174" s="1">
        <v>7.39</v>
      </c>
      <c r="D174" s="6">
        <f t="shared" si="6"/>
        <v>7.4214838349981678</v>
      </c>
      <c r="E174" s="6">
        <f t="shared" si="7"/>
        <v>9.9123186619187406E-4</v>
      </c>
      <c r="F174" s="4"/>
      <c r="G174" s="12"/>
      <c r="H174" s="6"/>
      <c r="I174" s="6"/>
      <c r="J174" s="6"/>
      <c r="K174" s="5"/>
    </row>
    <row r="175" spans="2:11" x14ac:dyDescent="0.25">
      <c r="B175">
        <f t="shared" si="8"/>
        <v>340</v>
      </c>
      <c r="C175" s="1">
        <v>7.5</v>
      </c>
      <c r="D175" s="6">
        <f t="shared" si="6"/>
        <v>7.4504614233945796</v>
      </c>
      <c r="E175" s="6">
        <f t="shared" si="7"/>
        <v>2.4540705720911037E-3</v>
      </c>
      <c r="F175" s="4"/>
      <c r="G175" s="12"/>
      <c r="H175" s="6"/>
      <c r="I175" s="6"/>
      <c r="J175" s="6"/>
      <c r="K175" s="5"/>
    </row>
    <row r="176" spans="2:11" x14ac:dyDescent="0.25">
      <c r="B176">
        <f t="shared" si="8"/>
        <v>342</v>
      </c>
      <c r="C176" s="1">
        <v>7.5</v>
      </c>
      <c r="D176" s="6">
        <f t="shared" si="6"/>
        <v>7.4792284015926409</v>
      </c>
      <c r="E176" s="6">
        <f t="shared" si="7"/>
        <v>4.3145930039660281E-4</v>
      </c>
      <c r="F176" s="4"/>
      <c r="G176" s="12"/>
      <c r="H176" s="6"/>
      <c r="I176" s="6"/>
      <c r="J176" s="6"/>
      <c r="K176" s="5"/>
    </row>
    <row r="177" spans="2:11" x14ac:dyDescent="0.25">
      <c r="B177">
        <f t="shared" si="8"/>
        <v>344</v>
      </c>
      <c r="C177" s="1">
        <v>7.54</v>
      </c>
      <c r="D177" s="6">
        <f t="shared" si="6"/>
        <v>7.5077863003151641</v>
      </c>
      <c r="E177" s="6">
        <f t="shared" si="7"/>
        <v>1.0377224473847961E-3</v>
      </c>
      <c r="F177" s="4"/>
      <c r="G177" s="12"/>
      <c r="H177" s="6"/>
      <c r="I177" s="6"/>
      <c r="J177" s="6"/>
      <c r="K177" s="5"/>
    </row>
    <row r="178" spans="2:11" x14ac:dyDescent="0.25">
      <c r="B178">
        <f t="shared" si="8"/>
        <v>346</v>
      </c>
      <c r="C178" s="1">
        <v>7.54</v>
      </c>
      <c r="D178" s="6">
        <f t="shared" si="6"/>
        <v>7.5361366391596141</v>
      </c>
      <c r="E178" s="6">
        <f t="shared" si="7"/>
        <v>1.4925556983027752E-5</v>
      </c>
      <c r="F178" s="4"/>
      <c r="G178" s="12"/>
      <c r="H178" s="6"/>
      <c r="I178" s="6"/>
      <c r="J178" s="6"/>
      <c r="K178" s="5"/>
    </row>
    <row r="179" spans="2:11" x14ac:dyDescent="0.25">
      <c r="B179">
        <f t="shared" si="8"/>
        <v>348</v>
      </c>
      <c r="C179" s="1">
        <v>7.54</v>
      </c>
      <c r="D179" s="6">
        <f t="shared" si="6"/>
        <v>7.5642809266789603</v>
      </c>
      <c r="E179" s="6">
        <f t="shared" si="7"/>
        <v>5.8956340038904666E-4</v>
      </c>
      <c r="F179" s="4"/>
      <c r="G179" s="12"/>
      <c r="H179" s="6"/>
      <c r="I179" s="6"/>
      <c r="J179" s="6"/>
      <c r="K179" s="5"/>
    </row>
    <row r="180" spans="2:11" x14ac:dyDescent="0.25">
      <c r="B180">
        <f t="shared" si="8"/>
        <v>350</v>
      </c>
      <c r="C180" s="1">
        <v>7.62</v>
      </c>
      <c r="D180" s="6">
        <f t="shared" si="6"/>
        <v>7.5922206604619564</v>
      </c>
      <c r="E180" s="6">
        <f t="shared" si="7"/>
        <v>7.7169170516991684E-4</v>
      </c>
      <c r="F180" s="4"/>
      <c r="G180" s="12"/>
      <c r="H180" s="6"/>
      <c r="I180" s="6"/>
      <c r="J180" s="6"/>
      <c r="K180" s="5"/>
    </row>
    <row r="181" spans="2:11" x14ac:dyDescent="0.25">
      <c r="B181">
        <f t="shared" si="8"/>
        <v>352</v>
      </c>
      <c r="C181" s="1">
        <v>7.62</v>
      </c>
      <c r="D181" s="6">
        <f t="shared" si="6"/>
        <v>7.6199573272128216</v>
      </c>
      <c r="E181" s="6">
        <f t="shared" si="7"/>
        <v>1.8209667655824432E-9</v>
      </c>
      <c r="F181" s="4"/>
      <c r="G181" s="12"/>
      <c r="H181" s="6"/>
      <c r="I181" s="6"/>
      <c r="J181" s="6"/>
      <c r="K181" s="5"/>
    </row>
    <row r="182" spans="2:11" x14ac:dyDescent="0.25">
      <c r="B182">
        <f t="shared" si="8"/>
        <v>354</v>
      </c>
      <c r="C182" s="1">
        <v>7.68</v>
      </c>
      <c r="D182" s="6">
        <f t="shared" si="6"/>
        <v>7.6474924028303555</v>
      </c>
      <c r="E182" s="6">
        <f t="shared" si="7"/>
        <v>1.0567438737438624E-3</v>
      </c>
      <c r="F182" s="4"/>
      <c r="G182" s="12"/>
      <c r="H182" s="6"/>
      <c r="I182" s="6"/>
      <c r="J182" s="6"/>
      <c r="K182" s="5"/>
    </row>
    <row r="183" spans="2:11" x14ac:dyDescent="0.25">
      <c r="B183">
        <f t="shared" si="8"/>
        <v>356</v>
      </c>
      <c r="C183" s="1">
        <v>7.68</v>
      </c>
      <c r="D183" s="6">
        <f t="shared" si="6"/>
        <v>7.6748273524864725</v>
      </c>
      <c r="E183" s="6">
        <f t="shared" si="7"/>
        <v>2.6756282299199078E-5</v>
      </c>
      <c r="F183" s="4"/>
      <c r="G183" s="12"/>
      <c r="H183" s="6"/>
      <c r="I183" s="6"/>
      <c r="J183" s="6"/>
      <c r="K183" s="5"/>
    </row>
    <row r="184" spans="2:11" x14ac:dyDescent="0.25">
      <c r="B184">
        <f t="shared" si="8"/>
        <v>358</v>
      </c>
      <c r="C184" s="1">
        <v>7.72</v>
      </c>
      <c r="D184" s="6">
        <f t="shared" si="6"/>
        <v>7.7019636307041592</v>
      </c>
      <c r="E184" s="6">
        <f t="shared" si="7"/>
        <v>3.253106173759385E-4</v>
      </c>
      <c r="F184" s="4"/>
      <c r="G184" s="12"/>
      <c r="H184" s="6"/>
      <c r="I184" s="6"/>
      <c r="J184" s="6"/>
      <c r="K184" s="5"/>
    </row>
    <row r="185" spans="2:11" x14ac:dyDescent="0.25">
      <c r="B185">
        <f t="shared" si="8"/>
        <v>360</v>
      </c>
      <c r="C185" s="1">
        <v>7.72</v>
      </c>
      <c r="D185" s="6">
        <f t="shared" si="6"/>
        <v>7.7289026814348691</v>
      </c>
      <c r="E185" s="6">
        <f t="shared" si="7"/>
        <v>7.9257736730768029E-5</v>
      </c>
      <c r="F185" s="4"/>
      <c r="G185" s="12"/>
      <c r="H185" s="6"/>
      <c r="I185" s="6"/>
      <c r="J185" s="6"/>
      <c r="K185" s="5"/>
    </row>
    <row r="186" spans="2:11" x14ac:dyDescent="0.25">
      <c r="B186">
        <f t="shared" si="8"/>
        <v>362</v>
      </c>
      <c r="C186" s="1">
        <v>7.72</v>
      </c>
      <c r="D186" s="6">
        <f t="shared" si="6"/>
        <v>7.7556459381353742</v>
      </c>
      <c r="E186" s="6">
        <f t="shared" si="7"/>
        <v>1.2706329055509405E-3</v>
      </c>
      <c r="F186" s="4"/>
      <c r="G186" s="12"/>
      <c r="H186" s="6"/>
      <c r="I186" s="6"/>
      <c r="J186" s="6"/>
      <c r="K186" s="5"/>
    </row>
    <row r="187" spans="2:11" x14ac:dyDescent="0.25">
      <c r="B187">
        <f t="shared" si="8"/>
        <v>364</v>
      </c>
      <c r="C187" s="1">
        <v>7.8</v>
      </c>
      <c r="D187" s="6">
        <f t="shared" si="6"/>
        <v>7.7821948238440219</v>
      </c>
      <c r="E187" s="6">
        <f t="shared" si="7"/>
        <v>3.1702429794540306E-4</v>
      </c>
      <c r="F187" s="4"/>
      <c r="G187" s="12"/>
      <c r="H187" s="6"/>
      <c r="I187" s="6"/>
      <c r="J187" s="6"/>
      <c r="K187" s="5"/>
    </row>
    <row r="188" spans="2:11" x14ac:dyDescent="0.25">
      <c r="B188">
        <f t="shared" si="8"/>
        <v>366</v>
      </c>
      <c r="C188" s="1">
        <v>7.8</v>
      </c>
      <c r="D188" s="6">
        <f t="shared" si="6"/>
        <v>7.8085507512564645</v>
      </c>
      <c r="E188" s="6">
        <f t="shared" si="7"/>
        <v>7.3115347049931796E-5</v>
      </c>
      <c r="F188" s="4"/>
      <c r="G188" s="12"/>
      <c r="H188" s="6"/>
      <c r="I188" s="6"/>
      <c r="J188" s="6"/>
      <c r="K188" s="5"/>
    </row>
    <row r="189" spans="2:11" x14ac:dyDescent="0.25">
      <c r="B189">
        <f t="shared" si="8"/>
        <v>368</v>
      </c>
      <c r="C189" s="1">
        <v>7.89</v>
      </c>
      <c r="D189" s="6">
        <f t="shared" si="6"/>
        <v>7.8347151228008283</v>
      </c>
      <c r="E189" s="6">
        <f t="shared" si="7"/>
        <v>3.0564176469274631E-3</v>
      </c>
      <c r="F189" s="4"/>
      <c r="G189" s="12"/>
      <c r="H189" s="6"/>
      <c r="I189" s="6"/>
      <c r="J189" s="6"/>
      <c r="K189" s="5"/>
    </row>
    <row r="190" spans="2:11" x14ac:dyDescent="0.25">
      <c r="B190">
        <f t="shared" si="8"/>
        <v>370</v>
      </c>
      <c r="C190" s="1">
        <v>7.89</v>
      </c>
      <c r="D190" s="6">
        <f t="shared" si="6"/>
        <v>7.8606893307123435</v>
      </c>
      <c r="E190" s="6">
        <f t="shared" si="7"/>
        <v>8.5911533409034841E-4</v>
      </c>
      <c r="F190" s="4"/>
      <c r="G190" s="12"/>
      <c r="H190" s="6"/>
      <c r="I190" s="6"/>
      <c r="J190" s="6"/>
      <c r="K190" s="5"/>
    </row>
    <row r="191" spans="2:11" x14ac:dyDescent="0.25">
      <c r="B191">
        <f t="shared" si="8"/>
        <v>372</v>
      </c>
      <c r="C191" s="1">
        <v>7.91</v>
      </c>
      <c r="D191" s="6">
        <f t="shared" si="6"/>
        <v>7.8864747571074156</v>
      </c>
      <c r="E191" s="6">
        <f t="shared" si="7"/>
        <v>5.5343705315509788E-4</v>
      </c>
      <c r="F191" s="4"/>
      <c r="G191" s="12"/>
      <c r="H191" s="6"/>
      <c r="I191" s="6"/>
      <c r="J191" s="6"/>
      <c r="K191" s="5"/>
    </row>
    <row r="192" spans="2:11" x14ac:dyDescent="0.25">
      <c r="B192">
        <f t="shared" si="8"/>
        <v>374</v>
      </c>
      <c r="C192" s="1">
        <v>7.91</v>
      </c>
      <c r="D192" s="6">
        <f t="shared" si="6"/>
        <v>7.9120727740571839</v>
      </c>
      <c r="E192" s="6">
        <f t="shared" si="7"/>
        <v>4.2963922921340138E-6</v>
      </c>
      <c r="F192" s="4"/>
      <c r="G192" s="12"/>
      <c r="H192" s="6"/>
      <c r="I192" s="6"/>
      <c r="J192" s="6"/>
      <c r="K192" s="5"/>
    </row>
    <row r="193" spans="2:11" x14ac:dyDescent="0.25">
      <c r="B193">
        <f t="shared" si="8"/>
        <v>376</v>
      </c>
      <c r="C193" s="1">
        <v>7.97</v>
      </c>
      <c r="D193" s="6">
        <f t="shared" si="6"/>
        <v>7.9374847436605185</v>
      </c>
      <c r="E193" s="6">
        <f t="shared" si="7"/>
        <v>1.0572418948221769E-3</v>
      </c>
      <c r="F193" s="4"/>
      <c r="G193" s="12"/>
      <c r="H193" s="6"/>
      <c r="I193" s="6"/>
      <c r="J193" s="6"/>
      <c r="K193" s="5"/>
    </row>
    <row r="194" spans="2:11" x14ac:dyDescent="0.25">
      <c r="B194">
        <f t="shared" si="8"/>
        <v>378</v>
      </c>
      <c r="C194" s="1">
        <v>8.01</v>
      </c>
      <c r="D194" s="6">
        <f t="shared" si="6"/>
        <v>7.9627120181165063</v>
      </c>
      <c r="E194" s="6">
        <f t="shared" si="7"/>
        <v>2.2361532306136075E-3</v>
      </c>
      <c r="F194" s="4"/>
      <c r="G194" s="12"/>
      <c r="H194" s="6"/>
      <c r="I194" s="6"/>
      <c r="J194" s="6"/>
      <c r="K194" s="5"/>
    </row>
    <row r="195" spans="2:11" x14ac:dyDescent="0.25">
      <c r="B195">
        <f t="shared" si="8"/>
        <v>380</v>
      </c>
      <c r="C195" s="1">
        <v>8.01</v>
      </c>
      <c r="D195" s="6">
        <f t="shared" si="6"/>
        <v>7.9877559397963962</v>
      </c>
      <c r="E195" s="6">
        <f t="shared" si="7"/>
        <v>4.947982143415409E-4</v>
      </c>
      <c r="F195" s="4"/>
      <c r="G195" s="12"/>
      <c r="H195" s="6"/>
      <c r="I195" s="6"/>
      <c r="J195" s="6"/>
      <c r="K195" s="5"/>
    </row>
    <row r="196" spans="2:11" x14ac:dyDescent="0.25">
      <c r="B196">
        <f t="shared" si="8"/>
        <v>382</v>
      </c>
      <c r="C196" s="1">
        <v>8.0500000000000007</v>
      </c>
      <c r="D196" s="6">
        <f t="shared" si="6"/>
        <v>8.0126178413150377</v>
      </c>
      <c r="E196" s="6">
        <f t="shared" si="7"/>
        <v>1.3974257879477527E-3</v>
      </c>
      <c r="F196" s="4"/>
      <c r="G196" s="12"/>
      <c r="H196" s="6"/>
      <c r="I196" s="6"/>
      <c r="J196" s="6"/>
      <c r="K196" s="5"/>
    </row>
    <row r="197" spans="2:11" x14ac:dyDescent="0.25">
      <c r="B197">
        <f t="shared" si="8"/>
        <v>384</v>
      </c>
      <c r="C197" s="1">
        <v>8.0500000000000007</v>
      </c>
      <c r="D197" s="6">
        <f t="shared" si="6"/>
        <v>8.0372990456017845</v>
      </c>
      <c r="E197" s="6">
        <f t="shared" si="7"/>
        <v>1.6131424262556663E-4</v>
      </c>
      <c r="F197" s="4"/>
      <c r="G197" s="12"/>
      <c r="H197" s="6"/>
      <c r="I197" s="6"/>
      <c r="J197" s="6"/>
      <c r="K197" s="5"/>
    </row>
    <row r="198" spans="2:11" x14ac:dyDescent="0.25">
      <c r="B198">
        <f t="shared" si="8"/>
        <v>386</v>
      </c>
      <c r="C198" s="1">
        <v>8.0500000000000007</v>
      </c>
      <c r="D198" s="6">
        <f t="shared" ref="D198:D261" si="9">MAX(0,$O$7*(1-EXP(-$O$5*(B198-$O$6))))</f>
        <v>8.0618008659708895</v>
      </c>
      <c r="E198" s="6">
        <f t="shared" ref="E198:E261" si="10">(D198-C198)^2</f>
        <v>1.3926043766288143E-4</v>
      </c>
      <c r="F198" s="4"/>
      <c r="G198" s="12"/>
      <c r="H198" s="6"/>
      <c r="I198" s="6"/>
      <c r="J198" s="6"/>
      <c r="K198" s="5"/>
    </row>
    <row r="199" spans="2:11" x14ac:dyDescent="0.25">
      <c r="B199">
        <f t="shared" ref="B199:B262" si="11">B198+2</f>
        <v>388</v>
      </c>
      <c r="C199" s="1">
        <v>8.16</v>
      </c>
      <c r="D199" s="6">
        <f t="shared" si="9"/>
        <v>8.0861246061913867</v>
      </c>
      <c r="E199" s="6">
        <f t="shared" si="10"/>
        <v>5.4575738103777166E-3</v>
      </c>
      <c r="F199" s="4"/>
      <c r="G199" s="12"/>
      <c r="H199" s="6"/>
      <c r="I199" s="6"/>
      <c r="J199" s="6"/>
      <c r="K199" s="5"/>
    </row>
    <row r="200" spans="2:11" x14ac:dyDescent="0.25">
      <c r="B200">
        <f t="shared" si="11"/>
        <v>390</v>
      </c>
      <c r="C200" s="1">
        <v>8.16</v>
      </c>
      <c r="D200" s="6">
        <f t="shared" si="9"/>
        <v>8.1102715605564697</v>
      </c>
      <c r="E200" s="6">
        <f t="shared" si="10"/>
        <v>2.4729176894888747E-3</v>
      </c>
      <c r="F200" s="4"/>
      <c r="G200" s="12"/>
      <c r="H200" s="6"/>
      <c r="I200" s="6"/>
      <c r="J200" s="6"/>
      <c r="K200" s="5"/>
    </row>
    <row r="201" spans="2:11" x14ac:dyDescent="0.25">
      <c r="B201">
        <f t="shared" si="11"/>
        <v>392</v>
      </c>
      <c r="C201" s="1">
        <v>8.1300000000000008</v>
      </c>
      <c r="D201" s="6">
        <f t="shared" si="9"/>
        <v>8.1342430139523589</v>
      </c>
      <c r="E201" s="6">
        <f t="shared" si="10"/>
        <v>1.8003167399905966E-5</v>
      </c>
      <c r="F201" s="4"/>
      <c r="G201" s="12"/>
      <c r="H201" s="6"/>
      <c r="I201" s="6"/>
      <c r="J201" s="6"/>
      <c r="K201" s="5"/>
    </row>
    <row r="202" spans="2:11" x14ac:dyDescent="0.25">
      <c r="B202">
        <f t="shared" si="11"/>
        <v>394</v>
      </c>
      <c r="C202" s="1">
        <v>8.1300000000000008</v>
      </c>
      <c r="D202" s="6">
        <f t="shared" si="9"/>
        <v>8.1580402419266793</v>
      </c>
      <c r="E202" s="6">
        <f t="shared" si="10"/>
        <v>7.8625516730666063E-4</v>
      </c>
      <c r="F202" s="4"/>
      <c r="G202" s="12"/>
      <c r="H202" s="6"/>
      <c r="I202" s="6"/>
      <c r="J202" s="6"/>
      <c r="K202" s="5"/>
    </row>
    <row r="203" spans="2:11" x14ac:dyDescent="0.25">
      <c r="B203">
        <f t="shared" si="11"/>
        <v>396</v>
      </c>
      <c r="C203" s="1">
        <v>8.1999999999999993</v>
      </c>
      <c r="D203" s="6">
        <f t="shared" si="9"/>
        <v>8.1816645107563204</v>
      </c>
      <c r="E203" s="6">
        <f t="shared" si="10"/>
        <v>3.3619016580506439E-4</v>
      </c>
      <c r="F203" s="4"/>
      <c r="G203" s="12"/>
      <c r="H203" s="6"/>
      <c r="I203" s="6"/>
      <c r="J203" s="6"/>
      <c r="K203" s="5"/>
    </row>
    <row r="204" spans="2:11" x14ac:dyDescent="0.25">
      <c r="B204">
        <f t="shared" si="11"/>
        <v>398</v>
      </c>
      <c r="C204" s="1">
        <v>8.1999999999999993</v>
      </c>
      <c r="D204" s="6">
        <f t="shared" si="9"/>
        <v>8.2051170775148279</v>
      </c>
      <c r="E204" s="6">
        <f t="shared" si="10"/>
        <v>2.6184482292764379E-5</v>
      </c>
      <c r="F204" s="4"/>
      <c r="G204" s="12"/>
      <c r="H204" s="6"/>
      <c r="I204" s="6"/>
      <c r="J204" s="6"/>
      <c r="K204" s="5"/>
    </row>
    <row r="205" spans="2:11" x14ac:dyDescent="0.25">
      <c r="B205">
        <f t="shared" si="11"/>
        <v>400</v>
      </c>
      <c r="C205" s="1">
        <v>8.2799999999999994</v>
      </c>
      <c r="D205" s="6">
        <f t="shared" si="9"/>
        <v>8.2283991901392888</v>
      </c>
      <c r="E205" s="6">
        <f t="shared" si="10"/>
        <v>2.6626435782812065E-3</v>
      </c>
      <c r="F205" s="4"/>
      <c r="G205" s="12"/>
      <c r="H205" s="6"/>
      <c r="I205" s="6"/>
      <c r="J205" s="6"/>
      <c r="K205" s="5"/>
    </row>
    <row r="206" spans="2:11" x14ac:dyDescent="0.25">
      <c r="B206">
        <f t="shared" si="11"/>
        <v>402</v>
      </c>
      <c r="C206" s="1">
        <v>8.2799999999999994</v>
      </c>
      <c r="D206" s="6">
        <f t="shared" si="9"/>
        <v>8.2515120874967369</v>
      </c>
      <c r="E206" s="6">
        <f t="shared" si="10"/>
        <v>8.1156115879353619E-4</v>
      </c>
      <c r="F206" s="4"/>
      <c r="G206" s="12"/>
      <c r="H206" s="6"/>
      <c r="I206" s="6"/>
      <c r="J206" s="6"/>
      <c r="K206" s="5"/>
    </row>
    <row r="207" spans="2:11" x14ac:dyDescent="0.25">
      <c r="B207">
        <f t="shared" si="11"/>
        <v>404</v>
      </c>
      <c r="C207" s="1">
        <v>8.3000000000000007</v>
      </c>
      <c r="D207" s="6">
        <f t="shared" si="9"/>
        <v>8.2744569994500718</v>
      </c>
      <c r="E207" s="6">
        <f t="shared" si="10"/>
        <v>6.5244487709366621E-4</v>
      </c>
      <c r="F207" s="4"/>
      <c r="G207" s="12"/>
      <c r="H207" s="6"/>
      <c r="I207" s="6"/>
      <c r="J207" s="6"/>
      <c r="K207" s="5"/>
    </row>
    <row r="208" spans="2:11" x14ac:dyDescent="0.25">
      <c r="B208">
        <f t="shared" si="11"/>
        <v>406</v>
      </c>
      <c r="C208" s="1">
        <v>8.3000000000000007</v>
      </c>
      <c r="D208" s="6">
        <f t="shared" si="9"/>
        <v>8.2972351469235122</v>
      </c>
      <c r="E208" s="6">
        <f t="shared" si="10"/>
        <v>7.6444125345681956E-6</v>
      </c>
      <c r="F208" s="4"/>
      <c r="G208" s="12"/>
      <c r="H208" s="6"/>
      <c r="I208" s="6"/>
      <c r="J208" s="6"/>
      <c r="K208" s="5"/>
    </row>
    <row r="209" spans="2:11" x14ac:dyDescent="0.25">
      <c r="B209">
        <f t="shared" si="11"/>
        <v>408</v>
      </c>
      <c r="C209" s="1">
        <v>8.3000000000000007</v>
      </c>
      <c r="D209" s="6">
        <f t="shared" si="9"/>
        <v>8.3198477419675392</v>
      </c>
      <c r="E209" s="6">
        <f t="shared" si="10"/>
        <v>3.9393286120998776E-4</v>
      </c>
      <c r="F209" s="4"/>
      <c r="G209" s="12"/>
      <c r="H209" s="6"/>
      <c r="I209" s="6"/>
      <c r="J209" s="6"/>
      <c r="K209" s="5"/>
    </row>
    <row r="210" spans="2:11" x14ac:dyDescent="0.25">
      <c r="B210">
        <f t="shared" si="11"/>
        <v>410</v>
      </c>
      <c r="C210" s="1">
        <v>8.4</v>
      </c>
      <c r="D210" s="6">
        <f t="shared" si="9"/>
        <v>8.3422959878234195</v>
      </c>
      <c r="E210" s="6">
        <f t="shared" si="10"/>
        <v>3.3297530212749891E-3</v>
      </c>
      <c r="F210" s="4"/>
      <c r="G210" s="12"/>
      <c r="H210" s="6"/>
      <c r="I210" s="6"/>
      <c r="J210" s="6"/>
      <c r="K210" s="5"/>
    </row>
    <row r="211" spans="2:11" x14ac:dyDescent="0.25">
      <c r="B211">
        <f t="shared" si="11"/>
        <v>412</v>
      </c>
      <c r="C211" s="1">
        <v>8.44</v>
      </c>
      <c r="D211" s="6">
        <f t="shared" si="9"/>
        <v>8.3645810789872073</v>
      </c>
      <c r="E211" s="6">
        <f t="shared" si="10"/>
        <v>5.6880136467337946E-3</v>
      </c>
      <c r="F211" s="4"/>
      <c r="G211" s="12"/>
      <c r="H211" s="6"/>
      <c r="I211" s="6"/>
      <c r="J211" s="6"/>
      <c r="K211" s="5"/>
    </row>
    <row r="212" spans="2:11" x14ac:dyDescent="0.25">
      <c r="B212">
        <f t="shared" si="11"/>
        <v>414</v>
      </c>
      <c r="C212" s="1">
        <v>8.44</v>
      </c>
      <c r="D212" s="6">
        <f t="shared" si="9"/>
        <v>8.3867042012733215</v>
      </c>
      <c r="E212" s="6">
        <f t="shared" si="10"/>
        <v>2.8404421619145723E-3</v>
      </c>
      <c r="F212" s="4"/>
      <c r="G212" s="12"/>
      <c r="H212" s="6"/>
      <c r="I212" s="6"/>
      <c r="J212" s="6"/>
      <c r="K212" s="5"/>
    </row>
    <row r="213" spans="2:11" x14ac:dyDescent="0.25">
      <c r="B213">
        <f t="shared" si="11"/>
        <v>416</v>
      </c>
      <c r="C213" s="1">
        <v>8.48</v>
      </c>
      <c r="D213" s="6">
        <f t="shared" si="9"/>
        <v>8.4086665318776337</v>
      </c>
      <c r="E213" s="6">
        <f t="shared" si="10"/>
        <v>5.0884636743647113E-3</v>
      </c>
      <c r="F213" s="4"/>
      <c r="G213" s="12"/>
      <c r="H213" s="6"/>
      <c r="I213" s="6"/>
      <c r="J213" s="6"/>
      <c r="K213" s="5"/>
    </row>
    <row r="214" spans="2:11" x14ac:dyDescent="0.25">
      <c r="B214">
        <f t="shared" si="11"/>
        <v>418</v>
      </c>
      <c r="C214" s="1">
        <v>8.48</v>
      </c>
      <c r="D214" s="6">
        <f t="shared" si="9"/>
        <v>8.4304692394401108</v>
      </c>
      <c r="E214" s="6">
        <f t="shared" si="10"/>
        <v>2.4532962416411136E-3</v>
      </c>
      <c r="F214" s="4"/>
      <c r="G214" s="12"/>
      <c r="H214" s="6"/>
      <c r="I214" s="6"/>
      <c r="J214" s="6"/>
      <c r="K214" s="5"/>
    </row>
    <row r="215" spans="2:11" x14ac:dyDescent="0.25">
      <c r="B215">
        <f t="shared" si="11"/>
        <v>420</v>
      </c>
      <c r="C215" s="1">
        <v>8.5299999999999994</v>
      </c>
      <c r="D215" s="6">
        <f t="shared" si="9"/>
        <v>8.452113484107004</v>
      </c>
      <c r="E215" s="6">
        <f t="shared" si="10"/>
        <v>6.0663093579498145E-3</v>
      </c>
      <c r="F215" s="4"/>
      <c r="G215" s="12"/>
      <c r="H215" s="6"/>
      <c r="I215" s="6"/>
      <c r="J215" s="6"/>
      <c r="K215" s="5"/>
    </row>
    <row r="216" spans="2:11" x14ac:dyDescent="0.25">
      <c r="B216">
        <f t="shared" si="11"/>
        <v>422</v>
      </c>
      <c r="C216" s="1">
        <v>8.5299999999999994</v>
      </c>
      <c r="D216" s="6">
        <f t="shared" si="9"/>
        <v>8.4736004175925768</v>
      </c>
      <c r="E216" s="6">
        <f t="shared" si="10"/>
        <v>3.1809128957316526E-3</v>
      </c>
      <c r="F216" s="4"/>
      <c r="G216" s="12"/>
      <c r="H216" s="6"/>
      <c r="I216" s="6"/>
      <c r="J216" s="6"/>
      <c r="K216" s="5"/>
    </row>
    <row r="217" spans="2:11" x14ac:dyDescent="0.25">
      <c r="B217">
        <f t="shared" si="11"/>
        <v>424</v>
      </c>
      <c r="C217" s="1">
        <v>8.5299999999999994</v>
      </c>
      <c r="D217" s="6">
        <f t="shared" si="9"/>
        <v>8.4949311832403893</v>
      </c>
      <c r="E217" s="6">
        <f t="shared" si="10"/>
        <v>1.2298219089191063E-3</v>
      </c>
      <c r="F217" s="4"/>
      <c r="G217" s="12"/>
      <c r="H217" s="6"/>
      <c r="I217" s="6"/>
      <c r="J217" s="6"/>
      <c r="K217" s="5"/>
    </row>
    <row r="218" spans="2:11" x14ac:dyDescent="0.25">
      <c r="B218">
        <f t="shared" si="11"/>
        <v>426</v>
      </c>
      <c r="C218" s="1">
        <v>8.61</v>
      </c>
      <c r="D218" s="6">
        <f t="shared" si="9"/>
        <v>8.5161069160841407</v>
      </c>
      <c r="E218" s="6">
        <f t="shared" si="10"/>
        <v>8.8159112072304854E-3</v>
      </c>
      <c r="F218" s="4"/>
      <c r="G218" s="12"/>
      <c r="H218" s="6"/>
      <c r="I218" s="6"/>
      <c r="J218" s="6"/>
      <c r="K218" s="5"/>
    </row>
    <row r="219" spans="2:11" x14ac:dyDescent="0.25">
      <c r="B219">
        <f t="shared" si="11"/>
        <v>428</v>
      </c>
      <c r="C219" s="1">
        <v>8.61</v>
      </c>
      <c r="D219" s="6">
        <f t="shared" si="9"/>
        <v>8.537128742908056</v>
      </c>
      <c r="E219" s="6">
        <f t="shared" si="10"/>
        <v>5.3102201101601146E-3</v>
      </c>
      <c r="F219" s="4"/>
      <c r="G219" s="12"/>
      <c r="H219" s="6"/>
      <c r="I219" s="6"/>
      <c r="J219" s="6"/>
      <c r="K219" s="5"/>
    </row>
    <row r="220" spans="2:11" x14ac:dyDescent="0.25">
      <c r="B220">
        <f t="shared" si="11"/>
        <v>430</v>
      </c>
      <c r="C220" s="1">
        <v>8.6199999999999992</v>
      </c>
      <c r="D220" s="6">
        <f t="shared" si="9"/>
        <v>8.5579977823068596</v>
      </c>
      <c r="E220" s="6">
        <f t="shared" si="10"/>
        <v>3.8442749988674765E-3</v>
      </c>
      <c r="F220" s="4"/>
      <c r="G220" s="12"/>
      <c r="H220" s="6"/>
      <c r="I220" s="6"/>
      <c r="J220" s="6"/>
      <c r="K220" s="5"/>
    </row>
    <row r="221" spans="2:11" x14ac:dyDescent="0.25">
      <c r="B221">
        <f t="shared" si="11"/>
        <v>432</v>
      </c>
      <c r="C221" s="1">
        <v>8.6199999999999992</v>
      </c>
      <c r="D221" s="6">
        <f t="shared" si="9"/>
        <v>8.5787151447452796</v>
      </c>
      <c r="E221" s="6">
        <f t="shared" si="10"/>
        <v>1.7044392734031476E-3</v>
      </c>
      <c r="F221" s="4"/>
      <c r="G221" s="12"/>
      <c r="H221" s="6"/>
      <c r="I221" s="6"/>
      <c r="J221" s="6"/>
      <c r="K221" s="5"/>
    </row>
    <row r="222" spans="2:11" x14ac:dyDescent="0.25">
      <c r="B222">
        <f t="shared" si="11"/>
        <v>434</v>
      </c>
      <c r="C222" s="1">
        <v>8.69</v>
      </c>
      <c r="D222" s="6">
        <f t="shared" si="9"/>
        <v>8.5992819326171492</v>
      </c>
      <c r="E222" s="6">
        <f t="shared" si="10"/>
        <v>8.2297677496793609E-3</v>
      </c>
      <c r="F222" s="4"/>
      <c r="G222" s="12"/>
      <c r="H222" s="6"/>
      <c r="I222" s="6"/>
      <c r="J222" s="6"/>
      <c r="K222" s="5"/>
    </row>
    <row r="223" spans="2:11" x14ac:dyDescent="0.25">
      <c r="B223">
        <f t="shared" si="11"/>
        <v>436</v>
      </c>
      <c r="C223" s="1">
        <v>8.69</v>
      </c>
      <c r="D223" s="6">
        <f t="shared" si="9"/>
        <v>8.61969924030406</v>
      </c>
      <c r="E223" s="6">
        <f t="shared" si="10"/>
        <v>4.9421968138262341E-3</v>
      </c>
      <c r="F223" s="4"/>
      <c r="G223" s="12"/>
      <c r="H223" s="6"/>
      <c r="I223" s="6"/>
      <c r="J223" s="6"/>
      <c r="K223" s="5"/>
    </row>
    <row r="224" spans="2:11" x14ac:dyDescent="0.25">
      <c r="B224">
        <f t="shared" si="11"/>
        <v>438</v>
      </c>
      <c r="C224" s="1">
        <v>8.66</v>
      </c>
      <c r="D224" s="6">
        <f t="shared" si="9"/>
        <v>8.6399681542335962</v>
      </c>
      <c r="E224" s="6">
        <f t="shared" si="10"/>
        <v>4.0127484480899519E-4</v>
      </c>
      <c r="F224" s="4"/>
      <c r="G224" s="12"/>
      <c r="H224" s="6"/>
      <c r="I224" s="6"/>
      <c r="J224" s="6"/>
      <c r="K224" s="5"/>
    </row>
    <row r="225" spans="2:11" x14ac:dyDescent="0.25">
      <c r="B225">
        <f t="shared" si="11"/>
        <v>440</v>
      </c>
      <c r="C225" s="1">
        <v>8.66</v>
      </c>
      <c r="D225" s="6">
        <f t="shared" si="9"/>
        <v>8.6600897529371519</v>
      </c>
      <c r="E225" s="6">
        <f t="shared" si="10"/>
        <v>8.0555897273648364E-9</v>
      </c>
      <c r="F225" s="4"/>
      <c r="G225" s="12"/>
      <c r="H225" s="6"/>
      <c r="I225" s="6"/>
      <c r="J225" s="6"/>
      <c r="K225" s="5"/>
    </row>
    <row r="226" spans="2:11" x14ac:dyDescent="0.25">
      <c r="B226">
        <f t="shared" si="11"/>
        <v>442</v>
      </c>
      <c r="C226" s="1">
        <v>8.73</v>
      </c>
      <c r="D226" s="6">
        <f t="shared" si="9"/>
        <v>8.6800651071073052</v>
      </c>
      <c r="E226" s="6">
        <f t="shared" si="10"/>
        <v>2.4934935282049475E-3</v>
      </c>
      <c r="F226" s="4"/>
      <c r="G226" s="12"/>
      <c r="H226" s="6"/>
      <c r="I226" s="6"/>
      <c r="J226" s="6"/>
      <c r="K226" s="5"/>
    </row>
    <row r="227" spans="2:11" x14ac:dyDescent="0.25">
      <c r="B227">
        <f t="shared" si="11"/>
        <v>444</v>
      </c>
      <c r="C227" s="1">
        <v>8.73</v>
      </c>
      <c r="D227" s="6">
        <f t="shared" si="9"/>
        <v>8.6998952796548075</v>
      </c>
      <c r="E227" s="6">
        <f t="shared" si="10"/>
        <v>9.0629418706227483E-4</v>
      </c>
      <c r="F227" s="4"/>
      <c r="G227" s="12"/>
      <c r="H227" s="6"/>
      <c r="I227" s="6"/>
      <c r="J227" s="6"/>
      <c r="K227" s="5"/>
    </row>
    <row r="228" spans="2:11" x14ac:dyDescent="0.25">
      <c r="B228">
        <f t="shared" si="11"/>
        <v>446</v>
      </c>
      <c r="C228" s="1">
        <v>8.73</v>
      </c>
      <c r="D228" s="6">
        <f t="shared" si="9"/>
        <v>8.719581325765132</v>
      </c>
      <c r="E228" s="6">
        <f t="shared" si="10"/>
        <v>1.0854877281231104E-4</v>
      </c>
      <c r="F228" s="4"/>
      <c r="G228" s="12"/>
      <c r="H228" s="6"/>
      <c r="I228" s="6"/>
      <c r="J228" s="6"/>
      <c r="K228" s="5"/>
    </row>
    <row r="229" spans="2:11" x14ac:dyDescent="0.25">
      <c r="B229">
        <f t="shared" si="11"/>
        <v>448</v>
      </c>
      <c r="C229" s="1">
        <v>8.77</v>
      </c>
      <c r="D229" s="6">
        <f t="shared" si="9"/>
        <v>8.7391242929546245</v>
      </c>
      <c r="E229" s="6">
        <f t="shared" si="10"/>
        <v>9.5330928555182703E-4</v>
      </c>
      <c r="F229" s="4"/>
      <c r="G229" s="12"/>
      <c r="H229" s="6"/>
      <c r="I229" s="6"/>
      <c r="J229" s="6"/>
      <c r="K229" s="5"/>
    </row>
    <row r="230" spans="2:11" x14ac:dyDescent="0.25">
      <c r="B230">
        <f t="shared" si="11"/>
        <v>450</v>
      </c>
      <c r="C230" s="1">
        <v>8.77</v>
      </c>
      <c r="D230" s="6">
        <f t="shared" si="9"/>
        <v>8.758525221126245</v>
      </c>
      <c r="E230" s="6">
        <f t="shared" si="10"/>
        <v>1.3167055020156461E-4</v>
      </c>
      <c r="F230" s="4"/>
      <c r="G230" s="12"/>
      <c r="H230" s="6"/>
      <c r="I230" s="6"/>
      <c r="J230" s="6"/>
      <c r="K230" s="5"/>
    </row>
    <row r="231" spans="2:11" x14ac:dyDescent="0.25">
      <c r="B231">
        <f t="shared" si="11"/>
        <v>452</v>
      </c>
      <c r="C231" s="1">
        <v>8.85</v>
      </c>
      <c r="D231" s="6">
        <f t="shared" si="9"/>
        <v>8.7777851426248965</v>
      </c>
      <c r="E231" s="6">
        <f t="shared" si="10"/>
        <v>5.2149856257064876E-3</v>
      </c>
      <c r="F231" s="4"/>
      <c r="G231" s="12"/>
      <c r="H231" s="6"/>
      <c r="I231" s="6"/>
      <c r="J231" s="6"/>
      <c r="K231" s="5"/>
    </row>
    <row r="232" spans="2:11" x14ac:dyDescent="0.25">
      <c r="B232">
        <f t="shared" si="11"/>
        <v>454</v>
      </c>
      <c r="C232" s="1">
        <v>8.85</v>
      </c>
      <c r="D232" s="6">
        <f t="shared" si="9"/>
        <v>8.796905082292362</v>
      </c>
      <c r="E232" s="6">
        <f t="shared" si="10"/>
        <v>2.8190702863808126E-3</v>
      </c>
      <c r="F232" s="4"/>
      <c r="G232" s="12"/>
      <c r="H232" s="6"/>
      <c r="I232" s="6"/>
      <c r="J232" s="6"/>
      <c r="K232" s="5"/>
    </row>
    <row r="233" spans="2:11" x14ac:dyDescent="0.25">
      <c r="B233">
        <f t="shared" si="11"/>
        <v>456</v>
      </c>
      <c r="C233" s="1">
        <v>8.86</v>
      </c>
      <c r="D233" s="6">
        <f t="shared" si="9"/>
        <v>8.8158860575218387</v>
      </c>
      <c r="E233" s="6">
        <f t="shared" si="10"/>
        <v>1.9460399209664705E-3</v>
      </c>
      <c r="F233" s="4"/>
      <c r="G233" s="12"/>
      <c r="H233" s="6"/>
      <c r="I233" s="6"/>
      <c r="J233" s="6"/>
      <c r="K233" s="5"/>
    </row>
    <row r="234" spans="2:11" x14ac:dyDescent="0.25">
      <c r="B234">
        <f t="shared" si="11"/>
        <v>458</v>
      </c>
      <c r="C234" s="1">
        <v>8.86</v>
      </c>
      <c r="D234" s="6">
        <f t="shared" si="9"/>
        <v>8.8347290783120656</v>
      </c>
      <c r="E234" s="6">
        <f t="shared" si="10"/>
        <v>6.3861948295768686E-4</v>
      </c>
      <c r="F234" s="4"/>
      <c r="G234" s="12"/>
      <c r="H234" s="6"/>
      <c r="I234" s="6"/>
      <c r="J234" s="6"/>
      <c r="K234" s="5"/>
    </row>
    <row r="235" spans="2:11" x14ac:dyDescent="0.25">
      <c r="B235">
        <f t="shared" si="11"/>
        <v>460</v>
      </c>
      <c r="C235" s="1">
        <v>8.86</v>
      </c>
      <c r="D235" s="6">
        <f t="shared" si="9"/>
        <v>8.8534351473210773</v>
      </c>
      <c r="E235" s="6">
        <f t="shared" si="10"/>
        <v>4.3097290695951337E-5</v>
      </c>
      <c r="F235" s="4"/>
      <c r="G235" s="12"/>
      <c r="H235" s="6"/>
      <c r="I235" s="6"/>
      <c r="J235" s="6"/>
      <c r="K235" s="5"/>
    </row>
    <row r="236" spans="2:11" x14ac:dyDescent="0.25">
      <c r="B236">
        <f t="shared" si="11"/>
        <v>462</v>
      </c>
      <c r="C236" s="1">
        <v>8.92</v>
      </c>
      <c r="D236" s="6">
        <f t="shared" si="9"/>
        <v>8.872005259919554</v>
      </c>
      <c r="E236" s="6">
        <f t="shared" si="10"/>
        <v>2.3034950753895609E-3</v>
      </c>
      <c r="F236" s="4"/>
      <c r="G236" s="12"/>
      <c r="H236" s="6"/>
      <c r="I236" s="6"/>
      <c r="J236" s="6"/>
      <c r="K236" s="5"/>
    </row>
    <row r="237" spans="2:11" x14ac:dyDescent="0.25">
      <c r="B237">
        <f t="shared" si="11"/>
        <v>464</v>
      </c>
      <c r="C237" s="1">
        <v>8.92</v>
      </c>
      <c r="D237" s="6">
        <f t="shared" si="9"/>
        <v>8.8904404042437815</v>
      </c>
      <c r="E237" s="6">
        <f t="shared" si="10"/>
        <v>8.7376970127104898E-4</v>
      </c>
      <c r="F237" s="4"/>
      <c r="G237" s="12"/>
      <c r="H237" s="6"/>
      <c r="I237" s="6"/>
      <c r="J237" s="6"/>
      <c r="K237" s="5"/>
    </row>
    <row r="238" spans="2:11" x14ac:dyDescent="0.25">
      <c r="B238">
        <f t="shared" si="11"/>
        <v>466</v>
      </c>
      <c r="C238" s="1">
        <v>8.94</v>
      </c>
      <c r="D238" s="6">
        <f t="shared" si="9"/>
        <v>8.9087415612482364</v>
      </c>
      <c r="E238" s="6">
        <f t="shared" si="10"/>
        <v>9.7708999319772827E-4</v>
      </c>
      <c r="F238" s="4"/>
      <c r="G238" s="12"/>
      <c r="H238" s="6"/>
      <c r="I238" s="6"/>
      <c r="J238" s="6"/>
      <c r="K238" s="5"/>
    </row>
    <row r="239" spans="2:11" x14ac:dyDescent="0.25">
      <c r="B239">
        <f t="shared" si="11"/>
        <v>468</v>
      </c>
      <c r="C239" s="1">
        <v>8.94</v>
      </c>
      <c r="D239" s="6">
        <f t="shared" si="9"/>
        <v>8.9269097047577759</v>
      </c>
      <c r="E239" s="6">
        <f t="shared" si="10"/>
        <v>1.7135582952858194E-4</v>
      </c>
      <c r="F239" s="4"/>
      <c r="G239" s="12"/>
      <c r="H239" s="6"/>
      <c r="I239" s="6"/>
      <c r="J239" s="6"/>
      <c r="K239" s="5"/>
    </row>
    <row r="240" spans="2:11" x14ac:dyDescent="0.25">
      <c r="B240">
        <f t="shared" si="11"/>
        <v>470</v>
      </c>
      <c r="C240" s="1">
        <v>8.94</v>
      </c>
      <c r="D240" s="6">
        <f t="shared" si="9"/>
        <v>8.9449458015194665</v>
      </c>
      <c r="E240" s="6">
        <f t="shared" si="10"/>
        <v>2.4460952669962055E-5</v>
      </c>
      <c r="F240" s="4"/>
      <c r="G240" s="12"/>
      <c r="H240" s="6"/>
      <c r="I240" s="6"/>
      <c r="J240" s="6"/>
      <c r="K240" s="5"/>
    </row>
    <row r="241" spans="2:11" x14ac:dyDescent="0.25">
      <c r="B241">
        <f t="shared" si="11"/>
        <v>472</v>
      </c>
      <c r="C241" s="1">
        <v>8.98</v>
      </c>
      <c r="D241" s="6">
        <f t="shared" si="9"/>
        <v>8.9628508112540217</v>
      </c>
      <c r="E241" s="6">
        <f t="shared" si="10"/>
        <v>2.9409467464520267E-4</v>
      </c>
      <c r="F241" s="4"/>
      <c r="G241" s="12"/>
      <c r="H241" s="6"/>
      <c r="I241" s="6"/>
      <c r="J241" s="6"/>
      <c r="K241" s="5"/>
    </row>
    <row r="242" spans="2:11" x14ac:dyDescent="0.25">
      <c r="B242">
        <f t="shared" si="11"/>
        <v>474</v>
      </c>
      <c r="C242" s="1">
        <v>8.98</v>
      </c>
      <c r="D242" s="6">
        <f t="shared" si="9"/>
        <v>8.9806256867068655</v>
      </c>
      <c r="E242" s="6">
        <f t="shared" si="10"/>
        <v>3.914838551475999E-7</v>
      </c>
      <c r="F242" s="4"/>
      <c r="G242" s="12"/>
      <c r="H242" s="6"/>
      <c r="I242" s="6"/>
      <c r="J242" s="6"/>
      <c r="K242" s="5"/>
    </row>
    <row r="243" spans="2:11" x14ac:dyDescent="0.25">
      <c r="B243">
        <f t="shared" si="11"/>
        <v>476</v>
      </c>
      <c r="C243" s="1">
        <v>9.01</v>
      </c>
      <c r="D243" s="6">
        <f t="shared" si="9"/>
        <v>8.9982713736988362</v>
      </c>
      <c r="E243" s="6">
        <f t="shared" si="10"/>
        <v>1.3756067491234558E-4</v>
      </c>
      <c r="F243" s="4"/>
      <c r="G243" s="12"/>
      <c r="H243" s="6"/>
      <c r="I243" s="6"/>
      <c r="J243" s="6"/>
      <c r="K243" s="5"/>
    </row>
    <row r="244" spans="2:11" x14ac:dyDescent="0.25">
      <c r="B244">
        <f t="shared" si="11"/>
        <v>478</v>
      </c>
      <c r="C244" s="1">
        <v>9.01</v>
      </c>
      <c r="D244" s="6">
        <f t="shared" si="9"/>
        <v>9.0157888111765043</v>
      </c>
      <c r="E244" s="6">
        <f t="shared" si="10"/>
        <v>3.3510334837223855E-5</v>
      </c>
      <c r="F244" s="4"/>
      <c r="G244" s="12"/>
      <c r="H244" s="6"/>
      <c r="I244" s="6"/>
      <c r="J244" s="6"/>
      <c r="K244" s="5"/>
    </row>
    <row r="245" spans="2:11" x14ac:dyDescent="0.25">
      <c r="B245">
        <f t="shared" si="11"/>
        <v>480</v>
      </c>
      <c r="C245" s="1">
        <v>9.01</v>
      </c>
      <c r="D245" s="6">
        <f t="shared" si="9"/>
        <v>9.0331789312621495</v>
      </c>
      <c r="E245" s="6">
        <f t="shared" si="10"/>
        <v>5.3726285445546346E-4</v>
      </c>
      <c r="F245" s="4"/>
      <c r="G245" s="12"/>
      <c r="H245" s="6"/>
      <c r="I245" s="6"/>
      <c r="J245" s="6"/>
      <c r="K245" s="5"/>
    </row>
    <row r="246" spans="2:11" x14ac:dyDescent="0.25">
      <c r="B246">
        <f t="shared" si="11"/>
        <v>482</v>
      </c>
      <c r="C246" s="1">
        <v>9.09</v>
      </c>
      <c r="D246" s="6">
        <f t="shared" si="9"/>
        <v>9.0504426593033447</v>
      </c>
      <c r="E246" s="6">
        <f t="shared" si="10"/>
        <v>1.5647832029912518E-3</v>
      </c>
      <c r="F246" s="4"/>
      <c r="G246" s="12"/>
      <c r="H246" s="6"/>
      <c r="I246" s="6"/>
      <c r="J246" s="6"/>
      <c r="K246" s="5"/>
    </row>
    <row r="247" spans="2:11" x14ac:dyDescent="0.25">
      <c r="B247">
        <f t="shared" si="11"/>
        <v>484</v>
      </c>
      <c r="C247" s="1">
        <v>9.09</v>
      </c>
      <c r="D247" s="6">
        <f t="shared" si="9"/>
        <v>9.0675809139222086</v>
      </c>
      <c r="E247" s="6">
        <f t="shared" si="10"/>
        <v>5.02615420563416E-4</v>
      </c>
      <c r="F247" s="4"/>
      <c r="G247" s="12"/>
      <c r="H247" s="6"/>
      <c r="I247" s="6"/>
      <c r="J247" s="6"/>
      <c r="K247" s="5"/>
    </row>
    <row r="248" spans="2:11" x14ac:dyDescent="0.25">
      <c r="B248">
        <f t="shared" si="11"/>
        <v>486</v>
      </c>
      <c r="C248" s="1">
        <v>9.1300000000000008</v>
      </c>
      <c r="D248" s="6">
        <f t="shared" si="9"/>
        <v>9.0845946070642754</v>
      </c>
      <c r="E248" s="6">
        <f t="shared" si="10"/>
        <v>2.061649707647625E-3</v>
      </c>
      <c r="F248" s="4"/>
      <c r="G248" s="12"/>
      <c r="H248" s="6"/>
      <c r="I248" s="6"/>
      <c r="J248" s="6"/>
      <c r="K248" s="5"/>
    </row>
    <row r="249" spans="2:11" x14ac:dyDescent="0.25">
      <c r="B249">
        <f t="shared" si="11"/>
        <v>488</v>
      </c>
      <c r="C249" s="1">
        <v>9.1300000000000008</v>
      </c>
      <c r="D249" s="6">
        <f t="shared" si="9"/>
        <v>9.1014846440470283</v>
      </c>
      <c r="E249" s="6">
        <f t="shared" si="10"/>
        <v>8.1312552512472413E-4</v>
      </c>
      <c r="F249" s="4"/>
      <c r="G249" s="12"/>
      <c r="H249" s="6"/>
      <c r="I249" s="6"/>
      <c r="J249" s="6"/>
      <c r="K249" s="5"/>
    </row>
    <row r="250" spans="2:11" x14ac:dyDescent="0.25">
      <c r="B250">
        <f t="shared" si="11"/>
        <v>490</v>
      </c>
      <c r="C250" s="1">
        <v>9.1300000000000008</v>
      </c>
      <c r="D250" s="6">
        <f t="shared" si="9"/>
        <v>9.1182519236080601</v>
      </c>
      <c r="E250" s="6">
        <f t="shared" si="10"/>
        <v>1.3801729891087307E-4</v>
      </c>
      <c r="F250" s="4"/>
      <c r="G250" s="12"/>
      <c r="H250" s="6"/>
      <c r="I250" s="6"/>
      <c r="J250" s="6"/>
      <c r="K250" s="5"/>
    </row>
    <row r="251" spans="2:11" x14ac:dyDescent="0.25">
      <c r="B251">
        <f t="shared" si="11"/>
        <v>492</v>
      </c>
      <c r="C251" s="1">
        <v>9.16</v>
      </c>
      <c r="D251" s="6">
        <f t="shared" si="9"/>
        <v>9.1348973379529212</v>
      </c>
      <c r="E251" s="6">
        <f t="shared" si="10"/>
        <v>6.3014364184985517E-4</v>
      </c>
      <c r="F251" s="4"/>
      <c r="G251" s="12"/>
      <c r="H251" s="6"/>
      <c r="I251" s="6"/>
      <c r="J251" s="6"/>
      <c r="K251" s="5"/>
    </row>
    <row r="252" spans="2:11" x14ac:dyDescent="0.25">
      <c r="B252">
        <f t="shared" si="11"/>
        <v>494</v>
      </c>
      <c r="C252" s="1">
        <v>9.16</v>
      </c>
      <c r="D252" s="6">
        <f t="shared" si="9"/>
        <v>9.1514217728025606</v>
      </c>
      <c r="E252" s="6">
        <f t="shared" si="10"/>
        <v>7.3585981850890787E-5</v>
      </c>
      <c r="F252" s="4"/>
      <c r="G252" s="12"/>
      <c r="H252" s="6"/>
      <c r="I252" s="6"/>
      <c r="J252" s="6"/>
      <c r="K252" s="5"/>
    </row>
    <row r="253" spans="2:11" x14ac:dyDescent="0.25">
      <c r="B253">
        <f t="shared" si="11"/>
        <v>496</v>
      </c>
      <c r="C253" s="1">
        <v>9.2100000000000009</v>
      </c>
      <c r="D253" s="6">
        <f t="shared" si="9"/>
        <v>9.1678261074404901</v>
      </c>
      <c r="E253" s="6">
        <f t="shared" si="10"/>
        <v>1.7786372136211572E-3</v>
      </c>
      <c r="F253" s="4"/>
      <c r="G253" s="12"/>
      <c r="H253" s="6"/>
      <c r="I253" s="6"/>
      <c r="J253" s="6"/>
      <c r="K253" s="5"/>
    </row>
    <row r="254" spans="2:11" x14ac:dyDescent="0.25">
      <c r="B254">
        <f t="shared" si="11"/>
        <v>498</v>
      </c>
      <c r="C254" s="1">
        <v>9.2100000000000009</v>
      </c>
      <c r="D254" s="6">
        <f t="shared" si="9"/>
        <v>9.1841112147595467</v>
      </c>
      <c r="E254" s="6">
        <f t="shared" si="10"/>
        <v>6.702292012263554E-4</v>
      </c>
      <c r="F254" s="4"/>
      <c r="G254" s="12"/>
      <c r="H254" s="6"/>
      <c r="I254" s="6"/>
      <c r="J254" s="6"/>
      <c r="K254" s="5"/>
    </row>
    <row r="255" spans="2:11" x14ac:dyDescent="0.25">
      <c r="B255">
        <f t="shared" si="11"/>
        <v>500</v>
      </c>
      <c r="C255" s="1">
        <v>9.24</v>
      </c>
      <c r="D255" s="6">
        <f t="shared" si="9"/>
        <v>9.2002779613083501</v>
      </c>
      <c r="E255" s="6">
        <f t="shared" si="10"/>
        <v>1.5778403578209509E-3</v>
      </c>
      <c r="F255" s="4"/>
      <c r="G255" s="12"/>
      <c r="H255" s="6"/>
      <c r="I255" s="6"/>
      <c r="J255" s="6"/>
      <c r="K255" s="5"/>
    </row>
    <row r="256" spans="2:11" x14ac:dyDescent="0.25">
      <c r="B256">
        <f t="shared" si="11"/>
        <v>502</v>
      </c>
      <c r="C256" s="1">
        <v>9.24</v>
      </c>
      <c r="D256" s="6">
        <f t="shared" si="9"/>
        <v>9.2163272073374145</v>
      </c>
      <c r="E256" s="6">
        <f t="shared" si="10"/>
        <v>5.6040111244577164E-4</v>
      </c>
      <c r="F256" s="4"/>
      <c r="G256" s="12"/>
      <c r="H256" s="6"/>
      <c r="I256" s="6"/>
      <c r="J256" s="6"/>
      <c r="K256" s="5"/>
    </row>
    <row r="257" spans="2:11" x14ac:dyDescent="0.25">
      <c r="B257">
        <f t="shared" si="11"/>
        <v>504</v>
      </c>
      <c r="C257" s="1">
        <v>9.2899999999999991</v>
      </c>
      <c r="D257" s="6">
        <f t="shared" si="9"/>
        <v>9.2322598068449224</v>
      </c>
      <c r="E257" s="6">
        <f t="shared" si="10"/>
        <v>3.333929905585569E-3</v>
      </c>
      <c r="F257" s="4"/>
      <c r="G257" s="12"/>
      <c r="H257" s="6"/>
      <c r="I257" s="6"/>
      <c r="J257" s="6"/>
      <c r="K257" s="5"/>
    </row>
    <row r="258" spans="2:11" x14ac:dyDescent="0.25">
      <c r="B258">
        <f t="shared" si="11"/>
        <v>506</v>
      </c>
      <c r="C258" s="1">
        <v>9.2899999999999991</v>
      </c>
      <c r="D258" s="6">
        <f t="shared" si="9"/>
        <v>9.2480766076221617</v>
      </c>
      <c r="E258" s="6">
        <f t="shared" si="10"/>
        <v>1.7575708284661223E-3</v>
      </c>
      <c r="F258" s="4"/>
      <c r="G258" s="12"/>
      <c r="H258" s="6"/>
      <c r="I258" s="6"/>
      <c r="J258" s="6"/>
      <c r="K258" s="5"/>
    </row>
    <row r="259" spans="2:11" x14ac:dyDescent="0.25">
      <c r="B259">
        <f t="shared" si="11"/>
        <v>508</v>
      </c>
      <c r="C259" s="1">
        <v>9.35</v>
      </c>
      <c r="D259" s="6">
        <f t="shared" si="9"/>
        <v>9.263778451298645</v>
      </c>
      <c r="E259" s="6">
        <f t="shared" si="10"/>
        <v>7.4341554604600768E-3</v>
      </c>
      <c r="F259" s="4"/>
      <c r="G259" s="12"/>
      <c r="H259" s="6"/>
      <c r="I259" s="6"/>
      <c r="J259" s="6"/>
      <c r="K259" s="5"/>
    </row>
    <row r="260" spans="2:11" x14ac:dyDescent="0.25">
      <c r="B260">
        <f t="shared" si="11"/>
        <v>510</v>
      </c>
      <c r="C260" s="1">
        <v>9.35</v>
      </c>
      <c r="D260" s="6">
        <f t="shared" si="9"/>
        <v>9.2793661733868866</v>
      </c>
      <c r="E260" s="6">
        <f t="shared" si="10"/>
        <v>4.9891374620113123E-3</v>
      </c>
      <c r="F260" s="4"/>
      <c r="G260" s="12"/>
      <c r="H260" s="6"/>
      <c r="I260" s="6"/>
      <c r="J260" s="6"/>
      <c r="K260" s="5"/>
    </row>
    <row r="261" spans="2:11" x14ac:dyDescent="0.25">
      <c r="B261">
        <f t="shared" si="11"/>
        <v>512</v>
      </c>
      <c r="C261" s="1">
        <v>9.35</v>
      </c>
      <c r="D261" s="6">
        <f t="shared" si="9"/>
        <v>9.2948406033268665</v>
      </c>
      <c r="E261" s="6">
        <f t="shared" si="10"/>
        <v>3.0425590413440565E-3</v>
      </c>
      <c r="F261" s="4"/>
      <c r="G261" s="12"/>
      <c r="H261" s="6"/>
      <c r="I261" s="6"/>
      <c r="J261" s="6"/>
      <c r="K261" s="5"/>
    </row>
    <row r="262" spans="2:11" x14ac:dyDescent="0.25">
      <c r="B262">
        <f t="shared" si="11"/>
        <v>514</v>
      </c>
      <c r="C262" s="1">
        <v>9.34</v>
      </c>
      <c r="D262" s="6">
        <f t="shared" ref="D262:D325" si="12">MAX(0,$O$7*(1-EXP(-$O$5*(B262-$O$6))))</f>
        <v>9.3102025645301634</v>
      </c>
      <c r="E262" s="6">
        <f t="shared" ref="E262:E325" si="13">(D262-C262)^2</f>
        <v>8.8788716057906954E-4</v>
      </c>
      <c r="F262" s="4"/>
      <c r="G262" s="12"/>
      <c r="H262" s="6"/>
      <c r="I262" s="6"/>
      <c r="J262" s="6"/>
      <c r="K262" s="5"/>
    </row>
    <row r="263" spans="2:11" x14ac:dyDescent="0.25">
      <c r="B263">
        <f t="shared" ref="B263:B326" si="14">B262+2</f>
        <v>516</v>
      </c>
      <c r="C263" s="1">
        <v>9.34</v>
      </c>
      <c r="D263" s="6">
        <f t="shared" si="12"/>
        <v>9.3254528744237728</v>
      </c>
      <c r="E263" s="6">
        <f t="shared" si="13"/>
        <v>2.1161886253051948E-4</v>
      </c>
      <c r="F263" s="4"/>
      <c r="G263" s="12"/>
      <c r="H263" s="6"/>
      <c r="I263" s="6"/>
      <c r="J263" s="6"/>
      <c r="K263" s="5"/>
    </row>
    <row r="264" spans="2:11" x14ac:dyDescent="0.25">
      <c r="B264">
        <f t="shared" si="14"/>
        <v>518</v>
      </c>
      <c r="C264" s="1">
        <v>9.34</v>
      </c>
      <c r="D264" s="6">
        <f t="shared" si="12"/>
        <v>9.3405923444935954</v>
      </c>
      <c r="E264" s="6">
        <f t="shared" si="13"/>
        <v>3.5087199909299905E-7</v>
      </c>
      <c r="F264" s="4"/>
      <c r="G264" s="12"/>
      <c r="H264" s="6"/>
      <c r="I264" s="6"/>
      <c r="J264" s="6"/>
      <c r="K264" s="5"/>
    </row>
    <row r="265" spans="2:11" x14ac:dyDescent="0.25">
      <c r="B265">
        <f t="shared" si="14"/>
        <v>520</v>
      </c>
      <c r="C265" s="1">
        <v>9.34</v>
      </c>
      <c r="D265" s="6">
        <f t="shared" si="12"/>
        <v>9.355621780327624</v>
      </c>
      <c r="E265" s="6">
        <f t="shared" si="13"/>
        <v>2.4404002060454582E-4</v>
      </c>
      <c r="F265" s="4"/>
      <c r="G265" s="12"/>
      <c r="H265" s="6"/>
      <c r="I265" s="6"/>
      <c r="J265" s="6"/>
      <c r="K265" s="5"/>
    </row>
    <row r="266" spans="2:11" x14ac:dyDescent="0.25">
      <c r="B266">
        <f t="shared" si="14"/>
        <v>522</v>
      </c>
      <c r="C266" s="1">
        <v>9.34</v>
      </c>
      <c r="D266" s="6">
        <f t="shared" si="12"/>
        <v>9.3705419816588087</v>
      </c>
      <c r="E266" s="6">
        <f t="shared" si="13"/>
        <v>9.3281264364701534E-4</v>
      </c>
      <c r="F266" s="4"/>
      <c r="G266" s="12"/>
      <c r="H266" s="6"/>
      <c r="I266" s="6"/>
      <c r="J266" s="6"/>
      <c r="K266" s="5"/>
    </row>
    <row r="267" spans="2:11" x14ac:dyDescent="0.25">
      <c r="B267">
        <f t="shared" si="14"/>
        <v>524</v>
      </c>
      <c r="C267" s="1">
        <v>9.44</v>
      </c>
      <c r="D267" s="6">
        <f t="shared" si="12"/>
        <v>9.3853537424076077</v>
      </c>
      <c r="E267" s="6">
        <f t="shared" si="13"/>
        <v>2.9862134688540421E-3</v>
      </c>
      <c r="F267" s="4"/>
      <c r="G267" s="12"/>
      <c r="H267" s="6"/>
      <c r="I267" s="6"/>
      <c r="J267" s="6"/>
      <c r="K267" s="5"/>
    </row>
    <row r="268" spans="2:11" x14ac:dyDescent="0.25">
      <c r="B268">
        <f t="shared" si="14"/>
        <v>526</v>
      </c>
      <c r="C268" s="1">
        <v>9.44</v>
      </c>
      <c r="D268" s="6">
        <f t="shared" si="12"/>
        <v>9.4000578507242381</v>
      </c>
      <c r="E268" s="6">
        <f t="shared" si="13"/>
        <v>1.5953752887672111E-3</v>
      </c>
      <c r="F268" s="4"/>
      <c r="G268" s="12"/>
      <c r="H268" s="6"/>
      <c r="I268" s="6"/>
      <c r="J268" s="6"/>
      <c r="K268" s="5"/>
    </row>
    <row r="269" spans="2:11" x14ac:dyDescent="0.25">
      <c r="B269">
        <f t="shared" si="14"/>
        <v>528</v>
      </c>
      <c r="C269" s="1">
        <v>9.44</v>
      </c>
      <c r="D269" s="6">
        <f t="shared" si="12"/>
        <v>9.4146550890306138</v>
      </c>
      <c r="E269" s="6">
        <f t="shared" si="13"/>
        <v>6.4236451204608943E-4</v>
      </c>
      <c r="F269" s="4"/>
      <c r="G269" s="12"/>
      <c r="H269" s="6"/>
      <c r="I269" s="6"/>
      <c r="J269" s="6"/>
      <c r="K269" s="5"/>
    </row>
    <row r="270" spans="2:11" x14ac:dyDescent="0.25">
      <c r="B270">
        <f t="shared" si="14"/>
        <v>530</v>
      </c>
      <c r="C270" s="1">
        <v>9.4700000000000006</v>
      </c>
      <c r="D270" s="6">
        <f t="shared" si="12"/>
        <v>9.4291462340619692</v>
      </c>
      <c r="E270" s="6">
        <f t="shared" si="13"/>
        <v>1.6690301913194604E-3</v>
      </c>
      <c r="F270" s="4"/>
      <c r="G270" s="12"/>
      <c r="H270" s="6"/>
      <c r="I270" s="6"/>
      <c r="J270" s="6"/>
      <c r="K270" s="5"/>
    </row>
    <row r="271" spans="2:11" x14ac:dyDescent="0.25">
      <c r="B271">
        <f t="shared" si="14"/>
        <v>532</v>
      </c>
      <c r="C271" s="1">
        <v>9.4700000000000006</v>
      </c>
      <c r="D271" s="6">
        <f t="shared" si="12"/>
        <v>9.4435320569082073</v>
      </c>
      <c r="E271" s="6">
        <f t="shared" si="13"/>
        <v>7.0055201151041102E-4</v>
      </c>
      <c r="F271" s="4"/>
      <c r="G271" s="12"/>
      <c r="H271" s="6"/>
      <c r="I271" s="6"/>
      <c r="J271" s="6"/>
      <c r="K271" s="5"/>
    </row>
    <row r="272" spans="2:11" x14ac:dyDescent="0.25">
      <c r="B272">
        <f t="shared" si="14"/>
        <v>534</v>
      </c>
      <c r="C272" s="1">
        <v>9.5</v>
      </c>
      <c r="D272" s="6">
        <f t="shared" si="12"/>
        <v>9.4578133230549142</v>
      </c>
      <c r="E272" s="6">
        <f t="shared" si="13"/>
        <v>1.7797157116690356E-3</v>
      </c>
      <c r="F272" s="4"/>
      <c r="G272" s="12"/>
      <c r="H272" s="6"/>
      <c r="I272" s="6"/>
      <c r="J272" s="6"/>
      <c r="K272" s="5"/>
    </row>
    <row r="273" spans="2:11" x14ac:dyDescent="0.25">
      <c r="B273">
        <f t="shared" si="14"/>
        <v>536</v>
      </c>
      <c r="C273" s="1">
        <v>9.5</v>
      </c>
      <c r="D273" s="6">
        <f t="shared" si="12"/>
        <v>9.4719907924240996</v>
      </c>
      <c r="E273" s="6">
        <f t="shared" si="13"/>
        <v>7.8451570902987741E-4</v>
      </c>
      <c r="F273" s="4"/>
      <c r="G273" s="12"/>
      <c r="H273" s="6"/>
      <c r="I273" s="6"/>
      <c r="J273" s="6"/>
      <c r="K273" s="5"/>
    </row>
    <row r="274" spans="2:11" x14ac:dyDescent="0.25">
      <c r="B274">
        <f t="shared" si="14"/>
        <v>538</v>
      </c>
      <c r="C274" s="1">
        <v>9.5</v>
      </c>
      <c r="D274" s="6">
        <f t="shared" si="12"/>
        <v>9.4860652194146322</v>
      </c>
      <c r="E274" s="6">
        <f t="shared" si="13"/>
        <v>1.9417810996234309E-4</v>
      </c>
      <c r="F274" s="4"/>
      <c r="G274" s="12"/>
      <c r="H274" s="6"/>
      <c r="I274" s="6"/>
      <c r="J274" s="6"/>
      <c r="K274" s="5"/>
    </row>
    <row r="275" spans="2:11" x14ac:dyDescent="0.25">
      <c r="B275">
        <f t="shared" si="14"/>
        <v>540</v>
      </c>
      <c r="C275" s="1">
        <v>9.52</v>
      </c>
      <c r="D275" s="6">
        <f t="shared" si="12"/>
        <v>9.5000373529423818</v>
      </c>
      <c r="E275" s="6">
        <f t="shared" si="13"/>
        <v>3.9850727754701438E-4</v>
      </c>
      <c r="F275" s="4"/>
      <c r="G275" s="12"/>
      <c r="H275" s="6"/>
      <c r="I275" s="6"/>
      <c r="J275" s="6"/>
      <c r="K275" s="5"/>
    </row>
    <row r="276" spans="2:11" x14ac:dyDescent="0.25">
      <c r="B276">
        <f t="shared" si="14"/>
        <v>542</v>
      </c>
      <c r="C276" s="1">
        <v>9.52</v>
      </c>
      <c r="D276" s="6">
        <f t="shared" si="12"/>
        <v>9.5139079364800718</v>
      </c>
      <c r="E276" s="6">
        <f t="shared" si="13"/>
        <v>3.7113237930834467E-5</v>
      </c>
      <c r="F276" s="4"/>
      <c r="G276" s="12"/>
      <c r="H276" s="6"/>
      <c r="I276" s="6"/>
      <c r="J276" s="6"/>
      <c r="K276" s="5"/>
    </row>
    <row r="277" spans="2:11" x14ac:dyDescent="0.25">
      <c r="B277">
        <f t="shared" si="14"/>
        <v>544</v>
      </c>
      <c r="C277" s="1">
        <v>9.52</v>
      </c>
      <c r="D277" s="6">
        <f t="shared" si="12"/>
        <v>9.5276777080968316</v>
      </c>
      <c r="E277" s="6">
        <f t="shared" si="13"/>
        <v>5.8947201620159529E-5</v>
      </c>
      <c r="F277" s="4"/>
      <c r="G277" s="12"/>
      <c r="H277" s="6"/>
      <c r="I277" s="6"/>
      <c r="J277" s="6"/>
      <c r="K277" s="5"/>
    </row>
    <row r="278" spans="2:11" x14ac:dyDescent="0.25">
      <c r="B278">
        <f t="shared" si="14"/>
        <v>546</v>
      </c>
      <c r="C278" s="1">
        <v>9.59</v>
      </c>
      <c r="D278" s="6">
        <f t="shared" si="12"/>
        <v>9.5413474004974823</v>
      </c>
      <c r="E278" s="6">
        <f t="shared" si="13"/>
        <v>2.3670754383523706E-3</v>
      </c>
      <c r="F278" s="4"/>
      <c r="G278" s="12"/>
      <c r="H278" s="6"/>
      <c r="I278" s="6"/>
      <c r="J278" s="6"/>
      <c r="K278" s="5"/>
    </row>
    <row r="279" spans="2:11" x14ac:dyDescent="0.25">
      <c r="B279">
        <f t="shared" si="14"/>
        <v>548</v>
      </c>
      <c r="C279" s="1">
        <v>9.59</v>
      </c>
      <c r="D279" s="6">
        <f t="shared" si="12"/>
        <v>9.5549177410615158</v>
      </c>
      <c r="E279" s="6">
        <f t="shared" si="13"/>
        <v>1.2307648922268437E-3</v>
      </c>
      <c r="F279" s="4"/>
      <c r="G279" s="12"/>
      <c r="H279" s="6"/>
      <c r="I279" s="6"/>
      <c r="J279" s="6"/>
      <c r="K279" s="5"/>
    </row>
    <row r="280" spans="2:11" x14ac:dyDescent="0.25">
      <c r="B280">
        <f t="shared" si="14"/>
        <v>550</v>
      </c>
      <c r="C280" s="1">
        <v>9.61</v>
      </c>
      <c r="D280" s="6">
        <f t="shared" si="12"/>
        <v>9.5683894518818029</v>
      </c>
      <c r="E280" s="6">
        <f t="shared" si="13"/>
        <v>1.731437714696749E-3</v>
      </c>
      <c r="F280" s="4"/>
      <c r="G280" s="12"/>
      <c r="H280" s="6"/>
      <c r="I280" s="6"/>
      <c r="J280" s="6"/>
      <c r="K280" s="5"/>
    </row>
    <row r="281" spans="2:11" x14ac:dyDescent="0.25">
      <c r="B281">
        <f t="shared" si="14"/>
        <v>552</v>
      </c>
      <c r="C281" s="1">
        <v>9.61</v>
      </c>
      <c r="D281" s="6">
        <f t="shared" si="12"/>
        <v>9.5817632498030214</v>
      </c>
      <c r="E281" s="6">
        <f t="shared" si="13"/>
        <v>7.9731406168653839E-4</v>
      </c>
      <c r="F281" s="4"/>
      <c r="G281" s="12"/>
      <c r="H281" s="6"/>
      <c r="I281" s="6"/>
      <c r="J281" s="6"/>
      <c r="K281" s="5"/>
    </row>
    <row r="282" spans="2:11" x14ac:dyDescent="0.25">
      <c r="B282">
        <f t="shared" si="14"/>
        <v>554</v>
      </c>
      <c r="C282" s="1">
        <v>9.6199999999999992</v>
      </c>
      <c r="D282" s="6">
        <f t="shared" si="12"/>
        <v>9.5950398464597857</v>
      </c>
      <c r="E282" s="6">
        <f t="shared" si="13"/>
        <v>6.2300926475103381E-4</v>
      </c>
      <c r="F282" s="4"/>
      <c r="G282" s="12"/>
      <c r="H282" s="6"/>
      <c r="I282" s="6"/>
      <c r="J282" s="6"/>
      <c r="K282" s="5"/>
    </row>
    <row r="283" spans="2:11" x14ac:dyDescent="0.25">
      <c r="B283">
        <f t="shared" si="14"/>
        <v>556</v>
      </c>
      <c r="C283" s="1">
        <v>9.6199999999999992</v>
      </c>
      <c r="D283" s="6">
        <f t="shared" si="12"/>
        <v>9.608219948314531</v>
      </c>
      <c r="E283" s="6">
        <f t="shared" si="13"/>
        <v>1.3876961771230339E-4</v>
      </c>
      <c r="F283" s="4"/>
      <c r="G283" s="12"/>
      <c r="H283" s="6"/>
      <c r="I283" s="6"/>
      <c r="J283" s="6"/>
      <c r="K283" s="5"/>
    </row>
    <row r="284" spans="2:11" x14ac:dyDescent="0.25">
      <c r="B284">
        <f t="shared" si="14"/>
        <v>558</v>
      </c>
      <c r="C284" s="1">
        <v>9.7100000000000009</v>
      </c>
      <c r="D284" s="6">
        <f t="shared" si="12"/>
        <v>9.6213042566950939</v>
      </c>
      <c r="E284" s="6">
        <f t="shared" si="13"/>
        <v>7.8669348804099419E-3</v>
      </c>
      <c r="F284" s="4"/>
      <c r="G284" s="12"/>
      <c r="H284" s="6"/>
      <c r="I284" s="6"/>
      <c r="J284" s="6"/>
      <c r="K284" s="5"/>
    </row>
    <row r="285" spans="2:11" x14ac:dyDescent="0.25">
      <c r="B285">
        <f t="shared" si="14"/>
        <v>560</v>
      </c>
      <c r="C285" s="1">
        <v>9.7100000000000009</v>
      </c>
      <c r="D285" s="6">
        <f t="shared" si="12"/>
        <v>9.634293467832034</v>
      </c>
      <c r="E285" s="6">
        <f t="shared" si="13"/>
        <v>5.7314790128994006E-3</v>
      </c>
      <c r="F285" s="4"/>
      <c r="G285" s="12"/>
      <c r="H285" s="6"/>
      <c r="I285" s="6"/>
      <c r="J285" s="6"/>
      <c r="K285" s="5"/>
    </row>
    <row r="286" spans="2:11" x14ac:dyDescent="0.25">
      <c r="B286">
        <f t="shared" si="14"/>
        <v>562</v>
      </c>
      <c r="C286" s="1">
        <v>9.7100000000000009</v>
      </c>
      <c r="D286" s="6">
        <f t="shared" si="12"/>
        <v>9.647188272895681</v>
      </c>
      <c r="E286" s="6">
        <f t="shared" si="13"/>
        <v>3.9453130618275446E-3</v>
      </c>
      <c r="F286" s="4"/>
      <c r="G286" s="12"/>
      <c r="H286" s="6"/>
      <c r="I286" s="6"/>
      <c r="J286" s="6"/>
      <c r="K286" s="5"/>
    </row>
    <row r="287" spans="2:11" x14ac:dyDescent="0.25">
      <c r="B287">
        <f t="shared" si="14"/>
        <v>564</v>
      </c>
      <c r="C287" s="1">
        <v>9.69</v>
      </c>
      <c r="D287" s="6">
        <f t="shared" si="12"/>
        <v>9.6599893580329166</v>
      </c>
      <c r="E287" s="6">
        <f t="shared" si="13"/>
        <v>9.006386312764385E-4</v>
      </c>
      <c r="F287" s="4"/>
      <c r="G287" s="12"/>
      <c r="H287" s="6"/>
      <c r="I287" s="6"/>
      <c r="J287" s="6"/>
      <c r="K287" s="5"/>
    </row>
    <row r="288" spans="2:11" x14ac:dyDescent="0.25">
      <c r="B288">
        <f t="shared" si="14"/>
        <v>566</v>
      </c>
      <c r="C288" s="1">
        <v>9.69</v>
      </c>
      <c r="D288" s="6">
        <f t="shared" si="12"/>
        <v>9.6726974044036744</v>
      </c>
      <c r="E288" s="6">
        <f t="shared" si="13"/>
        <v>2.9937981436996795E-4</v>
      </c>
      <c r="F288" s="4"/>
      <c r="G288" s="12"/>
      <c r="H288" s="6"/>
      <c r="I288" s="6"/>
      <c r="J288" s="6"/>
      <c r="K288" s="5"/>
    </row>
    <row r="289" spans="2:11" x14ac:dyDescent="0.25">
      <c r="B289">
        <f t="shared" si="14"/>
        <v>568</v>
      </c>
      <c r="C289" s="1">
        <v>9.7200000000000006</v>
      </c>
      <c r="D289" s="6">
        <f t="shared" si="12"/>
        <v>9.6853130882171961</v>
      </c>
      <c r="E289" s="6">
        <f t="shared" si="13"/>
        <v>1.2031818490280677E-3</v>
      </c>
      <c r="F289" s="4"/>
      <c r="G289" s="12"/>
      <c r="H289" s="6"/>
      <c r="I289" s="6"/>
      <c r="J289" s="6"/>
      <c r="K289" s="5"/>
    </row>
    <row r="290" spans="2:11" x14ac:dyDescent="0.25">
      <c r="B290">
        <f t="shared" si="14"/>
        <v>570</v>
      </c>
      <c r="C290" s="1">
        <v>9.7200000000000006</v>
      </c>
      <c r="D290" s="6">
        <f t="shared" si="12"/>
        <v>9.6978370807680108</v>
      </c>
      <c r="E290" s="6">
        <f t="shared" si="13"/>
        <v>4.9119498888370672E-4</v>
      </c>
      <c r="F290" s="4"/>
      <c r="G290" s="12"/>
      <c r="H290" s="6"/>
      <c r="I290" s="6"/>
      <c r="J290" s="6"/>
      <c r="K290" s="5"/>
    </row>
    <row r="291" spans="2:11" x14ac:dyDescent="0.25">
      <c r="B291">
        <f t="shared" si="14"/>
        <v>572</v>
      </c>
      <c r="C291" s="1">
        <v>9.74</v>
      </c>
      <c r="D291" s="6">
        <f t="shared" si="12"/>
        <v>9.7102700484716493</v>
      </c>
      <c r="E291" s="6">
        <f t="shared" si="13"/>
        <v>8.8387001787809379E-4</v>
      </c>
      <c r="F291" s="4"/>
      <c r="G291" s="12"/>
      <c r="H291" s="6"/>
      <c r="I291" s="6"/>
      <c r="J291" s="6"/>
      <c r="K291" s="5"/>
    </row>
    <row r="292" spans="2:11" x14ac:dyDescent="0.25">
      <c r="B292">
        <f t="shared" si="14"/>
        <v>574</v>
      </c>
      <c r="C292" s="1">
        <v>9.74</v>
      </c>
      <c r="D292" s="6">
        <f t="shared" si="12"/>
        <v>9.7226126529001142</v>
      </c>
      <c r="E292" s="6">
        <f t="shared" si="13"/>
        <v>3.023198391719136E-4</v>
      </c>
      <c r="F292" s="4"/>
      <c r="G292" s="12"/>
      <c r="H292" s="6"/>
      <c r="I292" s="6"/>
      <c r="J292" s="6"/>
      <c r="K292" s="5"/>
    </row>
    <row r="293" spans="2:11" x14ac:dyDescent="0.25">
      <c r="B293">
        <f t="shared" si="14"/>
        <v>576</v>
      </c>
      <c r="C293" s="1">
        <v>9.75</v>
      </c>
      <c r="D293" s="6">
        <f t="shared" si="12"/>
        <v>9.7348655508170747</v>
      </c>
      <c r="E293" s="6">
        <f t="shared" si="13"/>
        <v>2.290515520705477E-4</v>
      </c>
      <c r="F293" s="4"/>
      <c r="G293" s="12"/>
      <c r="H293" s="6"/>
      <c r="I293" s="6"/>
      <c r="J293" s="6"/>
      <c r="K293" s="5"/>
    </row>
    <row r="294" spans="2:11" x14ac:dyDescent="0.25">
      <c r="B294">
        <f t="shared" si="14"/>
        <v>578</v>
      </c>
      <c r="C294" s="1">
        <v>9.75</v>
      </c>
      <c r="D294" s="6">
        <f t="shared" si="12"/>
        <v>9.7470293942128166</v>
      </c>
      <c r="E294" s="6">
        <f t="shared" si="13"/>
        <v>8.8244987428477723E-6</v>
      </c>
      <c r="F294" s="4"/>
      <c r="G294" s="12"/>
      <c r="H294" s="6"/>
      <c r="I294" s="6"/>
      <c r="J294" s="6"/>
      <c r="K294" s="5"/>
    </row>
    <row r="295" spans="2:11" x14ac:dyDescent="0.25">
      <c r="B295">
        <f t="shared" si="14"/>
        <v>580</v>
      </c>
      <c r="C295" s="1">
        <v>9.76</v>
      </c>
      <c r="D295" s="6">
        <f t="shared" si="12"/>
        <v>9.7591048303389396</v>
      </c>
      <c r="E295" s="6">
        <f t="shared" si="13"/>
        <v>8.0132872208259764E-7</v>
      </c>
      <c r="F295" s="4"/>
      <c r="G295" s="12"/>
      <c r="H295" s="6"/>
      <c r="I295" s="6"/>
      <c r="J295" s="6"/>
      <c r="K295" s="5"/>
    </row>
    <row r="296" spans="2:11" x14ac:dyDescent="0.25">
      <c r="B296">
        <f t="shared" si="14"/>
        <v>582</v>
      </c>
      <c r="C296" s="1">
        <v>9.76</v>
      </c>
      <c r="D296" s="6">
        <f t="shared" si="12"/>
        <v>9.7710925017427908</v>
      </c>
      <c r="E296" s="6">
        <f t="shared" si="13"/>
        <v>1.2304359491382077E-4</v>
      </c>
      <c r="F296" s="4"/>
      <c r="G296" s="12"/>
      <c r="H296" s="6"/>
      <c r="I296" s="6"/>
      <c r="J296" s="6"/>
      <c r="K296" s="5"/>
    </row>
    <row r="297" spans="2:11" x14ac:dyDescent="0.25">
      <c r="B297">
        <f t="shared" si="14"/>
        <v>584</v>
      </c>
      <c r="C297" s="1">
        <v>9.8000000000000007</v>
      </c>
      <c r="D297" s="6">
        <f t="shared" si="12"/>
        <v>9.7829930463016606</v>
      </c>
      <c r="E297" s="6">
        <f t="shared" si="13"/>
        <v>2.8923647409748589E-4</v>
      </c>
      <c r="F297" s="4"/>
      <c r="G297" s="12"/>
      <c r="H297" s="6"/>
      <c r="I297" s="6"/>
      <c r="J297" s="6"/>
      <c r="K297" s="5"/>
    </row>
    <row r="298" spans="2:11" x14ac:dyDescent="0.25">
      <c r="B298">
        <f t="shared" si="14"/>
        <v>586</v>
      </c>
      <c r="C298" s="1">
        <v>9.8000000000000007</v>
      </c>
      <c r="D298" s="6">
        <f t="shared" si="12"/>
        <v>9.7948070972567258</v>
      </c>
      <c r="E298" s="6">
        <f t="shared" si="13"/>
        <v>2.696623890111183E-5</v>
      </c>
      <c r="F298" s="4"/>
      <c r="G298" s="12"/>
      <c r="H298" s="6"/>
      <c r="I298" s="6"/>
      <c r="J298" s="6"/>
      <c r="K298" s="5"/>
    </row>
    <row r="299" spans="2:11" x14ac:dyDescent="0.25">
      <c r="B299">
        <f t="shared" si="14"/>
        <v>588</v>
      </c>
      <c r="C299" s="1">
        <v>9.8000000000000007</v>
      </c>
      <c r="D299" s="6">
        <f t="shared" si="12"/>
        <v>9.8065352832467365</v>
      </c>
      <c r="E299" s="6">
        <f t="shared" si="13"/>
        <v>4.2709927115065634E-5</v>
      </c>
      <c r="F299" s="4"/>
      <c r="G299" s="12"/>
      <c r="H299" s="6"/>
      <c r="I299" s="6"/>
      <c r="J299" s="6"/>
      <c r="K299" s="5"/>
    </row>
    <row r="300" spans="2:11" x14ac:dyDescent="0.25">
      <c r="B300">
        <f t="shared" si="14"/>
        <v>590</v>
      </c>
      <c r="C300" s="1">
        <v>9.8000000000000007</v>
      </c>
      <c r="D300" s="6">
        <f t="shared" si="12"/>
        <v>9.8181782283414769</v>
      </c>
      <c r="E300" s="6">
        <f t="shared" si="13"/>
        <v>3.3044798563484852E-4</v>
      </c>
      <c r="F300" s="4"/>
      <c r="G300" s="12"/>
      <c r="H300" s="6"/>
      <c r="I300" s="6"/>
      <c r="J300" s="6"/>
      <c r="K300" s="5"/>
    </row>
    <row r="301" spans="2:11" x14ac:dyDescent="0.25">
      <c r="B301">
        <f t="shared" si="14"/>
        <v>592</v>
      </c>
      <c r="C301" s="1">
        <v>9.82</v>
      </c>
      <c r="D301" s="6">
        <f t="shared" si="12"/>
        <v>9.8297365520749711</v>
      </c>
      <c r="E301" s="6">
        <f t="shared" si="13"/>
        <v>9.4800446308618521E-5</v>
      </c>
      <c r="F301" s="4"/>
      <c r="G301" s="12"/>
      <c r="H301" s="6"/>
      <c r="I301" s="6"/>
      <c r="J301" s="6"/>
      <c r="K301" s="5"/>
    </row>
    <row r="302" spans="2:11" x14ac:dyDescent="0.25">
      <c r="B302">
        <f t="shared" si="14"/>
        <v>594</v>
      </c>
      <c r="C302" s="1">
        <v>9.82</v>
      </c>
      <c r="D302" s="6">
        <f t="shared" si="12"/>
        <v>9.8412108694784397</v>
      </c>
      <c r="E302" s="6">
        <f t="shared" si="13"/>
        <v>4.4990098403139298E-4</v>
      </c>
      <c r="F302" s="4"/>
      <c r="G302" s="12"/>
      <c r="H302" s="6"/>
      <c r="I302" s="6"/>
      <c r="J302" s="6"/>
      <c r="K302" s="5"/>
    </row>
    <row r="303" spans="2:11" x14ac:dyDescent="0.25">
      <c r="B303">
        <f t="shared" si="14"/>
        <v>596</v>
      </c>
      <c r="C303" s="1">
        <v>9.84</v>
      </c>
      <c r="D303" s="6">
        <f t="shared" si="12"/>
        <v>9.8526017911130381</v>
      </c>
      <c r="E303" s="6">
        <f t="shared" si="13"/>
        <v>1.5880513925665044E-4</v>
      </c>
      <c r="F303" s="4"/>
      <c r="G303" s="12"/>
      <c r="H303" s="6"/>
      <c r="I303" s="6"/>
      <c r="J303" s="6"/>
      <c r="K303" s="5"/>
    </row>
    <row r="304" spans="2:11" x14ac:dyDescent="0.25">
      <c r="B304">
        <f t="shared" si="14"/>
        <v>598</v>
      </c>
      <c r="C304" s="1">
        <v>9.84</v>
      </c>
      <c r="D304" s="6">
        <f t="shared" si="12"/>
        <v>9.8639099231023426</v>
      </c>
      <c r="E304" s="6">
        <f t="shared" si="13"/>
        <v>5.716844227599433E-4</v>
      </c>
      <c r="F304" s="4"/>
      <c r="G304" s="12"/>
      <c r="H304" s="6"/>
      <c r="I304" s="6"/>
      <c r="J304" s="6"/>
      <c r="K304" s="5"/>
    </row>
    <row r="305" spans="2:11" x14ac:dyDescent="0.25">
      <c r="B305">
        <f t="shared" si="14"/>
        <v>600</v>
      </c>
      <c r="C305" s="1">
        <v>9.8699999999999992</v>
      </c>
      <c r="D305" s="6">
        <f t="shared" si="12"/>
        <v>9.8751358671645946</v>
      </c>
      <c r="E305" s="6">
        <f t="shared" si="13"/>
        <v>2.6377131532368715E-5</v>
      </c>
      <c r="F305" s="4"/>
      <c r="G305" s="12"/>
      <c r="H305" s="6"/>
      <c r="I305" s="6"/>
      <c r="J305" s="6"/>
      <c r="K305" s="5"/>
    </row>
    <row r="306" spans="2:11" x14ac:dyDescent="0.25">
      <c r="B306">
        <f t="shared" si="14"/>
        <v>602</v>
      </c>
      <c r="C306" s="1">
        <v>9.8699999999999992</v>
      </c>
      <c r="D306" s="6">
        <f t="shared" si="12"/>
        <v>9.8862802206447284</v>
      </c>
      <c r="E306" s="6">
        <f t="shared" si="13"/>
        <v>2.6504558424106768E-4</v>
      </c>
      <c r="F306" s="4"/>
      <c r="G306" s="12"/>
      <c r="H306" s="6"/>
      <c r="I306" s="6"/>
      <c r="J306" s="6"/>
      <c r="K306" s="5"/>
    </row>
    <row r="307" spans="2:11" x14ac:dyDescent="0.25">
      <c r="B307">
        <f t="shared" si="14"/>
        <v>604</v>
      </c>
      <c r="C307" s="1">
        <v>9.91</v>
      </c>
      <c r="D307" s="6">
        <f t="shared" si="12"/>
        <v>9.8973435765461542</v>
      </c>
      <c r="E307" s="6">
        <f t="shared" si="13"/>
        <v>1.6018505464306283E-4</v>
      </c>
      <c r="F307" s="4"/>
      <c r="G307" s="12"/>
      <c r="H307" s="6"/>
      <c r="I307" s="6"/>
      <c r="J307" s="6"/>
      <c r="K307" s="5"/>
    </row>
    <row r="308" spans="2:11" x14ac:dyDescent="0.25">
      <c r="B308">
        <f t="shared" si="14"/>
        <v>606</v>
      </c>
      <c r="C308" s="1">
        <v>9.91</v>
      </c>
      <c r="D308" s="6">
        <f t="shared" si="12"/>
        <v>9.9083265235623053</v>
      </c>
      <c r="E308" s="6">
        <f t="shared" si="13"/>
        <v>2.8005233875199702E-6</v>
      </c>
      <c r="F308" s="4"/>
      <c r="G308" s="12"/>
      <c r="H308" s="6"/>
      <c r="I308" s="6"/>
      <c r="J308" s="6"/>
      <c r="K308" s="5"/>
    </row>
    <row r="309" spans="2:11" x14ac:dyDescent="0.25">
      <c r="B309">
        <f t="shared" si="14"/>
        <v>608</v>
      </c>
      <c r="C309" s="1">
        <v>9.9700000000000006</v>
      </c>
      <c r="D309" s="6">
        <f t="shared" si="12"/>
        <v>9.9192296461079774</v>
      </c>
      <c r="E309" s="6">
        <f t="shared" si="13"/>
        <v>2.5776288343212776E-3</v>
      </c>
      <c r="F309" s="4"/>
      <c r="G309" s="12"/>
      <c r="H309" s="6"/>
      <c r="I309" s="6"/>
      <c r="J309" s="6"/>
      <c r="K309" s="5"/>
    </row>
    <row r="310" spans="2:11" x14ac:dyDescent="0.25">
      <c r="B310">
        <f t="shared" si="14"/>
        <v>610</v>
      </c>
      <c r="C310" s="1">
        <v>9.9700000000000006</v>
      </c>
      <c r="D310" s="6">
        <f t="shared" si="12"/>
        <v>9.9300535243504093</v>
      </c>
      <c r="E310" s="6">
        <f t="shared" si="13"/>
        <v>1.5957209168233912E-3</v>
      </c>
      <c r="F310" s="4"/>
      <c r="G310" s="12"/>
      <c r="H310" s="6"/>
      <c r="I310" s="6"/>
      <c r="J310" s="6"/>
      <c r="K310" s="5"/>
    </row>
    <row r="311" spans="2:11" x14ac:dyDescent="0.25">
      <c r="B311">
        <f t="shared" si="14"/>
        <v>612</v>
      </c>
      <c r="C311" s="1">
        <v>9.9499999999999993</v>
      </c>
      <c r="D311" s="6">
        <f t="shared" si="12"/>
        <v>9.94079873424017</v>
      </c>
      <c r="E311" s="6">
        <f t="shared" si="13"/>
        <v>8.4663291583006491E-5</v>
      </c>
      <c r="F311" s="4"/>
      <c r="G311" s="12"/>
      <c r="H311" s="6"/>
      <c r="I311" s="6"/>
      <c r="J311" s="6"/>
      <c r="K311" s="5"/>
    </row>
    <row r="312" spans="2:11" x14ac:dyDescent="0.25">
      <c r="B312">
        <f t="shared" si="14"/>
        <v>614</v>
      </c>
      <c r="C312" s="1">
        <v>9.9499999999999993</v>
      </c>
      <c r="D312" s="6">
        <f t="shared" si="12"/>
        <v>9.9514658475417939</v>
      </c>
      <c r="E312" s="6">
        <f t="shared" si="13"/>
        <v>2.1487090157851945E-6</v>
      </c>
      <c r="F312" s="4"/>
      <c r="G312" s="12"/>
      <c r="H312" s="6"/>
      <c r="I312" s="6"/>
      <c r="J312" s="6"/>
      <c r="K312" s="5"/>
    </row>
    <row r="313" spans="2:11" x14ac:dyDescent="0.25">
      <c r="B313">
        <f t="shared" si="14"/>
        <v>616</v>
      </c>
      <c r="C313" s="1">
        <v>9.99</v>
      </c>
      <c r="D313" s="6">
        <f t="shared" si="12"/>
        <v>9.9620554318642096</v>
      </c>
      <c r="E313" s="6">
        <f t="shared" si="13"/>
        <v>7.808988882958436E-4</v>
      </c>
      <c r="F313" s="4"/>
      <c r="G313" s="12"/>
      <c r="H313" s="6"/>
      <c r="I313" s="6"/>
      <c r="J313" s="6"/>
      <c r="K313" s="5"/>
    </row>
    <row r="314" spans="2:11" x14ac:dyDescent="0.25">
      <c r="B314">
        <f t="shared" si="14"/>
        <v>618</v>
      </c>
      <c r="C314" s="1">
        <v>9.99</v>
      </c>
      <c r="D314" s="6">
        <f t="shared" si="12"/>
        <v>9.972568050690942</v>
      </c>
      <c r="E314" s="6">
        <f t="shared" si="13"/>
        <v>3.0387285671357552E-4</v>
      </c>
      <c r="F314" s="4"/>
      <c r="G314" s="12"/>
      <c r="H314" s="6"/>
      <c r="I314" s="6"/>
      <c r="J314" s="6"/>
      <c r="K314" s="5"/>
    </row>
    <row r="315" spans="2:11" x14ac:dyDescent="0.25">
      <c r="B315">
        <f t="shared" si="14"/>
        <v>620</v>
      </c>
      <c r="C315" s="1">
        <v>10.02</v>
      </c>
      <c r="D315" s="6">
        <f t="shared" si="12"/>
        <v>9.9830042634100984</v>
      </c>
      <c r="E315" s="6">
        <f t="shared" si="13"/>
        <v>1.3686845258293534E-3</v>
      </c>
      <c r="F315" s="4"/>
      <c r="G315" s="12"/>
      <c r="H315" s="6"/>
      <c r="I315" s="6"/>
      <c r="J315" s="6"/>
      <c r="K315" s="5"/>
    </row>
    <row r="316" spans="2:11" x14ac:dyDescent="0.25">
      <c r="B316">
        <f t="shared" si="14"/>
        <v>622</v>
      </c>
      <c r="C316" s="1">
        <v>10.02</v>
      </c>
      <c r="D316" s="6">
        <f t="shared" si="12"/>
        <v>9.9933646253441335</v>
      </c>
      <c r="E316" s="6">
        <f t="shared" si="13"/>
        <v>7.0944318305835269E-4</v>
      </c>
      <c r="F316" s="4"/>
      <c r="G316" s="12"/>
      <c r="H316" s="6"/>
      <c r="I316" s="6"/>
      <c r="J316" s="6"/>
      <c r="K316" s="5"/>
    </row>
    <row r="317" spans="2:11" x14ac:dyDescent="0.25">
      <c r="B317">
        <f t="shared" si="14"/>
        <v>624</v>
      </c>
      <c r="C317" s="1">
        <v>10.039999999999999</v>
      </c>
      <c r="D317" s="6">
        <f t="shared" si="12"/>
        <v>10.003649687779395</v>
      </c>
      <c r="E317" s="6">
        <f t="shared" si="13"/>
        <v>1.3213451985353705E-3</v>
      </c>
      <c r="F317" s="4"/>
      <c r="G317" s="12"/>
      <c r="H317" s="6"/>
      <c r="I317" s="6"/>
      <c r="J317" s="6"/>
      <c r="K317" s="5"/>
    </row>
    <row r="318" spans="2:11" x14ac:dyDescent="0.25">
      <c r="B318">
        <f t="shared" si="14"/>
        <v>626</v>
      </c>
      <c r="C318" s="1">
        <v>10.039999999999999</v>
      </c>
      <c r="D318" s="6">
        <f t="shared" si="12"/>
        <v>10.013859997995461</v>
      </c>
      <c r="E318" s="6">
        <f t="shared" si="13"/>
        <v>6.8329970479728136E-4</v>
      </c>
      <c r="F318" s="4"/>
      <c r="G318" s="12"/>
      <c r="H318" s="6"/>
      <c r="I318" s="6"/>
      <c r="J318" s="6"/>
      <c r="K318" s="5"/>
    </row>
    <row r="319" spans="2:11" x14ac:dyDescent="0.25">
      <c r="B319">
        <f t="shared" si="14"/>
        <v>628</v>
      </c>
      <c r="C319" s="1">
        <v>10.050000000000001</v>
      </c>
      <c r="D319" s="6">
        <f t="shared" si="12"/>
        <v>10.023996099294262</v>
      </c>
      <c r="E319" s="6">
        <f t="shared" si="13"/>
        <v>6.7620285191391548E-4</v>
      </c>
      <c r="F319" s="4"/>
      <c r="G319" s="12"/>
      <c r="H319" s="6"/>
      <c r="I319" s="6"/>
      <c r="J319" s="6"/>
      <c r="K319" s="5"/>
    </row>
    <row r="320" spans="2:11" x14ac:dyDescent="0.25">
      <c r="B320">
        <f t="shared" si="14"/>
        <v>630</v>
      </c>
      <c r="C320" s="1">
        <v>10.050000000000001</v>
      </c>
      <c r="D320" s="6">
        <f t="shared" si="12"/>
        <v>10.03405853102899</v>
      </c>
      <c r="E320" s="6">
        <f t="shared" si="13"/>
        <v>2.541304329537103E-4</v>
      </c>
      <c r="F320" s="4"/>
      <c r="G320" s="12"/>
      <c r="H320" s="6"/>
      <c r="I320" s="6"/>
      <c r="J320" s="6"/>
      <c r="K320" s="5"/>
    </row>
    <row r="321" spans="2:11" x14ac:dyDescent="0.25">
      <c r="B321">
        <f t="shared" si="14"/>
        <v>632</v>
      </c>
      <c r="C321" s="1">
        <v>10.029999999999999</v>
      </c>
      <c r="D321" s="6">
        <f t="shared" si="12"/>
        <v>10.044047828632799</v>
      </c>
      <c r="E321" s="6">
        <f t="shared" si="13"/>
        <v>1.973414892964989E-4</v>
      </c>
      <c r="F321" s="4"/>
      <c r="G321" s="12"/>
      <c r="H321" s="6"/>
      <c r="I321" s="6"/>
      <c r="J321" s="6"/>
      <c r="K321" s="5"/>
    </row>
    <row r="322" spans="2:11" x14ac:dyDescent="0.25">
      <c r="B322">
        <f t="shared" si="14"/>
        <v>634</v>
      </c>
      <c r="C322" s="1">
        <v>10.029999999999999</v>
      </c>
      <c r="D322" s="6">
        <f t="shared" si="12"/>
        <v>10.05396452364729</v>
      </c>
      <c r="E322" s="6">
        <f t="shared" si="13"/>
        <v>5.742983936415356E-4</v>
      </c>
      <c r="F322" s="4"/>
      <c r="G322" s="12"/>
      <c r="H322" s="6"/>
      <c r="I322" s="6"/>
      <c r="J322" s="6"/>
      <c r="K322" s="5"/>
    </row>
    <row r="323" spans="2:11" x14ac:dyDescent="0.25">
      <c r="B323">
        <f t="shared" si="14"/>
        <v>636</v>
      </c>
      <c r="C323" s="1">
        <v>10.029999999999999</v>
      </c>
      <c r="D323" s="6">
        <f t="shared" si="12"/>
        <v>10.063809143750802</v>
      </c>
      <c r="E323" s="6">
        <f t="shared" si="13"/>
        <v>1.1430582011624627E-3</v>
      </c>
      <c r="F323" s="4"/>
      <c r="G323" s="12"/>
      <c r="H323" s="6"/>
      <c r="I323" s="6"/>
      <c r="J323" s="6"/>
      <c r="K323" s="5"/>
    </row>
    <row r="324" spans="2:11" x14ac:dyDescent="0.25">
      <c r="B324">
        <f t="shared" si="14"/>
        <v>638</v>
      </c>
      <c r="C324" s="1">
        <v>10.08</v>
      </c>
      <c r="D324" s="6">
        <f t="shared" si="12"/>
        <v>10.073582212786496</v>
      </c>
      <c r="E324" s="6">
        <f t="shared" si="13"/>
        <v>4.1187992717816158E-5</v>
      </c>
      <c r="F324" s="4"/>
      <c r="G324" s="12"/>
      <c r="H324" s="6"/>
      <c r="I324" s="6"/>
      <c r="J324" s="6"/>
      <c r="K324" s="5"/>
    </row>
    <row r="325" spans="2:11" x14ac:dyDescent="0.25">
      <c r="B325">
        <f t="shared" si="14"/>
        <v>640</v>
      </c>
      <c r="C325" s="1">
        <v>10.08</v>
      </c>
      <c r="D325" s="6">
        <f t="shared" si="12"/>
        <v>10.083284250790205</v>
      </c>
      <c r="E325" s="6">
        <f t="shared" si="13"/>
        <v>1.0786303252964362E-5</v>
      </c>
      <c r="F325" s="4"/>
      <c r="G325" s="12"/>
      <c r="H325" s="6"/>
      <c r="I325" s="6"/>
      <c r="J325" s="6"/>
      <c r="K325" s="5"/>
    </row>
    <row r="326" spans="2:11" x14ac:dyDescent="0.25">
      <c r="B326">
        <f t="shared" si="14"/>
        <v>642</v>
      </c>
      <c r="C326" s="1">
        <v>10.11</v>
      </c>
      <c r="D326" s="6">
        <f t="shared" ref="D326:D389" si="15">MAX(0,$O$7*(1-EXP(-$O$5*(B326-$O$6))))</f>
        <v>10.092915774018136</v>
      </c>
      <c r="E326" s="6">
        <f t="shared" ref="E326:E389" si="16">(D326-C326)^2</f>
        <v>2.9187077739936619E-4</v>
      </c>
      <c r="F326" s="4"/>
      <c r="G326" s="12"/>
      <c r="H326" s="6"/>
      <c r="I326" s="6"/>
      <c r="J326" s="6"/>
      <c r="K326" s="5"/>
    </row>
    <row r="327" spans="2:11" x14ac:dyDescent="0.25">
      <c r="B327">
        <f t="shared" ref="B327:B390" si="17">B326+2</f>
        <v>644</v>
      </c>
      <c r="C327" s="1">
        <v>10.11</v>
      </c>
      <c r="D327" s="6">
        <f t="shared" si="15"/>
        <v>10.102477294974324</v>
      </c>
      <c r="E327" s="6">
        <f t="shared" si="16"/>
        <v>5.659109090331561E-5</v>
      </c>
      <c r="F327" s="4"/>
      <c r="G327" s="12"/>
      <c r="H327" s="6"/>
      <c r="I327" s="6"/>
      <c r="J327" s="6"/>
      <c r="K327" s="5"/>
    </row>
    <row r="328" spans="2:11" x14ac:dyDescent="0.25">
      <c r="B328">
        <f t="shared" si="17"/>
        <v>646</v>
      </c>
      <c r="C328" s="1">
        <v>10.11</v>
      </c>
      <c r="D328" s="6">
        <f t="shared" si="15"/>
        <v>10.111969322437899</v>
      </c>
      <c r="E328" s="6">
        <f t="shared" si="16"/>
        <v>3.8782308644139532E-6</v>
      </c>
      <c r="F328" s="4"/>
      <c r="G328" s="12"/>
      <c r="H328" s="6"/>
      <c r="I328" s="6"/>
      <c r="J328" s="6"/>
      <c r="K328" s="5"/>
    </row>
    <row r="329" spans="2:11" x14ac:dyDescent="0.25">
      <c r="B329">
        <f t="shared" si="17"/>
        <v>648</v>
      </c>
      <c r="C329" s="1">
        <v>10.14</v>
      </c>
      <c r="D329" s="6">
        <f t="shared" si="15"/>
        <v>10.12139236149017</v>
      </c>
      <c r="E329" s="6">
        <f t="shared" si="16"/>
        <v>3.4624421091254741E-4</v>
      </c>
      <c r="F329" s="4"/>
      <c r="G329" s="12"/>
      <c r="H329" s="6"/>
      <c r="I329" s="6"/>
      <c r="J329" s="6"/>
      <c r="K329" s="5"/>
    </row>
    <row r="330" spans="2:11" x14ac:dyDescent="0.25">
      <c r="B330">
        <f t="shared" si="17"/>
        <v>650</v>
      </c>
      <c r="C330" s="1">
        <v>10.14</v>
      </c>
      <c r="D330" s="6">
        <f t="shared" si="15"/>
        <v>10.130746913541497</v>
      </c>
      <c r="E330" s="6">
        <f t="shared" si="16"/>
        <v>8.5619609008543541E-5</v>
      </c>
      <c r="F330" s="4"/>
      <c r="G330" s="12"/>
      <c r="H330" s="6"/>
      <c r="I330" s="6"/>
      <c r="J330" s="6"/>
      <c r="K330" s="5"/>
    </row>
    <row r="331" spans="2:11" x14ac:dyDescent="0.25">
      <c r="B331">
        <f t="shared" si="17"/>
        <v>652</v>
      </c>
      <c r="C331" s="1">
        <v>10.14</v>
      </c>
      <c r="D331" s="6">
        <f t="shared" si="15"/>
        <v>10.140033476357969</v>
      </c>
      <c r="E331" s="6">
        <f t="shared" si="16"/>
        <v>1.1206665428253722E-9</v>
      </c>
      <c r="F331" s="4"/>
      <c r="G331" s="12"/>
      <c r="H331" s="6"/>
      <c r="I331" s="6"/>
      <c r="J331" s="6"/>
      <c r="K331" s="5"/>
    </row>
    <row r="332" spans="2:11" x14ac:dyDescent="0.25">
      <c r="B332">
        <f t="shared" si="17"/>
        <v>654</v>
      </c>
      <c r="C332" s="1">
        <v>10.16</v>
      </c>
      <c r="D332" s="6">
        <f t="shared" si="15"/>
        <v>10.149252544087892</v>
      </c>
      <c r="E332" s="6">
        <f t="shared" si="16"/>
        <v>1.1550780858271273E-4</v>
      </c>
      <c r="F332" s="4"/>
      <c r="G332" s="12"/>
      <c r="H332" s="6"/>
      <c r="I332" s="6"/>
      <c r="J332" s="6"/>
      <c r="K332" s="5"/>
    </row>
    <row r="333" spans="2:11" x14ac:dyDescent="0.25">
      <c r="B333">
        <f t="shared" si="17"/>
        <v>656</v>
      </c>
      <c r="C333" s="1">
        <v>10.16</v>
      </c>
      <c r="D333" s="6">
        <f t="shared" si="15"/>
        <v>10.158404607288086</v>
      </c>
      <c r="E333" s="6">
        <f t="shared" si="16"/>
        <v>2.5452779052300819E-6</v>
      </c>
      <c r="F333" s="4"/>
      <c r="G333" s="12"/>
      <c r="H333" s="6"/>
      <c r="I333" s="6"/>
      <c r="J333" s="6"/>
      <c r="K333" s="5"/>
    </row>
    <row r="334" spans="2:11" x14ac:dyDescent="0.25">
      <c r="B334">
        <f t="shared" si="17"/>
        <v>658</v>
      </c>
      <c r="C334" s="1">
        <v>10.15</v>
      </c>
      <c r="D334" s="6">
        <f t="shared" si="15"/>
        <v>10.167490152949981</v>
      </c>
      <c r="E334" s="6">
        <f t="shared" si="16"/>
        <v>3.0590545021370256E-4</v>
      </c>
      <c r="F334" s="4"/>
      <c r="G334" s="12"/>
      <c r="H334" s="6"/>
      <c r="I334" s="6"/>
      <c r="J334" s="6"/>
      <c r="K334" s="5"/>
    </row>
    <row r="335" spans="2:11" x14ac:dyDescent="0.25">
      <c r="B335">
        <f t="shared" si="17"/>
        <v>660</v>
      </c>
      <c r="C335" s="1">
        <v>10.15</v>
      </c>
      <c r="D335" s="6">
        <f t="shared" si="15"/>
        <v>10.176509664525542</v>
      </c>
      <c r="E335" s="6">
        <f t="shared" si="16"/>
        <v>7.0276231325673512E-4</v>
      </c>
      <c r="F335" s="4"/>
      <c r="G335" s="12"/>
      <c r="H335" s="6"/>
      <c r="I335" s="6"/>
      <c r="J335" s="6"/>
      <c r="K335" s="5"/>
    </row>
    <row r="336" spans="2:11" x14ac:dyDescent="0.25">
      <c r="B336">
        <f t="shared" si="17"/>
        <v>662</v>
      </c>
      <c r="C336" s="1">
        <v>10.210000000000001</v>
      </c>
      <c r="D336" s="6">
        <f t="shared" si="15"/>
        <v>10.185463621952978</v>
      </c>
      <c r="E336" s="6">
        <f t="shared" si="16"/>
        <v>6.0203384766640601E-4</v>
      </c>
      <c r="F336" s="4"/>
      <c r="G336" s="12"/>
      <c r="H336" s="6"/>
      <c r="I336" s="6"/>
      <c r="J336" s="6"/>
      <c r="K336" s="5"/>
    </row>
    <row r="337" spans="2:11" x14ac:dyDescent="0.25">
      <c r="B337">
        <f t="shared" si="17"/>
        <v>664</v>
      </c>
      <c r="C337" s="1">
        <v>10.210000000000001</v>
      </c>
      <c r="D337" s="6">
        <f t="shared" si="15"/>
        <v>10.1943525016823</v>
      </c>
      <c r="E337" s="6">
        <f t="shared" si="16"/>
        <v>2.4484420360246478E-4</v>
      </c>
      <c r="F337" s="4"/>
      <c r="G337" s="12"/>
      <c r="H337" s="6"/>
      <c r="I337" s="6"/>
      <c r="J337" s="6"/>
      <c r="K337" s="5"/>
    </row>
    <row r="338" spans="2:11" x14ac:dyDescent="0.25">
      <c r="B338">
        <f t="shared" si="17"/>
        <v>666</v>
      </c>
      <c r="C338" s="1">
        <v>10.210000000000001</v>
      </c>
      <c r="D338" s="6">
        <f t="shared" si="15"/>
        <v>10.203176776700651</v>
      </c>
      <c r="E338" s="6">
        <f t="shared" si="16"/>
        <v>4.6556376192785588E-5</v>
      </c>
      <c r="F338" s="4"/>
      <c r="G338" s="12"/>
      <c r="H338" s="6"/>
      <c r="I338" s="6"/>
      <c r="J338" s="6"/>
      <c r="K338" s="5"/>
    </row>
    <row r="339" spans="2:11" x14ac:dyDescent="0.25">
      <c r="B339">
        <f t="shared" si="17"/>
        <v>668</v>
      </c>
      <c r="C339" s="1">
        <v>10.220000000000001</v>
      </c>
      <c r="D339" s="6">
        <f t="shared" si="15"/>
        <v>10.211936916557493</v>
      </c>
      <c r="E339" s="6">
        <f t="shared" si="16"/>
        <v>6.5013314600845777E-5</v>
      </c>
      <c r="F339" s="4"/>
      <c r="G339" s="12"/>
      <c r="H339" s="6"/>
      <c r="I339" s="6"/>
      <c r="J339" s="6"/>
      <c r="K339" s="5"/>
    </row>
    <row r="340" spans="2:11" x14ac:dyDescent="0.25">
      <c r="B340">
        <f t="shared" si="17"/>
        <v>670</v>
      </c>
      <c r="C340" s="1">
        <v>10.220000000000001</v>
      </c>
      <c r="D340" s="6">
        <f t="shared" si="15"/>
        <v>10.220633387389586</v>
      </c>
      <c r="E340" s="6">
        <f t="shared" si="16"/>
        <v>4.0117958528637583E-7</v>
      </c>
      <c r="F340" s="4"/>
      <c r="G340" s="12"/>
      <c r="H340" s="6"/>
      <c r="I340" s="6"/>
      <c r="J340" s="6"/>
      <c r="K340" s="5"/>
    </row>
    <row r="341" spans="2:11" x14ac:dyDescent="0.25">
      <c r="B341">
        <f t="shared" si="17"/>
        <v>672</v>
      </c>
      <c r="C341" s="1">
        <v>10.29</v>
      </c>
      <c r="D341" s="6">
        <f t="shared" si="15"/>
        <v>10.229266651945785</v>
      </c>
      <c r="E341" s="6">
        <f t="shared" si="16"/>
        <v>3.6885395658742778E-3</v>
      </c>
      <c r="F341" s="4"/>
      <c r="G341" s="12"/>
      <c r="H341" s="6"/>
      <c r="I341" s="6"/>
      <c r="J341" s="6"/>
      <c r="K341" s="5"/>
    </row>
    <row r="342" spans="2:11" x14ac:dyDescent="0.25">
      <c r="B342">
        <f t="shared" si="17"/>
        <v>674</v>
      </c>
      <c r="C342" s="1">
        <v>10.29</v>
      </c>
      <c r="D342" s="6">
        <f t="shared" si="15"/>
        <v>10.237837169611673</v>
      </c>
      <c r="E342" s="6">
        <f t="shared" si="16"/>
        <v>2.7209608741212811E-3</v>
      </c>
      <c r="F342" s="4"/>
      <c r="G342" s="12"/>
      <c r="H342" s="6"/>
      <c r="I342" s="6"/>
      <c r="J342" s="6"/>
      <c r="K342" s="5"/>
    </row>
    <row r="343" spans="2:11" x14ac:dyDescent="0.25">
      <c r="B343">
        <f t="shared" si="17"/>
        <v>676</v>
      </c>
      <c r="C343" s="1">
        <v>10.220000000000001</v>
      </c>
      <c r="D343" s="6">
        <f t="shared" si="15"/>
        <v>10.246345396433998</v>
      </c>
      <c r="E343" s="6">
        <f t="shared" si="16"/>
        <v>6.9407991326449832E-4</v>
      </c>
      <c r="F343" s="4"/>
      <c r="G343" s="12"/>
      <c r="H343" s="6"/>
      <c r="I343" s="6"/>
      <c r="J343" s="6"/>
      <c r="K343" s="5"/>
    </row>
    <row r="344" spans="2:11" x14ac:dyDescent="0.25">
      <c r="B344">
        <f t="shared" si="17"/>
        <v>678</v>
      </c>
      <c r="C344" s="1">
        <v>10.220000000000001</v>
      </c>
      <c r="D344" s="6">
        <f t="shared" si="15"/>
        <v>10.254791785144949</v>
      </c>
      <c r="E344" s="6">
        <f t="shared" si="16"/>
        <v>1.2104683135722525E-3</v>
      </c>
      <c r="F344" s="4"/>
      <c r="G344" s="12"/>
      <c r="H344" s="6"/>
      <c r="I344" s="6"/>
      <c r="J344" s="6"/>
      <c r="K344" s="5"/>
    </row>
    <row r="345" spans="2:11" x14ac:dyDescent="0.25">
      <c r="B345">
        <f t="shared" si="17"/>
        <v>680</v>
      </c>
      <c r="C345" s="1">
        <v>10.220000000000001</v>
      </c>
      <c r="D345" s="6">
        <f t="shared" si="15"/>
        <v>10.263176785186234</v>
      </c>
      <c r="E345" s="6">
        <f t="shared" si="16"/>
        <v>1.8642347790181308E-3</v>
      </c>
      <c r="F345" s="4"/>
      <c r="G345" s="12"/>
      <c r="H345" s="6"/>
      <c r="I345" s="6"/>
      <c r="J345" s="6"/>
      <c r="K345" s="5"/>
    </row>
    <row r="346" spans="2:11" x14ac:dyDescent="0.25">
      <c r="B346">
        <f t="shared" si="17"/>
        <v>682</v>
      </c>
      <c r="C346" s="1">
        <v>10.26</v>
      </c>
      <c r="D346" s="6">
        <f t="shared" si="15"/>
        <v>10.271500842733005</v>
      </c>
      <c r="E346" s="6">
        <f t="shared" si="16"/>
        <v>1.3226938356931394E-4</v>
      </c>
      <c r="F346" s="4"/>
      <c r="G346" s="12"/>
      <c r="H346" s="6"/>
      <c r="I346" s="6"/>
      <c r="J346" s="6"/>
      <c r="K346" s="5"/>
    </row>
    <row r="347" spans="2:11" x14ac:dyDescent="0.25">
      <c r="B347">
        <f t="shared" si="17"/>
        <v>684</v>
      </c>
      <c r="C347" s="1">
        <v>10.26</v>
      </c>
      <c r="D347" s="6">
        <f t="shared" si="15"/>
        <v>10.279764400717596</v>
      </c>
      <c r="E347" s="6">
        <f t="shared" si="16"/>
        <v>3.9063153572572236E-4</v>
      </c>
      <c r="F347" s="4"/>
      <c r="G347" s="12"/>
      <c r="H347" s="6"/>
      <c r="I347" s="6"/>
      <c r="J347" s="6"/>
      <c r="K347" s="5"/>
    </row>
    <row r="348" spans="2:11" x14ac:dyDescent="0.25">
      <c r="B348">
        <f t="shared" si="17"/>
        <v>686</v>
      </c>
      <c r="C348" s="1">
        <v>10.3</v>
      </c>
      <c r="D348" s="6">
        <f t="shared" si="15"/>
        <v>10.287967898853092</v>
      </c>
      <c r="E348" s="6">
        <f t="shared" si="16"/>
        <v>1.447714580094516E-4</v>
      </c>
      <c r="F348" s="4"/>
      <c r="G348" s="12"/>
      <c r="H348" s="6"/>
      <c r="I348" s="6"/>
      <c r="J348" s="6"/>
      <c r="K348" s="5"/>
    </row>
    <row r="349" spans="2:11" x14ac:dyDescent="0.25">
      <c r="B349">
        <f t="shared" si="17"/>
        <v>688</v>
      </c>
      <c r="C349" s="1">
        <v>10.3</v>
      </c>
      <c r="D349" s="6">
        <f t="shared" si="15"/>
        <v>10.296111773656724</v>
      </c>
      <c r="E349" s="6">
        <f t="shared" si="16"/>
        <v>1.5118304096549011E-5</v>
      </c>
      <c r="F349" s="4"/>
      <c r="G349" s="12"/>
      <c r="H349" s="6"/>
      <c r="I349" s="6"/>
      <c r="J349" s="6"/>
      <c r="K349" s="5"/>
    </row>
    <row r="350" spans="2:11" x14ac:dyDescent="0.25">
      <c r="B350">
        <f t="shared" si="17"/>
        <v>690</v>
      </c>
      <c r="C350" s="1">
        <v>10.33</v>
      </c>
      <c r="D350" s="6">
        <f t="shared" si="15"/>
        <v>10.304196458473109</v>
      </c>
      <c r="E350" s="6">
        <f t="shared" si="16"/>
        <v>6.6582275532997201E-4</v>
      </c>
      <c r="F350" s="4"/>
      <c r="G350" s="12"/>
      <c r="H350" s="6"/>
      <c r="I350" s="6"/>
      <c r="J350" s="6"/>
      <c r="K350" s="5"/>
    </row>
    <row r="351" spans="2:11" x14ac:dyDescent="0.25">
      <c r="B351">
        <f t="shared" si="17"/>
        <v>692</v>
      </c>
      <c r="C351" s="1">
        <v>10.33</v>
      </c>
      <c r="D351" s="6">
        <f t="shared" si="15"/>
        <v>10.312222383497287</v>
      </c>
      <c r="E351" s="6">
        <f t="shared" si="16"/>
        <v>3.1604364851751899E-4</v>
      </c>
      <c r="F351" s="4"/>
      <c r="G351" s="12"/>
      <c r="H351" s="6"/>
      <c r="I351" s="6"/>
      <c r="J351" s="6"/>
      <c r="K351" s="5"/>
    </row>
    <row r="352" spans="2:11" x14ac:dyDescent="0.25">
      <c r="B352">
        <f t="shared" si="17"/>
        <v>694</v>
      </c>
      <c r="C352" s="1">
        <v>10.33</v>
      </c>
      <c r="D352" s="6">
        <f t="shared" si="15"/>
        <v>10.320189975797632</v>
      </c>
      <c r="E352" s="6">
        <f t="shared" si="16"/>
        <v>9.6236574851045595E-5</v>
      </c>
      <c r="F352" s="4"/>
      <c r="G352" s="12"/>
      <c r="H352" s="6"/>
      <c r="I352" s="6"/>
      <c r="J352" s="6"/>
      <c r="K352" s="5"/>
    </row>
    <row r="353" spans="2:11" x14ac:dyDescent="0.25">
      <c r="B353">
        <f t="shared" si="17"/>
        <v>696</v>
      </c>
      <c r="C353" s="1">
        <v>10.32</v>
      </c>
      <c r="D353" s="6">
        <f t="shared" si="15"/>
        <v>10.328099659338564</v>
      </c>
      <c r="E353" s="6">
        <f t="shared" si="16"/>
        <v>6.5604481400784176E-5</v>
      </c>
      <c r="F353" s="4"/>
      <c r="G353" s="12"/>
      <c r="H353" s="6"/>
      <c r="I353" s="6"/>
      <c r="J353" s="6"/>
      <c r="K353" s="5"/>
    </row>
    <row r="354" spans="2:11" x14ac:dyDescent="0.25">
      <c r="B354">
        <f t="shared" si="17"/>
        <v>698</v>
      </c>
      <c r="C354" s="1">
        <v>10.32</v>
      </c>
      <c r="D354" s="6">
        <f t="shared" si="15"/>
        <v>10.33595185500312</v>
      </c>
      <c r="E354" s="6">
        <f t="shared" si="16"/>
        <v>2.5446167804056872E-4</v>
      </c>
      <c r="F354" s="4"/>
      <c r="G354" s="12"/>
      <c r="H354" s="6"/>
      <c r="I354" s="6"/>
      <c r="J354" s="6"/>
      <c r="K354" s="5"/>
    </row>
    <row r="355" spans="2:11" x14ac:dyDescent="0.25">
      <c r="B355">
        <f t="shared" si="17"/>
        <v>700</v>
      </c>
      <c r="C355" s="1">
        <v>10.35</v>
      </c>
      <c r="D355" s="6">
        <f t="shared" si="15"/>
        <v>10.343746980615338</v>
      </c>
      <c r="E355" s="6">
        <f t="shared" si="16"/>
        <v>3.9100251424957983E-5</v>
      </c>
      <c r="F355" s="4"/>
      <c r="G355" s="12"/>
      <c r="H355" s="6"/>
      <c r="I355" s="6"/>
      <c r="J355" s="6"/>
      <c r="K355" s="5"/>
    </row>
    <row r="356" spans="2:11" x14ac:dyDescent="0.25">
      <c r="B356">
        <f t="shared" si="17"/>
        <v>702</v>
      </c>
      <c r="C356" s="1">
        <v>10.35</v>
      </c>
      <c r="D356" s="6">
        <f t="shared" si="15"/>
        <v>10.351485450962498</v>
      </c>
      <c r="E356" s="6">
        <f t="shared" si="16"/>
        <v>2.2065645619868038E-6</v>
      </c>
      <c r="F356" s="4"/>
      <c r="G356" s="12"/>
      <c r="H356" s="6"/>
      <c r="I356" s="6"/>
      <c r="J356" s="6"/>
      <c r="K356" s="5"/>
    </row>
    <row r="357" spans="2:11" x14ac:dyDescent="0.25">
      <c r="B357">
        <f t="shared" si="17"/>
        <v>704</v>
      </c>
      <c r="C357" s="1">
        <v>10.37</v>
      </c>
      <c r="D357" s="6">
        <f t="shared" si="15"/>
        <v>10.359167677817187</v>
      </c>
      <c r="E357" s="6">
        <f t="shared" si="16"/>
        <v>1.1733920387225401E-4</v>
      </c>
      <c r="F357" s="4"/>
      <c r="G357" s="12"/>
      <c r="H357" s="6"/>
      <c r="I357" s="6"/>
      <c r="J357" s="6"/>
      <c r="K357" s="5"/>
    </row>
    <row r="358" spans="2:11" x14ac:dyDescent="0.25">
      <c r="B358">
        <f t="shared" si="17"/>
        <v>706</v>
      </c>
      <c r="C358" s="1">
        <v>10.37</v>
      </c>
      <c r="D358" s="6">
        <f t="shared" si="15"/>
        <v>10.366794069959219</v>
      </c>
      <c r="E358" s="6">
        <f t="shared" si="16"/>
        <v>1.0277987426374674E-5</v>
      </c>
      <c r="F358" s="4"/>
      <c r="G358" s="12"/>
      <c r="H358" s="6"/>
      <c r="I358" s="6"/>
      <c r="J358" s="6"/>
      <c r="K358" s="5"/>
    </row>
    <row r="359" spans="2:11" x14ac:dyDescent="0.25">
      <c r="B359">
        <f t="shared" si="17"/>
        <v>708</v>
      </c>
      <c r="C359" s="1">
        <v>10.4</v>
      </c>
      <c r="D359" s="6">
        <f t="shared" si="15"/>
        <v>10.374365033197376</v>
      </c>
      <c r="E359" s="6">
        <f t="shared" si="16"/>
        <v>6.5715152297162903E-4</v>
      </c>
      <c r="F359" s="4"/>
      <c r="G359" s="12"/>
      <c r="H359" s="6"/>
      <c r="I359" s="6"/>
      <c r="J359" s="6"/>
      <c r="K359" s="5"/>
    </row>
    <row r="360" spans="2:11" x14ac:dyDescent="0.25">
      <c r="B360">
        <f t="shared" si="17"/>
        <v>710</v>
      </c>
      <c r="C360" s="1">
        <v>10.4</v>
      </c>
      <c r="D360" s="6">
        <f t="shared" si="15"/>
        <v>10.381880970391009</v>
      </c>
      <c r="E360" s="6">
        <f t="shared" si="16"/>
        <v>3.2829923397150178E-4</v>
      </c>
      <c r="F360" s="4"/>
      <c r="G360" s="12"/>
      <c r="H360" s="6"/>
      <c r="I360" s="6"/>
      <c r="J360" s="6"/>
      <c r="K360" s="5"/>
    </row>
    <row r="361" spans="2:11" x14ac:dyDescent="0.25">
      <c r="B361">
        <f t="shared" si="17"/>
        <v>712</v>
      </c>
      <c r="C361" s="1">
        <v>10.4</v>
      </c>
      <c r="D361" s="6">
        <f t="shared" si="15"/>
        <v>10.389342281471471</v>
      </c>
      <c r="E361" s="6">
        <f t="shared" si="16"/>
        <v>1.1358696423335586E-4</v>
      </c>
      <c r="F361" s="4"/>
      <c r="G361" s="12"/>
      <c r="H361" s="6"/>
      <c r="I361" s="6"/>
      <c r="J361" s="6"/>
      <c r="K361" s="5"/>
    </row>
    <row r="362" spans="2:11" x14ac:dyDescent="0.25">
      <c r="B362">
        <f t="shared" si="17"/>
        <v>714</v>
      </c>
      <c r="C362" s="1">
        <v>10.39</v>
      </c>
      <c r="D362" s="6">
        <f t="shared" si="15"/>
        <v>10.3967493634634</v>
      </c>
      <c r="E362" s="6">
        <f t="shared" si="16"/>
        <v>4.5553907161066015E-5</v>
      </c>
      <c r="F362" s="4"/>
      <c r="G362" s="12"/>
      <c r="H362" s="6"/>
      <c r="I362" s="6"/>
      <c r="J362" s="6"/>
      <c r="K362" s="5"/>
    </row>
    <row r="363" spans="2:11" x14ac:dyDescent="0.25">
      <c r="B363">
        <f t="shared" si="17"/>
        <v>716</v>
      </c>
      <c r="C363" s="1">
        <v>10.39</v>
      </c>
      <c r="D363" s="6">
        <f t="shared" si="15"/>
        <v>10.404102610505843</v>
      </c>
      <c r="E363" s="6">
        <f t="shared" si="16"/>
        <v>1.9888362307950223E-4</v>
      </c>
      <c r="F363" s="4"/>
      <c r="G363" s="12"/>
      <c r="H363" s="6"/>
      <c r="I363" s="6"/>
      <c r="J363" s="6"/>
      <c r="K363" s="5"/>
    </row>
    <row r="364" spans="2:11" x14ac:dyDescent="0.25">
      <c r="B364">
        <f t="shared" si="17"/>
        <v>718</v>
      </c>
      <c r="C364" s="1">
        <v>10.39</v>
      </c>
      <c r="D364" s="6">
        <f t="shared" si="15"/>
        <v>10.411402413873233</v>
      </c>
      <c r="E364" s="6">
        <f t="shared" si="16"/>
        <v>4.580633196011443E-4</v>
      </c>
      <c r="F364" s="4"/>
      <c r="G364" s="12"/>
      <c r="H364" s="6"/>
      <c r="I364" s="6"/>
      <c r="J364" s="6"/>
      <c r="K364" s="5"/>
    </row>
    <row r="365" spans="2:11" x14ac:dyDescent="0.25">
      <c r="B365">
        <f t="shared" si="17"/>
        <v>720</v>
      </c>
      <c r="C365" s="1">
        <v>10.43</v>
      </c>
      <c r="D365" s="6">
        <f t="shared" si="15"/>
        <v>10.4186491619962</v>
      </c>
      <c r="E365" s="6">
        <f t="shared" si="16"/>
        <v>1.2884152338850762E-4</v>
      </c>
      <c r="F365" s="4"/>
      <c r="G365" s="12"/>
      <c r="H365" s="6"/>
      <c r="I365" s="6"/>
      <c r="J365" s="6"/>
      <c r="K365" s="5"/>
    </row>
    <row r="366" spans="2:11" x14ac:dyDescent="0.25">
      <c r="B366">
        <f t="shared" si="17"/>
        <v>722</v>
      </c>
      <c r="C366" s="1">
        <v>10.43</v>
      </c>
      <c r="D366" s="6">
        <f t="shared" si="15"/>
        <v>10.42584324048225</v>
      </c>
      <c r="E366" s="6">
        <f t="shared" si="16"/>
        <v>1.7278649688405836E-5</v>
      </c>
      <c r="F366" s="4"/>
      <c r="G366" s="12"/>
      <c r="H366" s="6"/>
      <c r="I366" s="6"/>
      <c r="J366" s="6"/>
      <c r="K366" s="5"/>
    </row>
    <row r="367" spans="2:11" x14ac:dyDescent="0.25">
      <c r="B367">
        <f t="shared" si="17"/>
        <v>724</v>
      </c>
      <c r="C367" s="1">
        <v>10.45</v>
      </c>
      <c r="D367" s="6">
        <f t="shared" si="15"/>
        <v>10.432985032136274</v>
      </c>
      <c r="E367" s="6">
        <f t="shared" si="16"/>
        <v>2.895091314035879E-4</v>
      </c>
      <c r="F367" s="4"/>
      <c r="G367" s="12"/>
      <c r="H367" s="6"/>
      <c r="I367" s="6"/>
      <c r="J367" s="6"/>
      <c r="K367" s="5"/>
    </row>
    <row r="368" spans="2:11" x14ac:dyDescent="0.25">
      <c r="B368">
        <f t="shared" si="17"/>
        <v>726</v>
      </c>
      <c r="C368" s="1">
        <v>10.45</v>
      </c>
      <c r="D368" s="6">
        <f t="shared" si="15"/>
        <v>10.440074916980935</v>
      </c>
      <c r="E368" s="6">
        <f t="shared" si="16"/>
        <v>9.8507272935321964E-5</v>
      </c>
      <c r="F368" s="4"/>
      <c r="G368" s="12"/>
      <c r="H368" s="6"/>
      <c r="I368" s="6"/>
      <c r="J368" s="6"/>
      <c r="K368" s="5"/>
    </row>
    <row r="369" spans="2:11" x14ac:dyDescent="0.25">
      <c r="B369">
        <f t="shared" si="17"/>
        <v>728</v>
      </c>
      <c r="C369" s="1">
        <v>10.43</v>
      </c>
      <c r="D369" s="6">
        <f t="shared" si="15"/>
        <v>10.44711327227686</v>
      </c>
      <c r="E369" s="6">
        <f t="shared" si="16"/>
        <v>2.9286408802197138E-4</v>
      </c>
      <c r="F369" s="4"/>
      <c r="G369" s="12"/>
      <c r="H369" s="6"/>
      <c r="I369" s="6"/>
      <c r="J369" s="6"/>
      <c r="K369" s="5"/>
    </row>
    <row r="370" spans="2:11" x14ac:dyDescent="0.25">
      <c r="B370">
        <f t="shared" si="17"/>
        <v>730</v>
      </c>
      <c r="C370" s="1">
        <v>10.43</v>
      </c>
      <c r="D370" s="6">
        <f t="shared" si="15"/>
        <v>10.454100472542745</v>
      </c>
      <c r="E370" s="6">
        <f t="shared" si="16"/>
        <v>5.8083277678361365E-4</v>
      </c>
      <c r="F370" s="4"/>
      <c r="G370" s="12"/>
      <c r="H370" s="6"/>
      <c r="I370" s="6"/>
      <c r="J370" s="6"/>
      <c r="K370" s="5"/>
    </row>
    <row r="371" spans="2:11" x14ac:dyDescent="0.25">
      <c r="B371">
        <f t="shared" si="17"/>
        <v>732</v>
      </c>
      <c r="C371" s="1">
        <v>10.43</v>
      </c>
      <c r="D371" s="6">
        <f t="shared" si="15"/>
        <v>10.461036889575263</v>
      </c>
      <c r="E371" s="6">
        <f t="shared" si="16"/>
        <v>9.6328851450710106E-4</v>
      </c>
      <c r="F371" s="4"/>
      <c r="G371" s="12"/>
      <c r="H371" s="6"/>
      <c r="I371" s="6"/>
      <c r="J371" s="6"/>
      <c r="K371" s="5"/>
    </row>
    <row r="372" spans="2:11" x14ac:dyDescent="0.25">
      <c r="B372">
        <f t="shared" si="17"/>
        <v>734</v>
      </c>
      <c r="C372" s="1">
        <v>10.48</v>
      </c>
      <c r="D372" s="6">
        <f t="shared" si="15"/>
        <v>10.467922892468859</v>
      </c>
      <c r="E372" s="6">
        <f t="shared" si="16"/>
        <v>1.4585652631874256E-4</v>
      </c>
      <c r="F372" s="4"/>
      <c r="G372" s="12"/>
      <c r="H372" s="6"/>
      <c r="I372" s="6"/>
      <c r="J372" s="6"/>
      <c r="K372" s="5"/>
    </row>
    <row r="373" spans="2:11" x14ac:dyDescent="0.25">
      <c r="B373">
        <f t="shared" si="17"/>
        <v>736</v>
      </c>
      <c r="C373" s="1">
        <v>10.48</v>
      </c>
      <c r="D373" s="6">
        <f t="shared" si="15"/>
        <v>10.474758847635384</v>
      </c>
      <c r="E373" s="6">
        <f t="shared" si="16"/>
        <v>2.7469678109127776E-5</v>
      </c>
      <c r="F373" s="4"/>
      <c r="G373" s="12"/>
      <c r="H373" s="6"/>
      <c r="I373" s="6"/>
      <c r="J373" s="6"/>
      <c r="K373" s="5"/>
    </row>
    <row r="374" spans="2:11" x14ac:dyDescent="0.25">
      <c r="B374">
        <f t="shared" si="17"/>
        <v>738</v>
      </c>
      <c r="C374" s="1">
        <v>10.49</v>
      </c>
      <c r="D374" s="6">
        <f t="shared" si="15"/>
        <v>10.48154511882359</v>
      </c>
      <c r="E374" s="6">
        <f t="shared" si="16"/>
        <v>7.1485015707220041E-5</v>
      </c>
      <c r="F374" s="4"/>
      <c r="G374" s="12"/>
      <c r="H374" s="6"/>
      <c r="I374" s="6"/>
      <c r="J374" s="6"/>
      <c r="K374" s="5"/>
    </row>
    <row r="375" spans="2:11" x14ac:dyDescent="0.25">
      <c r="B375">
        <f t="shared" si="17"/>
        <v>740</v>
      </c>
      <c r="C375" s="1">
        <v>10.49</v>
      </c>
      <c r="D375" s="6">
        <f t="shared" si="15"/>
        <v>10.488282067138497</v>
      </c>
      <c r="E375" s="6">
        <f t="shared" si="16"/>
        <v>2.9512933166315494E-6</v>
      </c>
      <c r="F375" s="4"/>
      <c r="G375" s="12"/>
      <c r="H375" s="6"/>
      <c r="I375" s="6"/>
      <c r="J375" s="6"/>
      <c r="K375" s="5"/>
    </row>
    <row r="376" spans="2:11" x14ac:dyDescent="0.25">
      <c r="B376">
        <f t="shared" si="17"/>
        <v>742</v>
      </c>
      <c r="C376" s="1">
        <v>10.47</v>
      </c>
      <c r="D376" s="6">
        <f t="shared" si="15"/>
        <v>10.494970051060598</v>
      </c>
      <c r="E376" s="6">
        <f t="shared" si="16"/>
        <v>6.2350344996883343E-4</v>
      </c>
      <c r="F376" s="4"/>
      <c r="G376" s="12"/>
      <c r="H376" s="6"/>
      <c r="I376" s="6"/>
      <c r="J376" s="6"/>
      <c r="K376" s="5"/>
    </row>
    <row r="377" spans="2:11" x14ac:dyDescent="0.25">
      <c r="B377">
        <f t="shared" si="17"/>
        <v>744</v>
      </c>
      <c r="C377" s="1">
        <v>10.47</v>
      </c>
      <c r="D377" s="6">
        <f t="shared" si="15"/>
        <v>10.501609426464929</v>
      </c>
      <c r="E377" s="6">
        <f t="shared" si="16"/>
        <v>9.9915584144173513E-4</v>
      </c>
      <c r="F377" s="4"/>
      <c r="G377" s="12"/>
      <c r="H377" s="6"/>
      <c r="I377" s="6"/>
      <c r="J377" s="6"/>
      <c r="K377" s="5"/>
    </row>
    <row r="378" spans="2:11" x14ac:dyDescent="0.25">
      <c r="B378">
        <f t="shared" si="17"/>
        <v>746</v>
      </c>
      <c r="C378" s="1">
        <v>10.52</v>
      </c>
      <c r="D378" s="6">
        <f t="shared" si="15"/>
        <v>10.508200546640023</v>
      </c>
      <c r="E378" s="6">
        <f t="shared" si="16"/>
        <v>1.392270995942727E-4</v>
      </c>
      <c r="F378" s="4"/>
      <c r="G378" s="12"/>
      <c r="H378" s="6"/>
      <c r="I378" s="6"/>
      <c r="J378" s="6"/>
      <c r="K378" s="5"/>
    </row>
    <row r="379" spans="2:11" x14ac:dyDescent="0.25">
      <c r="B379">
        <f t="shared" si="17"/>
        <v>748</v>
      </c>
      <c r="C379" s="1">
        <v>10.52</v>
      </c>
      <c r="D379" s="6">
        <f t="shared" si="15"/>
        <v>10.514743762306693</v>
      </c>
      <c r="E379" s="6">
        <f t="shared" si="16"/>
        <v>2.7628034688531582E-5</v>
      </c>
      <c r="F379" s="4"/>
      <c r="G379" s="12"/>
      <c r="H379" s="6"/>
      <c r="I379" s="6"/>
      <c r="J379" s="6"/>
      <c r="K379" s="5"/>
    </row>
    <row r="380" spans="2:11" x14ac:dyDescent="0.25">
      <c r="B380">
        <f t="shared" si="17"/>
        <v>750</v>
      </c>
      <c r="C380" s="1">
        <v>10.51</v>
      </c>
      <c r="D380" s="6">
        <f t="shared" si="15"/>
        <v>10.521239421636702</v>
      </c>
      <c r="E380" s="6">
        <f t="shared" si="16"/>
        <v>1.2632459872756997E-4</v>
      </c>
      <c r="F380" s="4"/>
      <c r="G380" s="12"/>
      <c r="H380" s="6"/>
      <c r="I380" s="6"/>
      <c r="J380" s="6"/>
      <c r="K380" s="5"/>
    </row>
    <row r="381" spans="2:11" x14ac:dyDescent="0.25">
      <c r="B381">
        <f t="shared" si="17"/>
        <v>752</v>
      </c>
      <c r="C381" s="1">
        <v>10.51</v>
      </c>
      <c r="D381" s="6">
        <f t="shared" si="15"/>
        <v>10.527687870271286</v>
      </c>
      <c r="E381" s="6">
        <f t="shared" si="16"/>
        <v>3.1286075473386426E-4</v>
      </c>
      <c r="F381" s="4"/>
      <c r="G381" s="12"/>
      <c r="H381" s="6"/>
      <c r="I381" s="6"/>
      <c r="J381" s="6"/>
      <c r="K381" s="5"/>
    </row>
    <row r="382" spans="2:11" x14ac:dyDescent="0.25">
      <c r="B382">
        <f t="shared" si="17"/>
        <v>754</v>
      </c>
      <c r="C382" s="1">
        <v>10.55</v>
      </c>
      <c r="D382" s="6">
        <f t="shared" si="15"/>
        <v>10.53408945133955</v>
      </c>
      <c r="E382" s="6">
        <f t="shared" si="16"/>
        <v>2.53145558676556E-4</v>
      </c>
      <c r="F382" s="4"/>
      <c r="G382" s="12"/>
      <c r="H382" s="6"/>
      <c r="I382" s="6"/>
      <c r="J382" s="6"/>
      <c r="K382" s="5"/>
    </row>
    <row r="383" spans="2:11" x14ac:dyDescent="0.25">
      <c r="B383">
        <f t="shared" si="17"/>
        <v>756</v>
      </c>
      <c r="C383" s="1">
        <v>10.55</v>
      </c>
      <c r="D383" s="6">
        <f t="shared" si="15"/>
        <v>10.540444505476721</v>
      </c>
      <c r="E383" s="6">
        <f t="shared" si="16"/>
        <v>9.1307475584431427E-5</v>
      </c>
      <c r="F383" s="4"/>
      <c r="G383" s="12"/>
      <c r="H383" s="6"/>
      <c r="I383" s="6"/>
      <c r="J383" s="6"/>
      <c r="K383" s="5"/>
    </row>
    <row r="384" spans="2:11" x14ac:dyDescent="0.25">
      <c r="B384">
        <f t="shared" si="17"/>
        <v>758</v>
      </c>
      <c r="C384" s="1">
        <v>10.55</v>
      </c>
      <c r="D384" s="6">
        <f t="shared" si="15"/>
        <v>10.546753370842277</v>
      </c>
      <c r="E384" s="6">
        <f t="shared" si="16"/>
        <v>1.0540600887783659E-5</v>
      </c>
      <c r="F384" s="4"/>
      <c r="G384" s="12"/>
      <c r="H384" s="6"/>
      <c r="I384" s="6"/>
      <c r="J384" s="6"/>
      <c r="K384" s="5"/>
    </row>
    <row r="385" spans="2:11" x14ac:dyDescent="0.25">
      <c r="B385">
        <f t="shared" si="17"/>
        <v>760</v>
      </c>
      <c r="C385" s="1">
        <v>10.55</v>
      </c>
      <c r="D385" s="6">
        <f t="shared" si="15"/>
        <v>10.553016383137944</v>
      </c>
      <c r="E385" s="6">
        <f t="shared" si="16"/>
        <v>9.0985672348685441E-6</v>
      </c>
      <c r="F385" s="4"/>
      <c r="G385" s="12"/>
      <c r="H385" s="6"/>
      <c r="I385" s="6"/>
      <c r="J385" s="6"/>
      <c r="K385" s="5"/>
    </row>
    <row r="386" spans="2:11" x14ac:dyDescent="0.25">
      <c r="B386">
        <f t="shared" si="17"/>
        <v>762</v>
      </c>
      <c r="C386" s="1">
        <v>10.58</v>
      </c>
      <c r="D386" s="6">
        <f t="shared" si="15"/>
        <v>10.559233875625548</v>
      </c>
      <c r="E386" s="6">
        <f t="shared" si="16"/>
        <v>4.3123192153521496E-4</v>
      </c>
      <c r="F386" s="4"/>
      <c r="G386" s="12"/>
      <c r="H386" s="6"/>
      <c r="I386" s="6"/>
      <c r="J386" s="6"/>
      <c r="K386" s="5"/>
    </row>
    <row r="387" spans="2:11" x14ac:dyDescent="0.25">
      <c r="B387">
        <f t="shared" si="17"/>
        <v>764</v>
      </c>
      <c r="C387" s="1">
        <v>10.58</v>
      </c>
      <c r="D387" s="6">
        <f t="shared" si="15"/>
        <v>10.565406179144764</v>
      </c>
      <c r="E387" s="6">
        <f t="shared" si="16"/>
        <v>2.1297960715471718E-4</v>
      </c>
      <c r="F387" s="4"/>
      <c r="G387" s="12"/>
      <c r="H387" s="6"/>
      <c r="I387" s="6"/>
      <c r="J387" s="6"/>
      <c r="K387" s="5"/>
    </row>
    <row r="388" spans="2:11" x14ac:dyDescent="0.25">
      <c r="B388">
        <f t="shared" si="17"/>
        <v>766</v>
      </c>
      <c r="C388" s="1">
        <v>10.58</v>
      </c>
      <c r="D388" s="6">
        <f t="shared" si="15"/>
        <v>10.571533622130705</v>
      </c>
      <c r="E388" s="6">
        <f t="shared" si="16"/>
        <v>7.167955422569274E-5</v>
      </c>
      <c r="F388" s="4"/>
      <c r="G388" s="12"/>
      <c r="H388" s="6"/>
      <c r="I388" s="6"/>
      <c r="J388" s="6"/>
      <c r="K388" s="5"/>
    </row>
    <row r="389" spans="2:11" x14ac:dyDescent="0.25">
      <c r="B389">
        <f t="shared" si="17"/>
        <v>768</v>
      </c>
      <c r="C389" s="1">
        <v>10.6</v>
      </c>
      <c r="D389" s="6">
        <f t="shared" si="15"/>
        <v>10.577616530631408</v>
      </c>
      <c r="E389" s="6">
        <f t="shared" si="16"/>
        <v>5.0101970097467805E-4</v>
      </c>
      <c r="F389" s="4"/>
      <c r="G389" s="12"/>
      <c r="H389" s="6"/>
      <c r="I389" s="6"/>
      <c r="J389" s="6"/>
      <c r="K389" s="5"/>
    </row>
    <row r="390" spans="2:11" x14ac:dyDescent="0.25">
      <c r="B390">
        <f t="shared" si="17"/>
        <v>770</v>
      </c>
      <c r="C390" s="1">
        <v>10.6</v>
      </c>
      <c r="D390" s="6">
        <f t="shared" ref="D390:D453" si="18">MAX(0,$O$7*(1-EXP(-$O$5*(B390-$O$6))))</f>
        <v>10.583655228325181</v>
      </c>
      <c r="E390" s="6">
        <f t="shared" ref="E390:E453" si="19">(D390-C390)^2</f>
        <v>2.6715156110194602E-4</v>
      </c>
      <c r="F390" s="4"/>
      <c r="G390" s="12"/>
      <c r="H390" s="6"/>
      <c r="I390" s="6"/>
      <c r="J390" s="6"/>
      <c r="K390" s="5"/>
    </row>
    <row r="391" spans="2:11" x14ac:dyDescent="0.25">
      <c r="B391">
        <f t="shared" ref="B391:B454" si="20">B390+2</f>
        <v>772</v>
      </c>
      <c r="C391" s="1">
        <v>10.6</v>
      </c>
      <c r="D391" s="6">
        <f t="shared" si="18"/>
        <v>10.589650036537826</v>
      </c>
      <c r="E391" s="6">
        <f t="shared" si="19"/>
        <v>1.0712174366833188E-4</v>
      </c>
      <c r="F391" s="4"/>
      <c r="G391" s="12"/>
      <c r="H391" s="6"/>
      <c r="I391" s="6"/>
      <c r="J391" s="6"/>
      <c r="K391" s="5"/>
    </row>
    <row r="392" spans="2:11" x14ac:dyDescent="0.25">
      <c r="B392">
        <f t="shared" si="20"/>
        <v>774</v>
      </c>
      <c r="C392" s="1">
        <v>10.61</v>
      </c>
      <c r="D392" s="6">
        <f t="shared" si="18"/>
        <v>10.595601274259735</v>
      </c>
      <c r="E392" s="6">
        <f t="shared" si="19"/>
        <v>2.0732330294334799E-4</v>
      </c>
      <c r="F392" s="4"/>
      <c r="G392" s="12"/>
      <c r="H392" s="6"/>
      <c r="I392" s="6"/>
      <c r="J392" s="6"/>
      <c r="K392" s="5"/>
    </row>
    <row r="393" spans="2:11" x14ac:dyDescent="0.25">
      <c r="B393">
        <f t="shared" si="20"/>
        <v>776</v>
      </c>
      <c r="C393" s="1">
        <v>10.61</v>
      </c>
      <c r="D393" s="6">
        <f t="shared" si="18"/>
        <v>10.601509258162871</v>
      </c>
      <c r="E393" s="6">
        <f t="shared" si="19"/>
        <v>7.2092696944768051E-5</v>
      </c>
      <c r="F393" s="4"/>
      <c r="G393" s="12"/>
      <c r="H393" s="6"/>
      <c r="I393" s="6"/>
      <c r="J393" s="6"/>
      <c r="K393" s="5"/>
    </row>
    <row r="394" spans="2:11" x14ac:dyDescent="0.25">
      <c r="B394">
        <f t="shared" si="20"/>
        <v>778</v>
      </c>
      <c r="C394" s="1">
        <v>10.62</v>
      </c>
      <c r="D394" s="6">
        <f t="shared" si="18"/>
        <v>10.607374302617606</v>
      </c>
      <c r="E394" s="6">
        <f t="shared" si="19"/>
        <v>1.59408234391778E-4</v>
      </c>
      <c r="F394" s="4"/>
      <c r="G394" s="12"/>
      <c r="H394" s="6"/>
      <c r="I394" s="6"/>
      <c r="J394" s="6"/>
      <c r="K394" s="5"/>
    </row>
    <row r="395" spans="2:11" x14ac:dyDescent="0.25">
      <c r="B395">
        <f t="shared" si="20"/>
        <v>780</v>
      </c>
      <c r="C395" s="1">
        <v>10.62</v>
      </c>
      <c r="D395" s="6">
        <f t="shared" si="18"/>
        <v>10.61319671970946</v>
      </c>
      <c r="E395" s="6">
        <f t="shared" si="19"/>
        <v>4.6284622711634969E-5</v>
      </c>
      <c r="F395" s="4"/>
      <c r="G395" s="12"/>
      <c r="H395" s="6"/>
      <c r="I395" s="6"/>
      <c r="J395" s="6"/>
      <c r="K395" s="5"/>
    </row>
    <row r="396" spans="2:11" x14ac:dyDescent="0.25">
      <c r="B396">
        <f t="shared" si="20"/>
        <v>782</v>
      </c>
      <c r="C396" s="1">
        <v>10.6</v>
      </c>
      <c r="D396" s="6">
        <f t="shared" si="18"/>
        <v>10.618976819255707</v>
      </c>
      <c r="E396" s="6">
        <f t="shared" si="19"/>
        <v>3.601196690637779E-4</v>
      </c>
      <c r="F396" s="4"/>
      <c r="G396" s="12"/>
      <c r="H396" s="6"/>
      <c r="I396" s="6"/>
      <c r="J396" s="6"/>
      <c r="K396" s="5"/>
    </row>
    <row r="397" spans="2:11" x14ac:dyDescent="0.25">
      <c r="B397">
        <f t="shared" si="20"/>
        <v>784</v>
      </c>
      <c r="C397" s="1">
        <v>10.6</v>
      </c>
      <c r="D397" s="6">
        <f t="shared" si="18"/>
        <v>10.624714908821851</v>
      </c>
      <c r="E397" s="6">
        <f t="shared" si="19"/>
        <v>6.108267180724089E-4</v>
      </c>
      <c r="F397" s="4"/>
      <c r="G397" s="12"/>
      <c r="H397" s="6"/>
      <c r="I397" s="6"/>
      <c r="J397" s="6"/>
      <c r="K397" s="5"/>
    </row>
    <row r="398" spans="2:11" x14ac:dyDescent="0.25">
      <c r="B398">
        <f t="shared" si="20"/>
        <v>786</v>
      </c>
      <c r="C398" s="1">
        <v>10.63</v>
      </c>
      <c r="D398" s="6">
        <f t="shared" si="18"/>
        <v>10.630411293738003</v>
      </c>
      <c r="E398" s="6">
        <f t="shared" si="19"/>
        <v>1.6916253892009151E-7</v>
      </c>
      <c r="F398" s="4"/>
      <c r="G398" s="12"/>
      <c r="H398" s="6"/>
      <c r="I398" s="6"/>
      <c r="J398" s="6"/>
      <c r="K398" s="5"/>
    </row>
    <row r="399" spans="2:11" x14ac:dyDescent="0.25">
      <c r="B399">
        <f t="shared" si="20"/>
        <v>788</v>
      </c>
      <c r="C399" s="1">
        <v>10.63</v>
      </c>
      <c r="D399" s="6">
        <f t="shared" si="18"/>
        <v>10.636066277115123</v>
      </c>
      <c r="E399" s="6">
        <f t="shared" si="19"/>
        <v>3.6799718037459343E-5</v>
      </c>
      <c r="F399" s="4"/>
      <c r="G399" s="12"/>
      <c r="H399" s="6"/>
      <c r="I399" s="6"/>
      <c r="J399" s="6"/>
      <c r="K399" s="5"/>
    </row>
    <row r="400" spans="2:11" x14ac:dyDescent="0.25">
      <c r="B400">
        <f t="shared" si="20"/>
        <v>790</v>
      </c>
      <c r="C400" s="1">
        <v>10.66</v>
      </c>
      <c r="D400" s="6">
        <f t="shared" si="18"/>
        <v>10.641680159861146</v>
      </c>
      <c r="E400" s="6">
        <f t="shared" si="19"/>
        <v>3.3561654271318299E-4</v>
      </c>
      <c r="F400" s="4"/>
      <c r="G400" s="12"/>
      <c r="H400" s="6"/>
      <c r="I400" s="6"/>
      <c r="J400" s="6"/>
      <c r="K400" s="5"/>
    </row>
    <row r="401" spans="2:11" x14ac:dyDescent="0.25">
      <c r="B401">
        <f t="shared" si="20"/>
        <v>792</v>
      </c>
      <c r="C401" s="1">
        <v>10.66</v>
      </c>
      <c r="D401" s="6">
        <f t="shared" si="18"/>
        <v>10.647253240696999</v>
      </c>
      <c r="E401" s="6">
        <f t="shared" si="19"/>
        <v>1.6247987272863853E-4</v>
      </c>
      <c r="F401" s="4"/>
      <c r="G401" s="12"/>
      <c r="H401" s="6"/>
      <c r="I401" s="6"/>
      <c r="J401" s="6"/>
      <c r="K401" s="5"/>
    </row>
    <row r="402" spans="2:11" x14ac:dyDescent="0.25">
      <c r="B402">
        <f t="shared" si="20"/>
        <v>794</v>
      </c>
      <c r="C402" s="1">
        <v>10.64</v>
      </c>
      <c r="D402" s="6">
        <f t="shared" si="18"/>
        <v>10.652785816172498</v>
      </c>
      <c r="E402" s="6">
        <f t="shared" si="19"/>
        <v>1.6347709519690202E-4</v>
      </c>
      <c r="F402" s="4"/>
      <c r="G402" s="12"/>
      <c r="H402" s="6"/>
      <c r="I402" s="6"/>
      <c r="J402" s="6"/>
      <c r="K402" s="5"/>
    </row>
    <row r="403" spans="2:11" x14ac:dyDescent="0.25">
      <c r="B403">
        <f t="shared" si="20"/>
        <v>796</v>
      </c>
      <c r="C403" s="1">
        <v>10.64</v>
      </c>
      <c r="D403" s="6">
        <f t="shared" si="18"/>
        <v>10.658278180682116</v>
      </c>
      <c r="E403" s="6">
        <f t="shared" si="19"/>
        <v>3.3409188904804429E-4</v>
      </c>
      <c r="F403" s="4"/>
      <c r="G403" s="12"/>
      <c r="H403" s="6"/>
      <c r="I403" s="6"/>
      <c r="J403" s="6"/>
      <c r="K403" s="5"/>
    </row>
    <row r="404" spans="2:11" x14ac:dyDescent="0.25">
      <c r="B404">
        <f t="shared" si="20"/>
        <v>798</v>
      </c>
      <c r="C404" s="1">
        <v>10.65</v>
      </c>
      <c r="D404" s="6">
        <f t="shared" si="18"/>
        <v>10.66373062648066</v>
      </c>
      <c r="E404" s="6">
        <f t="shared" si="19"/>
        <v>1.885301035514026E-4</v>
      </c>
      <c r="F404" s="4"/>
      <c r="G404" s="12"/>
      <c r="H404" s="6"/>
      <c r="I404" s="6"/>
      <c r="J404" s="6"/>
      <c r="K404" s="5"/>
    </row>
    <row r="405" spans="2:11" x14ac:dyDescent="0.25">
      <c r="B405">
        <f t="shared" si="20"/>
        <v>800</v>
      </c>
      <c r="C405" s="1">
        <v>10.65</v>
      </c>
      <c r="D405" s="6">
        <f t="shared" si="18"/>
        <v>10.66914344369882</v>
      </c>
      <c r="E405" s="6">
        <f t="shared" si="19"/>
        <v>3.664714366498757E-4</v>
      </c>
      <c r="F405" s="4"/>
      <c r="G405" s="12"/>
      <c r="H405" s="6"/>
      <c r="I405" s="6"/>
      <c r="J405" s="6"/>
      <c r="K405" s="5"/>
    </row>
    <row r="406" spans="2:11" x14ac:dyDescent="0.25">
      <c r="B406">
        <f t="shared" si="20"/>
        <v>802</v>
      </c>
      <c r="C406" s="1">
        <v>10.68</v>
      </c>
      <c r="D406" s="6">
        <f t="shared" si="18"/>
        <v>10.674516920358602</v>
      </c>
      <c r="E406" s="6">
        <f t="shared" si="19"/>
        <v>3.0064162353906437E-5</v>
      </c>
      <c r="F406" s="4"/>
      <c r="G406" s="12"/>
      <c r="H406" s="6"/>
      <c r="I406" s="6"/>
      <c r="J406" s="6"/>
      <c r="K406" s="5"/>
    </row>
    <row r="407" spans="2:11" x14ac:dyDescent="0.25">
      <c r="B407">
        <f t="shared" si="20"/>
        <v>804</v>
      </c>
      <c r="C407" s="1">
        <v>10.68</v>
      </c>
      <c r="D407" s="6">
        <f t="shared" si="18"/>
        <v>10.679851342388659</v>
      </c>
      <c r="E407" s="6">
        <f t="shared" si="19"/>
        <v>2.2099085409538162E-8</v>
      </c>
      <c r="F407" s="4"/>
      <c r="G407" s="12"/>
      <c r="H407" s="6"/>
      <c r="I407" s="6"/>
      <c r="J407" s="6"/>
      <c r="K407" s="5"/>
    </row>
    <row r="408" spans="2:11" x14ac:dyDescent="0.25">
      <c r="B408">
        <f t="shared" si="20"/>
        <v>806</v>
      </c>
      <c r="C408" s="1">
        <v>10.7</v>
      </c>
      <c r="D408" s="6">
        <f t="shared" si="18"/>
        <v>10.685146993639503</v>
      </c>
      <c r="E408" s="6">
        <f t="shared" si="19"/>
        <v>2.2061179794495182E-4</v>
      </c>
      <c r="F408" s="4"/>
      <c r="G408" s="12"/>
      <c r="H408" s="6"/>
      <c r="I408" s="6"/>
      <c r="J408" s="6"/>
      <c r="K408" s="5"/>
    </row>
    <row r="409" spans="2:11" x14ac:dyDescent="0.25">
      <c r="B409">
        <f t="shared" si="20"/>
        <v>808</v>
      </c>
      <c r="C409" s="1">
        <v>10.7</v>
      </c>
      <c r="D409" s="6">
        <f t="shared" si="18"/>
        <v>10.690404155898609</v>
      </c>
      <c r="E409" s="6">
        <f t="shared" si="19"/>
        <v>9.2080224018192437E-5</v>
      </c>
      <c r="F409" s="4"/>
      <c r="G409" s="12"/>
      <c r="H409" s="6"/>
      <c r="I409" s="6"/>
      <c r="J409" s="6"/>
      <c r="K409" s="5"/>
    </row>
    <row r="410" spans="2:11" x14ac:dyDescent="0.25">
      <c r="B410">
        <f t="shared" si="20"/>
        <v>810</v>
      </c>
      <c r="C410" s="1">
        <v>10.67</v>
      </c>
      <c r="D410" s="6">
        <f t="shared" si="18"/>
        <v>10.695623108905412</v>
      </c>
      <c r="E410" s="6">
        <f t="shared" si="19"/>
        <v>6.5654370997861376E-4</v>
      </c>
      <c r="F410" s="4"/>
      <c r="G410" s="12"/>
      <c r="H410" s="6"/>
      <c r="I410" s="6"/>
      <c r="J410" s="6"/>
      <c r="K410" s="5"/>
    </row>
    <row r="411" spans="2:11" x14ac:dyDescent="0.25">
      <c r="B411">
        <f t="shared" si="20"/>
        <v>812</v>
      </c>
      <c r="C411" s="1">
        <v>10.67</v>
      </c>
      <c r="D411" s="6">
        <f t="shared" si="18"/>
        <v>10.700804130366192</v>
      </c>
      <c r="E411" s="6">
        <f t="shared" si="19"/>
        <v>9.48894447617373E-4</v>
      </c>
      <c r="F411" s="4"/>
      <c r="G411" s="12"/>
      <c r="H411" s="6"/>
      <c r="I411" s="6"/>
      <c r="J411" s="6"/>
      <c r="K411" s="5"/>
    </row>
    <row r="412" spans="2:11" x14ac:dyDescent="0.25">
      <c r="B412">
        <f t="shared" si="20"/>
        <v>814</v>
      </c>
      <c r="C412" s="1">
        <v>10.69</v>
      </c>
      <c r="D412" s="6">
        <f t="shared" si="18"/>
        <v>10.705947495968845</v>
      </c>
      <c r="E412" s="6">
        <f t="shared" si="19"/>
        <v>2.5432262767633584E-4</v>
      </c>
      <c r="F412" s="4"/>
      <c r="G412" s="12"/>
      <c r="H412" s="6"/>
      <c r="I412" s="6"/>
      <c r="J412" s="6"/>
      <c r="K412" s="5"/>
    </row>
    <row r="413" spans="2:11" x14ac:dyDescent="0.25">
      <c r="B413">
        <f t="shared" si="20"/>
        <v>816</v>
      </c>
      <c r="C413" s="1">
        <v>10.69</v>
      </c>
      <c r="D413" s="6">
        <f t="shared" si="18"/>
        <v>10.711053479397558</v>
      </c>
      <c r="E413" s="6">
        <f t="shared" si="19"/>
        <v>4.4324899474341203E-4</v>
      </c>
      <c r="F413" s="4"/>
      <c r="G413" s="12"/>
      <c r="H413" s="6"/>
      <c r="I413" s="6"/>
      <c r="J413" s="6"/>
      <c r="K413" s="5"/>
    </row>
    <row r="414" spans="2:11" x14ac:dyDescent="0.25">
      <c r="B414">
        <f t="shared" si="20"/>
        <v>818</v>
      </c>
      <c r="C414" s="1">
        <v>10.75</v>
      </c>
      <c r="D414" s="6">
        <f t="shared" si="18"/>
        <v>10.716122352347373</v>
      </c>
      <c r="E414" s="6">
        <f t="shared" si="19"/>
        <v>1.1476950104755449E-3</v>
      </c>
      <c r="F414" s="4"/>
      <c r="G414" s="12"/>
      <c r="H414" s="6"/>
      <c r="I414" s="6"/>
      <c r="J414" s="6"/>
      <c r="K414" s="5"/>
    </row>
    <row r="415" spans="2:11" x14ac:dyDescent="0.25">
      <c r="B415">
        <f t="shared" si="20"/>
        <v>820</v>
      </c>
      <c r="C415" s="1">
        <v>10.75</v>
      </c>
      <c r="D415" s="6">
        <f t="shared" si="18"/>
        <v>10.721154384538641</v>
      </c>
      <c r="E415" s="6">
        <f t="shared" si="19"/>
        <v>8.3206953134458048E-4</v>
      </c>
      <c r="F415" s="4"/>
      <c r="G415" s="12"/>
      <c r="H415" s="6"/>
      <c r="I415" s="6"/>
      <c r="J415" s="6"/>
      <c r="K415" s="5"/>
    </row>
    <row r="416" spans="2:11" x14ac:dyDescent="0.25">
      <c r="B416">
        <f t="shared" si="20"/>
        <v>822</v>
      </c>
      <c r="C416" s="1">
        <v>10.75</v>
      </c>
      <c r="D416" s="6">
        <f t="shared" si="18"/>
        <v>10.726149843731376</v>
      </c>
      <c r="E416" s="6">
        <f t="shared" si="19"/>
        <v>5.6882995403779372E-4</v>
      </c>
      <c r="F416" s="4"/>
      <c r="G416" s="12"/>
      <c r="H416" s="6"/>
      <c r="I416" s="6"/>
      <c r="J416" s="6"/>
      <c r="K416" s="5"/>
    </row>
    <row r="417" spans="2:11" x14ac:dyDescent="0.25">
      <c r="B417">
        <f t="shared" si="20"/>
        <v>824</v>
      </c>
      <c r="C417" s="1">
        <v>10.75</v>
      </c>
      <c r="D417" s="6">
        <f t="shared" si="18"/>
        <v>10.731108995739502</v>
      </c>
      <c r="E417" s="6">
        <f t="shared" si="19"/>
        <v>3.5687004197014314E-4</v>
      </c>
      <c r="F417" s="4"/>
      <c r="G417" s="12"/>
      <c r="H417" s="6"/>
      <c r="I417" s="6"/>
      <c r="J417" s="6"/>
      <c r="K417" s="5"/>
    </row>
    <row r="418" spans="2:11" x14ac:dyDescent="0.25">
      <c r="B418">
        <f t="shared" si="20"/>
        <v>826</v>
      </c>
      <c r="C418" s="1">
        <v>10.69</v>
      </c>
      <c r="D418" s="6">
        <f t="shared" si="18"/>
        <v>10.736032104444996</v>
      </c>
      <c r="E418" s="6">
        <f t="shared" si="19"/>
        <v>2.1189546396351076E-3</v>
      </c>
      <c r="F418" s="4"/>
      <c r="G418" s="12"/>
      <c r="H418" s="6"/>
      <c r="I418" s="6"/>
      <c r="J418" s="6"/>
      <c r="K418" s="5"/>
    </row>
    <row r="419" spans="2:11" x14ac:dyDescent="0.25">
      <c r="B419">
        <f t="shared" si="20"/>
        <v>828</v>
      </c>
      <c r="C419" s="1">
        <v>10.69</v>
      </c>
      <c r="D419" s="6">
        <f t="shared" si="18"/>
        <v>10.740919431811935</v>
      </c>
      <c r="E419" s="6">
        <f t="shared" si="19"/>
        <v>2.592788536050392E-3</v>
      </c>
      <c r="F419" s="4"/>
      <c r="G419" s="12"/>
      <c r="H419" s="6"/>
      <c r="I419" s="6"/>
      <c r="J419" s="6"/>
      <c r="K419" s="5"/>
    </row>
    <row r="420" spans="2:11" x14ac:dyDescent="0.25">
      <c r="B420">
        <f t="shared" si="20"/>
        <v>830</v>
      </c>
      <c r="C420" s="1">
        <v>10.67</v>
      </c>
      <c r="D420" s="6">
        <f t="shared" si="18"/>
        <v>10.745771237900428</v>
      </c>
      <c r="E420" s="6">
        <f t="shared" si="19"/>
        <v>5.7412804929632315E-3</v>
      </c>
      <c r="F420" s="4"/>
      <c r="G420" s="12"/>
      <c r="H420" s="6"/>
      <c r="I420" s="6"/>
      <c r="J420" s="6"/>
      <c r="K420" s="5"/>
    </row>
    <row r="421" spans="2:11" x14ac:dyDescent="0.25">
      <c r="B421">
        <f t="shared" si="20"/>
        <v>832</v>
      </c>
      <c r="C421" s="1">
        <v>10.67</v>
      </c>
      <c r="D421" s="6">
        <f t="shared" si="18"/>
        <v>10.750587780880453</v>
      </c>
      <c r="E421" s="6">
        <f t="shared" si="19"/>
        <v>6.4943904272359307E-3</v>
      </c>
      <c r="F421" s="4"/>
      <c r="G421" s="12"/>
      <c r="H421" s="6"/>
      <c r="I421" s="6"/>
      <c r="J421" s="6"/>
      <c r="K421" s="5"/>
    </row>
    <row r="422" spans="2:11" x14ac:dyDescent="0.25">
      <c r="B422">
        <f t="shared" si="20"/>
        <v>834</v>
      </c>
      <c r="C422" s="1">
        <v>10.75</v>
      </c>
      <c r="D422" s="6">
        <f t="shared" si="18"/>
        <v>10.755369317045609</v>
      </c>
      <c r="E422" s="6">
        <f t="shared" si="19"/>
        <v>2.8829565536270352E-5</v>
      </c>
      <c r="F422" s="4"/>
      <c r="G422" s="12"/>
      <c r="H422" s="6"/>
      <c r="I422" s="6"/>
      <c r="J422" s="6"/>
      <c r="K422" s="5"/>
    </row>
    <row r="423" spans="2:11" x14ac:dyDescent="0.25">
      <c r="B423">
        <f t="shared" si="20"/>
        <v>836</v>
      </c>
      <c r="C423" s="1">
        <v>10.75</v>
      </c>
      <c r="D423" s="6">
        <f t="shared" si="18"/>
        <v>10.760116100826737</v>
      </c>
      <c r="E423" s="6">
        <f t="shared" si="19"/>
        <v>1.0233549593671296E-4</v>
      </c>
      <c r="F423" s="4"/>
      <c r="G423" s="12"/>
      <c r="H423" s="6"/>
      <c r="I423" s="6"/>
      <c r="J423" s="6"/>
      <c r="K423" s="5"/>
    </row>
    <row r="424" spans="2:11" x14ac:dyDescent="0.25">
      <c r="B424">
        <f t="shared" si="20"/>
        <v>838</v>
      </c>
      <c r="C424" s="1">
        <v>10.73</v>
      </c>
      <c r="D424" s="6">
        <f t="shared" si="18"/>
        <v>10.764828384805465</v>
      </c>
      <c r="E424" s="6">
        <f t="shared" si="19"/>
        <v>1.2130163881575388E-3</v>
      </c>
      <c r="F424" s="4"/>
      <c r="G424" s="12"/>
      <c r="H424" s="6"/>
      <c r="I424" s="6"/>
      <c r="J424" s="6"/>
      <c r="K424" s="5"/>
    </row>
    <row r="425" spans="2:11" x14ac:dyDescent="0.25">
      <c r="B425">
        <f t="shared" si="20"/>
        <v>840</v>
      </c>
      <c r="C425" s="1">
        <v>10.73</v>
      </c>
      <c r="D425" s="6">
        <f t="shared" si="18"/>
        <v>10.769506419727652</v>
      </c>
      <c r="E425" s="6">
        <f t="shared" si="19"/>
        <v>1.5607571996973416E-3</v>
      </c>
      <c r="F425" s="4"/>
      <c r="G425" s="12"/>
      <c r="H425" s="6"/>
      <c r="I425" s="6"/>
      <c r="J425" s="6"/>
      <c r="K425" s="5"/>
    </row>
    <row r="426" spans="2:11" x14ac:dyDescent="0.25">
      <c r="B426">
        <f t="shared" si="20"/>
        <v>842</v>
      </c>
      <c r="C426" s="1">
        <v>10.8</v>
      </c>
      <c r="D426" s="6">
        <f t="shared" si="18"/>
        <v>10.774150454516722</v>
      </c>
      <c r="E426" s="6">
        <f t="shared" si="19"/>
        <v>6.6819900169210985E-4</v>
      </c>
      <c r="F426" s="4"/>
      <c r="G426" s="12"/>
      <c r="H426" s="6"/>
      <c r="I426" s="6"/>
      <c r="J426" s="6"/>
      <c r="K426" s="5"/>
    </row>
    <row r="427" spans="2:11" x14ac:dyDescent="0.25">
      <c r="B427">
        <f t="shared" si="20"/>
        <v>844</v>
      </c>
      <c r="C427" s="1">
        <v>10.8</v>
      </c>
      <c r="D427" s="6">
        <f t="shared" si="18"/>
        <v>10.778760736286918</v>
      </c>
      <c r="E427" s="6">
        <f t="shared" si="19"/>
        <v>4.5110632307388145E-4</v>
      </c>
      <c r="F427" s="4"/>
      <c r="G427" s="12"/>
      <c r="H427" s="6"/>
      <c r="I427" s="6"/>
      <c r="J427" s="6"/>
      <c r="K427" s="5"/>
    </row>
    <row r="428" spans="2:11" x14ac:dyDescent="0.25">
      <c r="B428">
        <f t="shared" si="20"/>
        <v>846</v>
      </c>
      <c r="C428" s="1">
        <v>10.74</v>
      </c>
      <c r="D428" s="6">
        <f t="shared" si="18"/>
        <v>10.783337510356445</v>
      </c>
      <c r="E428" s="6">
        <f t="shared" si="19"/>
        <v>1.8781398038949255E-3</v>
      </c>
      <c r="F428" s="4"/>
      <c r="G428" s="12"/>
      <c r="H428" s="6"/>
      <c r="I428" s="6"/>
      <c r="J428" s="6"/>
      <c r="K428" s="5"/>
    </row>
    <row r="429" spans="2:11" x14ac:dyDescent="0.25">
      <c r="B429">
        <f t="shared" si="20"/>
        <v>848</v>
      </c>
      <c r="C429" s="1">
        <v>10.74</v>
      </c>
      <c r="D429" s="6">
        <f t="shared" si="18"/>
        <v>10.787881020260528</v>
      </c>
      <c r="E429" s="6">
        <f t="shared" si="19"/>
        <v>2.2925921011890701E-3</v>
      </c>
      <c r="F429" s="4"/>
      <c r="G429" s="12"/>
      <c r="H429" s="6"/>
      <c r="I429" s="6"/>
      <c r="J429" s="6"/>
      <c r="K429" s="5"/>
    </row>
    <row r="430" spans="2:11" x14ac:dyDescent="0.25">
      <c r="B430">
        <f t="shared" si="20"/>
        <v>850</v>
      </c>
      <c r="C430" s="1">
        <v>10.76</v>
      </c>
      <c r="D430" s="6">
        <f t="shared" si="18"/>
        <v>10.792391507764368</v>
      </c>
      <c r="E430" s="6">
        <f t="shared" si="19"/>
        <v>1.0492097752491088E-3</v>
      </c>
      <c r="F430" s="4"/>
      <c r="G430" s="12"/>
      <c r="H430" s="6"/>
      <c r="I430" s="6"/>
      <c r="J430" s="6"/>
      <c r="K430" s="5"/>
    </row>
    <row r="431" spans="2:11" x14ac:dyDescent="0.25">
      <c r="B431">
        <f t="shared" si="20"/>
        <v>852</v>
      </c>
      <c r="C431" s="1">
        <v>10.76</v>
      </c>
      <c r="D431" s="6">
        <f t="shared" si="18"/>
        <v>10.796869212876008</v>
      </c>
      <c r="E431" s="6">
        <f t="shared" si="19"/>
        <v>1.3593388580963757E-3</v>
      </c>
      <c r="F431" s="4"/>
      <c r="G431" s="12"/>
      <c r="H431" s="6"/>
      <c r="I431" s="6"/>
      <c r="J431" s="6"/>
      <c r="K431" s="5"/>
    </row>
    <row r="432" spans="2:11" x14ac:dyDescent="0.25">
      <c r="B432">
        <f t="shared" si="20"/>
        <v>854</v>
      </c>
      <c r="C432" s="1">
        <v>10.79</v>
      </c>
      <c r="D432" s="6">
        <f t="shared" si="18"/>
        <v>10.8013143738591</v>
      </c>
      <c r="E432" s="6">
        <f t="shared" si="19"/>
        <v>1.2801505582349929E-4</v>
      </c>
      <c r="F432" s="4"/>
      <c r="G432" s="12"/>
      <c r="H432" s="6"/>
      <c r="I432" s="6"/>
      <c r="J432" s="6"/>
      <c r="K432" s="5"/>
    </row>
    <row r="433" spans="2:11" x14ac:dyDescent="0.25">
      <c r="B433">
        <f t="shared" si="20"/>
        <v>856</v>
      </c>
      <c r="C433" s="1">
        <v>10.79</v>
      </c>
      <c r="D433" s="6">
        <f t="shared" si="18"/>
        <v>10.805727227245594</v>
      </c>
      <c r="E433" s="6">
        <f t="shared" si="19"/>
        <v>2.473456768345804E-4</v>
      </c>
      <c r="F433" s="4"/>
      <c r="G433" s="12"/>
      <c r="H433" s="6"/>
      <c r="I433" s="6"/>
      <c r="J433" s="6"/>
      <c r="K433" s="5"/>
    </row>
    <row r="434" spans="2:11" x14ac:dyDescent="0.25">
      <c r="B434">
        <f t="shared" si="20"/>
        <v>858</v>
      </c>
      <c r="C434" s="1">
        <v>10.79</v>
      </c>
      <c r="D434" s="6">
        <f t="shared" si="18"/>
        <v>10.810108007848308</v>
      </c>
      <c r="E434" s="6">
        <f t="shared" si="19"/>
        <v>4.043319796276615E-4</v>
      </c>
      <c r="F434" s="4"/>
      <c r="G434" s="12"/>
      <c r="H434" s="6"/>
      <c r="I434" s="6"/>
      <c r="J434" s="6"/>
      <c r="K434" s="5"/>
    </row>
    <row r="435" spans="2:11" x14ac:dyDescent="0.25">
      <c r="B435">
        <f t="shared" si="20"/>
        <v>860</v>
      </c>
      <c r="C435" s="1">
        <v>10.79</v>
      </c>
      <c r="D435" s="6">
        <f t="shared" si="18"/>
        <v>10.814456948773442</v>
      </c>
      <c r="E435" s="6">
        <f t="shared" si="19"/>
        <v>5.9814234330680201E-4</v>
      </c>
      <c r="F435" s="4"/>
      <c r="G435" s="12"/>
      <c r="H435" s="6"/>
      <c r="I435" s="6"/>
      <c r="J435" s="6"/>
      <c r="K435" s="5"/>
    </row>
    <row r="436" spans="2:11" x14ac:dyDescent="0.25">
      <c r="B436">
        <f t="shared" si="20"/>
        <v>862</v>
      </c>
      <c r="C436" s="1">
        <v>10.77</v>
      </c>
      <c r="D436" s="6">
        <f t="shared" si="18"/>
        <v>10.818774281432962</v>
      </c>
      <c r="E436" s="6">
        <f t="shared" si="19"/>
        <v>2.3789305293017956E-3</v>
      </c>
      <c r="F436" s="4"/>
      <c r="G436" s="12"/>
      <c r="H436" s="6"/>
      <c r="I436" s="6"/>
      <c r="J436" s="6"/>
      <c r="K436" s="5"/>
    </row>
    <row r="437" spans="2:11" x14ac:dyDescent="0.25">
      <c r="B437">
        <f t="shared" si="20"/>
        <v>864</v>
      </c>
      <c r="C437" s="1">
        <v>10.77</v>
      </c>
      <c r="D437" s="6">
        <f t="shared" si="18"/>
        <v>10.823060235556927</v>
      </c>
      <c r="E437" s="6">
        <f t="shared" si="19"/>
        <v>2.8153885973565998E-3</v>
      </c>
      <c r="F437" s="4"/>
      <c r="G437" s="12"/>
      <c r="H437" s="6"/>
      <c r="I437" s="6"/>
      <c r="J437" s="6"/>
      <c r="K437" s="5"/>
    </row>
    <row r="438" spans="2:11" x14ac:dyDescent="0.25">
      <c r="B438">
        <f t="shared" si="20"/>
        <v>866</v>
      </c>
      <c r="C438" s="1">
        <v>10.8</v>
      </c>
      <c r="D438" s="6">
        <f t="shared" si="18"/>
        <v>10.827315039205711</v>
      </c>
      <c r="E438" s="6">
        <f t="shared" si="19"/>
        <v>7.4611136680949807E-4</v>
      </c>
      <c r="F438" s="4"/>
      <c r="G438" s="12"/>
      <c r="H438" s="6"/>
      <c r="I438" s="6"/>
      <c r="J438" s="6"/>
      <c r="K438" s="5"/>
    </row>
    <row r="439" spans="2:11" x14ac:dyDescent="0.25">
      <c r="B439">
        <f t="shared" si="20"/>
        <v>868</v>
      </c>
      <c r="C439" s="1">
        <v>10.8</v>
      </c>
      <c r="D439" s="6">
        <f t="shared" si="18"/>
        <v>10.831538918782133</v>
      </c>
      <c r="E439" s="6">
        <f t="shared" si="19"/>
        <v>9.9470339794594637E-4</v>
      </c>
      <c r="F439" s="4"/>
      <c r="G439" s="12"/>
      <c r="H439" s="6"/>
      <c r="I439" s="6"/>
      <c r="J439" s="6"/>
      <c r="K439" s="5"/>
    </row>
    <row r="440" spans="2:11" x14ac:dyDescent="0.25">
      <c r="B440">
        <f t="shared" si="20"/>
        <v>870</v>
      </c>
      <c r="C440" s="1">
        <v>10.8</v>
      </c>
      <c r="D440" s="6">
        <f t="shared" si="18"/>
        <v>10.835732099043511</v>
      </c>
      <c r="E440" s="6">
        <f t="shared" si="19"/>
        <v>1.2767829020552512E-3</v>
      </c>
      <c r="F440" s="4"/>
      <c r="G440" s="12"/>
      <c r="H440" s="6"/>
      <c r="I440" s="6"/>
      <c r="J440" s="6"/>
      <c r="K440" s="5"/>
    </row>
    <row r="441" spans="2:11" x14ac:dyDescent="0.25">
      <c r="B441">
        <f t="shared" si="20"/>
        <v>872</v>
      </c>
      <c r="C441" s="1">
        <v>10.77</v>
      </c>
      <c r="D441" s="6">
        <f t="shared" si="18"/>
        <v>10.839894803113618</v>
      </c>
      <c r="E441" s="6">
        <f t="shared" si="19"/>
        <v>4.8852835022914183E-3</v>
      </c>
      <c r="F441" s="4"/>
      <c r="G441" s="12"/>
      <c r="H441" s="6"/>
      <c r="I441" s="6"/>
      <c r="J441" s="6"/>
      <c r="K441" s="5"/>
    </row>
    <row r="442" spans="2:11" x14ac:dyDescent="0.25">
      <c r="B442">
        <f t="shared" si="20"/>
        <v>874</v>
      </c>
      <c r="C442" s="1">
        <v>10.77</v>
      </c>
      <c r="D442" s="6">
        <f t="shared" si="18"/>
        <v>10.844027252494552</v>
      </c>
      <c r="E442" s="6">
        <f t="shared" si="19"/>
        <v>5.4800341118922211E-3</v>
      </c>
      <c r="F442" s="4"/>
      <c r="G442" s="12"/>
      <c r="H442" s="6"/>
      <c r="I442" s="6"/>
      <c r="J442" s="6"/>
      <c r="K442" s="5"/>
    </row>
    <row r="443" spans="2:11" x14ac:dyDescent="0.25">
      <c r="B443">
        <f t="shared" si="20"/>
        <v>876</v>
      </c>
      <c r="C443" s="1">
        <v>10.84</v>
      </c>
      <c r="D443" s="6">
        <f t="shared" si="18"/>
        <v>10.848129667078529</v>
      </c>
      <c r="E443" s="6">
        <f t="shared" si="19"/>
        <v>6.6091486807727661E-5</v>
      </c>
      <c r="F443" s="4"/>
      <c r="G443" s="12"/>
      <c r="H443" s="6"/>
      <c r="I443" s="6"/>
      <c r="J443" s="6"/>
      <c r="K443" s="5"/>
    </row>
    <row r="444" spans="2:11" x14ac:dyDescent="0.25">
      <c r="B444">
        <f t="shared" si="20"/>
        <v>878</v>
      </c>
      <c r="C444" s="1">
        <v>10.86</v>
      </c>
      <c r="D444" s="6">
        <f t="shared" si="18"/>
        <v>10.85220226515958</v>
      </c>
      <c r="E444" s="6">
        <f t="shared" si="19"/>
        <v>6.0804668641494917E-5</v>
      </c>
      <c r="F444" s="4"/>
      <c r="G444" s="12"/>
      <c r="H444" s="6"/>
      <c r="I444" s="6"/>
      <c r="J444" s="6"/>
      <c r="K444" s="5"/>
    </row>
    <row r="445" spans="2:11" x14ac:dyDescent="0.25">
      <c r="B445">
        <f t="shared" si="20"/>
        <v>880</v>
      </c>
      <c r="C445" s="1">
        <v>10.86</v>
      </c>
      <c r="D445" s="6">
        <f t="shared" si="18"/>
        <v>10.856245263445162</v>
      </c>
      <c r="E445" s="6">
        <f t="shared" si="19"/>
        <v>1.4098046596232071E-5</v>
      </c>
      <c r="F445" s="4"/>
      <c r="G445" s="12"/>
      <c r="H445" s="6"/>
      <c r="I445" s="6"/>
      <c r="J445" s="6"/>
      <c r="K445" s="5"/>
    </row>
    <row r="446" spans="2:11" x14ac:dyDescent="0.25">
      <c r="B446">
        <f t="shared" si="20"/>
        <v>882</v>
      </c>
      <c r="C446" s="1">
        <v>10.88</v>
      </c>
      <c r="D446" s="6">
        <f t="shared" si="18"/>
        <v>10.8602588770677</v>
      </c>
      <c r="E446" s="6">
        <f t="shared" si="19"/>
        <v>3.8971193462820344E-4</v>
      </c>
      <c r="F446" s="4"/>
      <c r="G446" s="12"/>
      <c r="H446" s="6"/>
      <c r="I446" s="6"/>
      <c r="J446" s="6"/>
      <c r="K446" s="5"/>
    </row>
    <row r="447" spans="2:11" x14ac:dyDescent="0.25">
      <c r="B447">
        <f t="shared" si="20"/>
        <v>884</v>
      </c>
      <c r="C447" s="1">
        <v>10.88</v>
      </c>
      <c r="D447" s="6">
        <f t="shared" si="18"/>
        <v>10.864243319596026</v>
      </c>
      <c r="E447" s="6">
        <f t="shared" si="19"/>
        <v>2.4827297735299716E-4</v>
      </c>
      <c r="F447" s="4"/>
      <c r="G447" s="12"/>
      <c r="H447" s="6"/>
      <c r="I447" s="6"/>
      <c r="J447" s="6"/>
      <c r="K447" s="5"/>
    </row>
    <row r="448" spans="2:11" x14ac:dyDescent="0.25">
      <c r="B448">
        <f t="shared" si="20"/>
        <v>886</v>
      </c>
      <c r="C448" s="1">
        <v>10.79</v>
      </c>
      <c r="D448" s="6">
        <f t="shared" si="18"/>
        <v>10.868198803046749</v>
      </c>
      <c r="E448" s="6">
        <f t="shared" si="19"/>
        <v>6.1150527979443236E-3</v>
      </c>
      <c r="F448" s="4"/>
      <c r="G448" s="12"/>
      <c r="H448" s="6"/>
      <c r="I448" s="6"/>
      <c r="J448" s="6"/>
      <c r="K448" s="5"/>
    </row>
    <row r="449" spans="2:11" x14ac:dyDescent="0.25">
      <c r="B449">
        <f t="shared" si="20"/>
        <v>888</v>
      </c>
      <c r="C449" s="1">
        <v>10.79</v>
      </c>
      <c r="D449" s="6">
        <f t="shared" si="18"/>
        <v>10.872125537895522</v>
      </c>
      <c r="E449" s="6">
        <f t="shared" si="19"/>
        <v>6.7446039746290234E-3</v>
      </c>
      <c r="F449" s="4"/>
      <c r="G449" s="12"/>
      <c r="H449" s="6"/>
      <c r="I449" s="6"/>
      <c r="J449" s="6"/>
      <c r="K449" s="5"/>
    </row>
    <row r="450" spans="2:11" x14ac:dyDescent="0.25">
      <c r="B450">
        <f t="shared" si="20"/>
        <v>890</v>
      </c>
      <c r="C450" s="1">
        <v>10.88</v>
      </c>
      <c r="D450" s="6">
        <f t="shared" si="18"/>
        <v>10.876023733088269</v>
      </c>
      <c r="E450" s="6">
        <f t="shared" si="19"/>
        <v>1.5810698553331437E-5</v>
      </c>
      <c r="F450" s="4"/>
      <c r="G450" s="12"/>
      <c r="H450" s="6"/>
      <c r="I450" s="6"/>
      <c r="J450" s="6"/>
      <c r="K450" s="5"/>
    </row>
    <row r="451" spans="2:11" x14ac:dyDescent="0.25">
      <c r="B451">
        <f t="shared" si="20"/>
        <v>892</v>
      </c>
      <c r="C451" s="1">
        <v>10.88</v>
      </c>
      <c r="D451" s="6">
        <f t="shared" si="18"/>
        <v>10.879893596052277</v>
      </c>
      <c r="E451" s="6">
        <f t="shared" si="19"/>
        <v>1.1321800091225446E-8</v>
      </c>
      <c r="F451" s="4"/>
      <c r="G451" s="12"/>
      <c r="H451" s="6"/>
      <c r="I451" s="6"/>
      <c r="J451" s="6"/>
      <c r="K451" s="5"/>
    </row>
    <row r="452" spans="2:11" x14ac:dyDescent="0.25">
      <c r="B452">
        <f t="shared" si="20"/>
        <v>894</v>
      </c>
      <c r="C452" s="1">
        <v>10.88</v>
      </c>
      <c r="D452" s="6">
        <f t="shared" si="18"/>
        <v>10.883735332707246</v>
      </c>
      <c r="E452" s="6">
        <f t="shared" si="19"/>
        <v>1.3952710433818561E-5</v>
      </c>
      <c r="F452" s="4"/>
      <c r="G452" s="12"/>
      <c r="H452" s="6"/>
      <c r="I452" s="6"/>
      <c r="J452" s="6"/>
      <c r="K452" s="5"/>
    </row>
    <row r="453" spans="2:11" x14ac:dyDescent="0.25">
      <c r="B453">
        <f t="shared" si="20"/>
        <v>896</v>
      </c>
      <c r="C453" s="1">
        <v>10.85</v>
      </c>
      <c r="D453" s="6">
        <f t="shared" si="18"/>
        <v>10.887549147476243</v>
      </c>
      <c r="E453" s="6">
        <f t="shared" si="19"/>
        <v>1.4099384761926499E-3</v>
      </c>
      <c r="F453" s="4"/>
      <c r="G453" s="12"/>
      <c r="H453" s="6"/>
      <c r="I453" s="6"/>
      <c r="J453" s="6"/>
      <c r="K453" s="5"/>
    </row>
    <row r="454" spans="2:11" x14ac:dyDescent="0.25">
      <c r="B454">
        <f t="shared" si="20"/>
        <v>898</v>
      </c>
      <c r="C454" s="1">
        <v>10.85</v>
      </c>
      <c r="D454" s="6">
        <f t="shared" ref="D454:D471" si="21">MAX(0,$O$7*(1-EXP(-$O$5*(B454-$O$6))))</f>
        <v>10.891335243296584</v>
      </c>
      <c r="E454" s="6">
        <f t="shared" ref="E454:E471" si="22">(D454-C454)^2</f>
        <v>1.7086023383878568E-3</v>
      </c>
      <c r="F454" s="4"/>
      <c r="G454" s="12"/>
      <c r="H454" s="6"/>
      <c r="I454" s="6"/>
      <c r="J454" s="6"/>
      <c r="K454" s="5"/>
    </row>
    <row r="455" spans="2:11" x14ac:dyDescent="0.25">
      <c r="B455">
        <f t="shared" ref="B455:B471" si="23">B454+2</f>
        <v>900</v>
      </c>
      <c r="C455" s="1">
        <v>10.86</v>
      </c>
      <c r="D455" s="6">
        <f t="shared" si="21"/>
        <v>10.895093821630624</v>
      </c>
      <c r="E455" s="6">
        <f t="shared" si="22"/>
        <v>1.2315763166421013E-3</v>
      </c>
      <c r="F455" s="4"/>
      <c r="G455" s="12"/>
      <c r="H455" s="6"/>
      <c r="I455" s="6"/>
      <c r="J455" s="6"/>
      <c r="K455" s="5"/>
    </row>
    <row r="456" spans="2:11" x14ac:dyDescent="0.25">
      <c r="B456">
        <f t="shared" si="23"/>
        <v>902</v>
      </c>
      <c r="C456" s="1">
        <v>10.86</v>
      </c>
      <c r="D456" s="6">
        <f t="shared" si="21"/>
        <v>10.898825082476487</v>
      </c>
      <c r="E456" s="6">
        <f t="shared" si="22"/>
        <v>1.5073870293060244E-3</v>
      </c>
      <c r="F456" s="4"/>
      <c r="G456" s="12"/>
      <c r="H456" s="6"/>
      <c r="I456" s="6"/>
      <c r="J456" s="6"/>
      <c r="K456" s="5"/>
    </row>
    <row r="457" spans="2:11" x14ac:dyDescent="0.25">
      <c r="B457">
        <f t="shared" si="23"/>
        <v>904</v>
      </c>
      <c r="C457" s="1">
        <v>10.87</v>
      </c>
      <c r="D457" s="6">
        <f t="shared" si="21"/>
        <v>10.902529224378698</v>
      </c>
      <c r="E457" s="6">
        <f t="shared" si="22"/>
        <v>1.0581504386797443E-3</v>
      </c>
      <c r="F457" s="4"/>
      <c r="G457" s="12"/>
      <c r="H457" s="6"/>
      <c r="I457" s="6"/>
      <c r="J457" s="6"/>
      <c r="K457" s="5"/>
    </row>
    <row r="458" spans="2:11" x14ac:dyDescent="0.25">
      <c r="B458">
        <f t="shared" si="23"/>
        <v>906</v>
      </c>
      <c r="C458" s="1">
        <v>10.87</v>
      </c>
      <c r="D458" s="6">
        <f t="shared" si="21"/>
        <v>10.906206444438759</v>
      </c>
      <c r="E458" s="6">
        <f t="shared" si="22"/>
        <v>1.3109066188969811E-3</v>
      </c>
      <c r="F458" s="4"/>
      <c r="G458" s="12"/>
      <c r="H458" s="6"/>
      <c r="I458" s="6"/>
      <c r="J458" s="6"/>
      <c r="K458" s="5"/>
    </row>
    <row r="459" spans="2:11" x14ac:dyDescent="0.25">
      <c r="B459">
        <f t="shared" si="23"/>
        <v>908</v>
      </c>
      <c r="C459" s="1">
        <v>10.88</v>
      </c>
      <c r="D459" s="6">
        <f t="shared" si="21"/>
        <v>10.909856938325623</v>
      </c>
      <c r="E459" s="6">
        <f t="shared" si="22"/>
        <v>8.9143676618000747E-4</v>
      </c>
      <c r="F459" s="4"/>
      <c r="G459" s="12"/>
      <c r="H459" s="6"/>
      <c r="I459" s="6"/>
      <c r="J459" s="6"/>
      <c r="K459" s="5"/>
    </row>
    <row r="460" spans="2:11" x14ac:dyDescent="0.25">
      <c r="B460">
        <f t="shared" si="23"/>
        <v>910</v>
      </c>
      <c r="C460" s="1">
        <v>10.88</v>
      </c>
      <c r="D460" s="6">
        <f t="shared" si="21"/>
        <v>10.913480900286123</v>
      </c>
      <c r="E460" s="6">
        <f t="shared" si="22"/>
        <v>1.1209706839692476E-3</v>
      </c>
      <c r="F460" s="4"/>
      <c r="G460" s="12"/>
      <c r="H460" s="6"/>
      <c r="I460" s="6"/>
      <c r="J460" s="6"/>
      <c r="K460" s="5"/>
    </row>
    <row r="461" spans="2:11" x14ac:dyDescent="0.25">
      <c r="B461">
        <f t="shared" si="23"/>
        <v>912</v>
      </c>
      <c r="C461" s="1">
        <v>10.87</v>
      </c>
      <c r="D461" s="6">
        <f t="shared" si="21"/>
        <v>10.917078523155293</v>
      </c>
      <c r="E461" s="6">
        <f t="shared" si="22"/>
        <v>2.2163873424835673E-3</v>
      </c>
      <c r="F461" s="4"/>
      <c r="G461" s="12"/>
      <c r="H461" s="6"/>
      <c r="I461" s="6"/>
      <c r="J461" s="6"/>
      <c r="K461" s="5"/>
    </row>
    <row r="462" spans="2:11" x14ac:dyDescent="0.25">
      <c r="B462">
        <f t="shared" si="23"/>
        <v>914</v>
      </c>
      <c r="C462" s="1">
        <v>10.87</v>
      </c>
      <c r="D462" s="6">
        <f t="shared" si="21"/>
        <v>10.920649998366635</v>
      </c>
      <c r="E462" s="6">
        <f t="shared" si="22"/>
        <v>2.5654223345401819E-3</v>
      </c>
      <c r="F462" s="4"/>
      <c r="G462" s="12"/>
      <c r="H462" s="6"/>
      <c r="I462" s="6"/>
      <c r="J462" s="6"/>
      <c r="K462" s="5"/>
    </row>
    <row r="463" spans="2:11" x14ac:dyDescent="0.25">
      <c r="B463">
        <f t="shared" si="23"/>
        <v>916</v>
      </c>
      <c r="C463" s="1">
        <v>10.89</v>
      </c>
      <c r="D463" s="6">
        <f t="shared" si="21"/>
        <v>10.924195515962303</v>
      </c>
      <c r="E463" s="6">
        <f t="shared" si="22"/>
        <v>1.1693333119280943E-3</v>
      </c>
      <c r="F463" s="4"/>
      <c r="G463" s="12"/>
      <c r="H463" s="6"/>
      <c r="I463" s="6"/>
      <c r="J463" s="6"/>
      <c r="K463" s="5"/>
    </row>
    <row r="464" spans="2:11" x14ac:dyDescent="0.25">
      <c r="B464">
        <f t="shared" si="23"/>
        <v>918</v>
      </c>
      <c r="C464" s="1">
        <v>10.89</v>
      </c>
      <c r="D464" s="6">
        <f t="shared" si="21"/>
        <v>10.927715264603227</v>
      </c>
      <c r="E464" s="6">
        <f t="shared" si="22"/>
        <v>1.4224411840914144E-3</v>
      </c>
      <c r="F464" s="4"/>
      <c r="G464" s="12"/>
      <c r="H464" s="6"/>
      <c r="I464" s="6"/>
      <c r="J464" s="6"/>
      <c r="K464" s="5"/>
    </row>
    <row r="465" spans="2:11" x14ac:dyDescent="0.25">
      <c r="B465">
        <f t="shared" si="23"/>
        <v>920</v>
      </c>
      <c r="C465" s="1">
        <v>10.88</v>
      </c>
      <c r="D465" s="6">
        <f t="shared" si="21"/>
        <v>10.931209431579129</v>
      </c>
      <c r="E465" s="6">
        <f t="shared" si="22"/>
        <v>2.6224058826573972E-3</v>
      </c>
      <c r="F465" s="4"/>
      <c r="G465" s="12"/>
      <c r="H465" s="6"/>
      <c r="I465" s="6"/>
      <c r="J465" s="6"/>
      <c r="K465" s="5"/>
    </row>
    <row r="466" spans="2:11" x14ac:dyDescent="0.25">
      <c r="B466">
        <f t="shared" si="23"/>
        <v>922</v>
      </c>
      <c r="C466" s="1">
        <v>10.88</v>
      </c>
      <c r="D466" s="6">
        <f t="shared" si="21"/>
        <v>10.934678202818514</v>
      </c>
      <c r="E466" s="6">
        <f t="shared" si="22"/>
        <v>2.9897058634624539E-3</v>
      </c>
      <c r="F466" s="4"/>
      <c r="G466" s="12"/>
      <c r="H466" s="6"/>
      <c r="I466" s="6"/>
      <c r="J466" s="6"/>
      <c r="K466" s="5"/>
    </row>
    <row r="467" spans="2:11" x14ac:dyDescent="0.25">
      <c r="B467">
        <f t="shared" si="23"/>
        <v>924</v>
      </c>
      <c r="C467" s="1">
        <v>10.89</v>
      </c>
      <c r="D467" s="6">
        <f t="shared" si="21"/>
        <v>10.938121762898545</v>
      </c>
      <c r="E467" s="6">
        <f t="shared" si="22"/>
        <v>2.3157040644637261E-3</v>
      </c>
      <c r="F467" s="4"/>
      <c r="G467" s="12"/>
      <c r="H467" s="6"/>
      <c r="I467" s="6"/>
      <c r="J467" s="6"/>
      <c r="K467" s="5"/>
    </row>
    <row r="468" spans="2:11" x14ac:dyDescent="0.25">
      <c r="B468">
        <f t="shared" si="23"/>
        <v>926</v>
      </c>
      <c r="C468" s="1">
        <v>10.89</v>
      </c>
      <c r="D468" s="6">
        <f t="shared" si="21"/>
        <v>10.941540295054871</v>
      </c>
      <c r="E468" s="6">
        <f t="shared" si="22"/>
        <v>2.6564020143431039E-3</v>
      </c>
      <c r="F468" s="4"/>
      <c r="G468" s="12"/>
      <c r="H468" s="6"/>
      <c r="I468" s="6"/>
      <c r="J468" s="6"/>
      <c r="K468" s="5"/>
    </row>
    <row r="469" spans="2:11" x14ac:dyDescent="0.25">
      <c r="B469">
        <f t="shared" si="23"/>
        <v>928</v>
      </c>
      <c r="C469" s="1">
        <v>10.89</v>
      </c>
      <c r="D469" s="6">
        <f t="shared" si="21"/>
        <v>10.944933981191383</v>
      </c>
      <c r="E469" s="6">
        <f t="shared" si="22"/>
        <v>3.0177422895351648E-3</v>
      </c>
      <c r="F469" s="4"/>
      <c r="G469" s="12"/>
      <c r="H469" s="6"/>
      <c r="I469" s="6"/>
      <c r="J469" s="6"/>
      <c r="K469" s="5"/>
    </row>
    <row r="470" spans="2:11" x14ac:dyDescent="0.25">
      <c r="B470">
        <f t="shared" si="23"/>
        <v>930</v>
      </c>
      <c r="C470" s="1">
        <v>10.87</v>
      </c>
      <c r="D470" s="6">
        <f t="shared" si="21"/>
        <v>10.948303001889881</v>
      </c>
      <c r="E470" s="6">
        <f t="shared" si="22"/>
        <v>6.13136010496687E-3</v>
      </c>
      <c r="F470" s="4"/>
      <c r="G470" s="12"/>
      <c r="H470" s="6"/>
      <c r="I470" s="6"/>
      <c r="J470" s="6"/>
      <c r="K470" s="5"/>
    </row>
    <row r="471" spans="2:11" x14ac:dyDescent="0.25">
      <c r="B471">
        <f t="shared" si="23"/>
        <v>932</v>
      </c>
      <c r="C471" s="1">
        <v>10.87</v>
      </c>
      <c r="D471" s="6">
        <f t="shared" si="21"/>
        <v>10.951647536419694</v>
      </c>
      <c r="E471" s="6">
        <f t="shared" si="22"/>
        <v>6.6663202034053706E-3</v>
      </c>
      <c r="F471" s="4"/>
      <c r="G471" s="12"/>
      <c r="H471" s="6"/>
      <c r="I471" s="6"/>
      <c r="J471" s="6"/>
      <c r="K471" s="5"/>
    </row>
    <row r="472" spans="2:11" x14ac:dyDescent="0.25">
      <c r="C472" s="1"/>
      <c r="D472" s="6"/>
      <c r="E472" s="6"/>
      <c r="F472" s="4"/>
      <c r="H472" s="6"/>
      <c r="I472" s="6"/>
      <c r="J472" s="6"/>
      <c r="K472" s="5"/>
    </row>
    <row r="473" spans="2:11" x14ac:dyDescent="0.25">
      <c r="C473" s="1"/>
      <c r="D473" s="6"/>
      <c r="E473" s="6"/>
      <c r="F473" s="4"/>
      <c r="H473" s="6"/>
      <c r="I473" s="6"/>
      <c r="J473" s="6"/>
      <c r="K473" s="5"/>
    </row>
    <row r="474" spans="2:11" x14ac:dyDescent="0.25">
      <c r="C474" s="1"/>
      <c r="D474" s="6"/>
      <c r="E474" s="6"/>
      <c r="F474" s="4"/>
      <c r="H474" s="6"/>
      <c r="I474" s="6"/>
      <c r="J474" s="6"/>
      <c r="K474" s="5"/>
    </row>
    <row r="475" spans="2:11" x14ac:dyDescent="0.25">
      <c r="C475" s="1"/>
      <c r="D475" s="6"/>
      <c r="E475" s="6"/>
      <c r="F475" s="4"/>
      <c r="H475" s="6"/>
      <c r="I475" s="6"/>
      <c r="J475" s="6"/>
      <c r="K475" s="5"/>
    </row>
    <row r="476" spans="2:11" x14ac:dyDescent="0.25">
      <c r="C476" s="1"/>
      <c r="D476" s="6"/>
      <c r="E476" s="6"/>
      <c r="F476" s="4"/>
      <c r="H476" s="6"/>
      <c r="I476" s="6"/>
      <c r="J476" s="6"/>
      <c r="K476" s="5"/>
    </row>
    <row r="477" spans="2:11" x14ac:dyDescent="0.25">
      <c r="C477" s="1"/>
      <c r="D477" s="6"/>
      <c r="E477" s="6"/>
      <c r="F477" s="4"/>
      <c r="H477" s="6"/>
      <c r="I477" s="6"/>
      <c r="J477" s="6"/>
      <c r="K477" s="5"/>
    </row>
    <row r="478" spans="2:11" x14ac:dyDescent="0.25">
      <c r="C478" s="1"/>
      <c r="D478" s="6"/>
      <c r="E478" s="6"/>
      <c r="F478" s="4"/>
      <c r="H478" s="6"/>
      <c r="I478" s="6"/>
      <c r="J478" s="6"/>
      <c r="K478" s="5"/>
    </row>
    <row r="479" spans="2:11" x14ac:dyDescent="0.25">
      <c r="C479" s="1"/>
      <c r="D479" s="6"/>
      <c r="E479" s="6"/>
      <c r="F479" s="4"/>
      <c r="H479" s="6"/>
      <c r="I479" s="6"/>
      <c r="J479" s="6"/>
      <c r="K479" s="5"/>
    </row>
    <row r="480" spans="2:11" x14ac:dyDescent="0.25">
      <c r="C480" s="1"/>
      <c r="D480" s="6"/>
      <c r="E480" s="6"/>
      <c r="F480" s="4"/>
      <c r="H480" s="6"/>
      <c r="I480" s="6"/>
      <c r="J480" s="6"/>
      <c r="K480" s="5"/>
    </row>
    <row r="481" spans="3:11" x14ac:dyDescent="0.25">
      <c r="C481" s="1"/>
      <c r="D481" s="6"/>
      <c r="E481" s="6"/>
      <c r="F481" s="4"/>
      <c r="H481" s="6"/>
      <c r="I481" s="6"/>
      <c r="J481" s="6"/>
      <c r="K481" s="5"/>
    </row>
    <row r="482" spans="3:11" x14ac:dyDescent="0.25">
      <c r="C482" s="1"/>
      <c r="D482" s="6"/>
      <c r="E482" s="6"/>
      <c r="F482" s="4"/>
      <c r="H482" s="6"/>
      <c r="I482" s="6"/>
      <c r="J482" s="6"/>
      <c r="K482" s="5"/>
    </row>
    <row r="483" spans="3:11" x14ac:dyDescent="0.25">
      <c r="C483" s="1"/>
      <c r="D483" s="6"/>
      <c r="E483" s="6"/>
      <c r="F483" s="4"/>
      <c r="H483" s="6"/>
      <c r="I483" s="6"/>
      <c r="J483" s="6"/>
      <c r="K483" s="5"/>
    </row>
    <row r="484" spans="3:11" x14ac:dyDescent="0.25">
      <c r="C484" s="1"/>
      <c r="D484" s="6"/>
      <c r="E484" s="6"/>
      <c r="F484" s="4"/>
      <c r="H484" s="6"/>
      <c r="I484" s="6"/>
      <c r="J484" s="6"/>
      <c r="K484" s="5"/>
    </row>
    <row r="485" spans="3:11" x14ac:dyDescent="0.25">
      <c r="C485" s="1"/>
      <c r="D485" s="6"/>
      <c r="E485" s="6"/>
      <c r="F485" s="4"/>
      <c r="H485" s="6"/>
      <c r="I485" s="6"/>
      <c r="J485" s="6"/>
      <c r="K485" s="5"/>
    </row>
    <row r="486" spans="3:11" x14ac:dyDescent="0.25">
      <c r="C486" s="1"/>
      <c r="D486" s="6"/>
      <c r="E486" s="6"/>
      <c r="F486" s="4"/>
      <c r="H486" s="6"/>
      <c r="I486" s="6"/>
      <c r="J486" s="6"/>
      <c r="K486" s="5"/>
    </row>
    <row r="487" spans="3:11" x14ac:dyDescent="0.25">
      <c r="C487" s="1"/>
      <c r="D487" s="6"/>
      <c r="E487" s="6"/>
      <c r="F487" s="4"/>
      <c r="H487" s="6"/>
      <c r="I487" s="6"/>
      <c r="J487" s="6"/>
      <c r="K487" s="5"/>
    </row>
    <row r="488" spans="3:11" x14ac:dyDescent="0.25">
      <c r="C488" s="1"/>
      <c r="D488" s="6"/>
      <c r="E488" s="6"/>
      <c r="F488" s="4"/>
      <c r="H488" s="6"/>
      <c r="I488" s="6"/>
      <c r="J488" s="6"/>
      <c r="K488" s="5"/>
    </row>
    <row r="489" spans="3:11" x14ac:dyDescent="0.25">
      <c r="C489" s="1"/>
      <c r="D489" s="6"/>
      <c r="E489" s="6"/>
      <c r="F489" s="4"/>
      <c r="H489" s="6"/>
      <c r="I489" s="6"/>
      <c r="J489" s="6"/>
      <c r="K489" s="5"/>
    </row>
    <row r="490" spans="3:11" x14ac:dyDescent="0.25">
      <c r="C490" s="1"/>
      <c r="D490" s="6"/>
      <c r="E490" s="6"/>
      <c r="F490" s="4"/>
      <c r="H490" s="6"/>
      <c r="I490" s="6"/>
      <c r="J490" s="6"/>
      <c r="K490" s="5"/>
    </row>
    <row r="491" spans="3:11" x14ac:dyDescent="0.25">
      <c r="C491" s="1"/>
      <c r="D491" s="6"/>
      <c r="E491" s="6"/>
      <c r="F491" s="4"/>
      <c r="H491" s="6"/>
      <c r="I491" s="6"/>
      <c r="J491" s="6"/>
      <c r="K491" s="5"/>
    </row>
    <row r="492" spans="3:11" x14ac:dyDescent="0.25">
      <c r="C492" s="1"/>
      <c r="D492" s="6"/>
      <c r="E492" s="6"/>
      <c r="F492" s="4"/>
      <c r="H492" s="6"/>
      <c r="I492" s="6"/>
      <c r="J492" s="6"/>
      <c r="K492" s="5"/>
    </row>
    <row r="493" spans="3:11" x14ac:dyDescent="0.25">
      <c r="C493" s="1"/>
      <c r="D493" s="6"/>
      <c r="E493" s="6"/>
      <c r="F493" s="4"/>
      <c r="H493" s="6"/>
      <c r="I493" s="6"/>
      <c r="J493" s="6"/>
      <c r="K493" s="5"/>
    </row>
    <row r="494" spans="3:11" x14ac:dyDescent="0.25">
      <c r="C494" s="1"/>
      <c r="D494" s="6"/>
      <c r="E494" s="6"/>
      <c r="F494" s="4"/>
      <c r="H494" s="6"/>
      <c r="I494" s="6"/>
      <c r="J494" s="6"/>
      <c r="K494" s="5"/>
    </row>
    <row r="495" spans="3:11" x14ac:dyDescent="0.25">
      <c r="C495" s="1"/>
      <c r="D495" s="6"/>
      <c r="E495" s="6"/>
      <c r="F495" s="4"/>
      <c r="H495" s="6"/>
      <c r="I495" s="6"/>
      <c r="J495" s="6"/>
      <c r="K495" s="5"/>
    </row>
    <row r="496" spans="3:11" x14ac:dyDescent="0.25">
      <c r="C496" s="1"/>
      <c r="D496" s="6"/>
      <c r="E496" s="6"/>
      <c r="F496" s="4"/>
      <c r="H496" s="6"/>
      <c r="I496" s="6"/>
      <c r="J496" s="6"/>
      <c r="K496" s="5"/>
    </row>
    <row r="497" spans="3:11" x14ac:dyDescent="0.25">
      <c r="C497" s="1"/>
      <c r="D497" s="6"/>
      <c r="E497" s="6"/>
      <c r="F497" s="4"/>
      <c r="H497" s="6"/>
      <c r="I497" s="6"/>
      <c r="J497" s="6"/>
      <c r="K497" s="5"/>
    </row>
    <row r="498" spans="3:11" x14ac:dyDescent="0.25">
      <c r="C498" s="1"/>
      <c r="D498" s="6"/>
      <c r="E498" s="6"/>
      <c r="F498" s="4"/>
      <c r="H498" s="6"/>
      <c r="I498" s="6"/>
      <c r="J498" s="6"/>
      <c r="K498" s="5"/>
    </row>
    <row r="499" spans="3:11" x14ac:dyDescent="0.25">
      <c r="C499" s="1"/>
      <c r="D499" s="6"/>
      <c r="E499" s="6"/>
      <c r="F499" s="4"/>
      <c r="H499" s="6"/>
      <c r="I499" s="6"/>
      <c r="J499" s="6"/>
      <c r="K499" s="5"/>
    </row>
    <row r="500" spans="3:11" x14ac:dyDescent="0.25">
      <c r="C500" s="1"/>
      <c r="D500" s="6"/>
      <c r="E500" s="6"/>
      <c r="F500" s="4"/>
      <c r="H500" s="6"/>
      <c r="I500" s="6"/>
      <c r="J500" s="6"/>
      <c r="K500" s="5"/>
    </row>
    <row r="501" spans="3:11" x14ac:dyDescent="0.25">
      <c r="C501" s="1"/>
      <c r="D501" s="6"/>
      <c r="E501" s="6"/>
      <c r="F501" s="4"/>
      <c r="H501" s="6"/>
      <c r="I501" s="6"/>
      <c r="J501" s="6"/>
      <c r="K501" s="5"/>
    </row>
    <row r="502" spans="3:11" x14ac:dyDescent="0.25">
      <c r="C502" s="1"/>
      <c r="D502" s="6"/>
      <c r="E502" s="6"/>
      <c r="F502" s="4"/>
      <c r="H502" s="6"/>
      <c r="I502" s="6"/>
      <c r="J502" s="6"/>
      <c r="K502" s="5"/>
    </row>
    <row r="503" spans="3:11" x14ac:dyDescent="0.25">
      <c r="C503" s="1"/>
      <c r="D503" s="6"/>
      <c r="E503" s="6"/>
      <c r="F503" s="4"/>
      <c r="H503" s="6"/>
      <c r="I503" s="6"/>
      <c r="J503" s="6"/>
      <c r="K503" s="5"/>
    </row>
    <row r="504" spans="3:11" x14ac:dyDescent="0.25">
      <c r="C504" s="1"/>
      <c r="D504" s="6"/>
      <c r="E504" s="6"/>
      <c r="F504" s="4"/>
      <c r="H504" s="6"/>
      <c r="I504" s="6"/>
      <c r="J504" s="6"/>
      <c r="K504" s="5"/>
    </row>
    <row r="505" spans="3:11" x14ac:dyDescent="0.25">
      <c r="C505" s="1"/>
      <c r="D505" s="6"/>
      <c r="E505" s="6"/>
      <c r="F505" s="4"/>
      <c r="H505" s="6"/>
      <c r="I505" s="6"/>
      <c r="J505" s="6"/>
      <c r="K505" s="5"/>
    </row>
    <row r="506" spans="3:11" x14ac:dyDescent="0.25">
      <c r="C506" s="1"/>
      <c r="D506" s="6"/>
      <c r="E506" s="6"/>
      <c r="F506" s="4"/>
      <c r="H506" s="6"/>
      <c r="I506" s="6"/>
      <c r="J506" s="6"/>
      <c r="K506" s="5"/>
    </row>
    <row r="507" spans="3:11" x14ac:dyDescent="0.25">
      <c r="C507" s="1"/>
      <c r="D507" s="6"/>
      <c r="E507" s="6"/>
      <c r="F507" s="4"/>
      <c r="H507" s="6"/>
      <c r="I507" s="6"/>
      <c r="J507" s="6"/>
      <c r="K507" s="5"/>
    </row>
    <row r="508" spans="3:11" x14ac:dyDescent="0.25">
      <c r="C508" s="1"/>
      <c r="D508" s="6"/>
      <c r="E508" s="6"/>
      <c r="F508" s="4"/>
      <c r="H508" s="6"/>
      <c r="I508" s="6"/>
      <c r="J508" s="6"/>
      <c r="K508" s="5"/>
    </row>
    <row r="509" spans="3:11" x14ac:dyDescent="0.25">
      <c r="C509" s="1"/>
      <c r="D509" s="6"/>
      <c r="E509" s="6"/>
      <c r="F509" s="4"/>
      <c r="H509" s="6"/>
      <c r="I509" s="6"/>
      <c r="J509" s="6"/>
      <c r="K509" s="5"/>
    </row>
    <row r="510" spans="3:11" x14ac:dyDescent="0.25">
      <c r="C510" s="1"/>
      <c r="D510" s="6"/>
      <c r="E510" s="6"/>
      <c r="F510" s="4"/>
      <c r="H510" s="6"/>
      <c r="I510" s="6"/>
      <c r="J510" s="6"/>
      <c r="K510" s="5"/>
    </row>
    <row r="511" spans="3:11" x14ac:dyDescent="0.25">
      <c r="C511" s="1"/>
      <c r="D511" s="6"/>
      <c r="E511" s="6"/>
      <c r="F511" s="4"/>
      <c r="H511" s="6"/>
      <c r="I511" s="6"/>
      <c r="J511" s="6"/>
      <c r="K511" s="5"/>
    </row>
    <row r="512" spans="3:11" x14ac:dyDescent="0.25">
      <c r="C512" s="1"/>
      <c r="D512" s="6"/>
      <c r="E512" s="6"/>
      <c r="F512" s="4"/>
      <c r="H512" s="6"/>
      <c r="I512" s="6"/>
      <c r="J512" s="6"/>
      <c r="K512" s="5"/>
    </row>
    <row r="513" spans="3:11" x14ac:dyDescent="0.25">
      <c r="C513" s="1"/>
      <c r="D513" s="6"/>
      <c r="E513" s="6"/>
      <c r="F513" s="4"/>
      <c r="H513" s="6"/>
      <c r="I513" s="6"/>
      <c r="J513" s="6"/>
      <c r="K513" s="5"/>
    </row>
    <row r="514" spans="3:11" x14ac:dyDescent="0.25">
      <c r="C514" s="1"/>
      <c r="D514" s="6"/>
      <c r="E514" s="6"/>
      <c r="F514" s="4"/>
      <c r="H514" s="6"/>
      <c r="I514" s="6"/>
      <c r="J514" s="6"/>
      <c r="K514" s="5"/>
    </row>
    <row r="515" spans="3:11" x14ac:dyDescent="0.25">
      <c r="C515" s="1"/>
      <c r="D515" s="6"/>
      <c r="E515" s="6"/>
      <c r="F515" s="4"/>
      <c r="H515" s="6"/>
      <c r="I515" s="6"/>
      <c r="J515" s="6"/>
      <c r="K515" s="5"/>
    </row>
    <row r="516" spans="3:11" x14ac:dyDescent="0.25">
      <c r="C516" s="1"/>
      <c r="D516" s="6"/>
      <c r="E516" s="6"/>
      <c r="F516" s="4"/>
      <c r="H516" s="6"/>
      <c r="I516" s="6"/>
      <c r="J516" s="6"/>
      <c r="K516" s="5"/>
    </row>
    <row r="517" spans="3:11" x14ac:dyDescent="0.25">
      <c r="C517" s="1"/>
      <c r="D517" s="6"/>
      <c r="E517" s="6"/>
      <c r="F517" s="4"/>
      <c r="H517" s="6"/>
      <c r="I517" s="6"/>
      <c r="J517" s="6"/>
      <c r="K517" s="5"/>
    </row>
    <row r="518" spans="3:11" x14ac:dyDescent="0.25">
      <c r="C518" s="1"/>
      <c r="D518" s="6"/>
      <c r="E518" s="6"/>
      <c r="F518" s="4"/>
      <c r="H518" s="6"/>
      <c r="I518" s="6"/>
      <c r="J518" s="6"/>
      <c r="K518" s="5"/>
    </row>
    <row r="519" spans="3:11" x14ac:dyDescent="0.25">
      <c r="C519" s="1"/>
      <c r="D519" s="6"/>
      <c r="E519" s="6"/>
      <c r="F519" s="4"/>
      <c r="H519" s="6"/>
      <c r="I519" s="6"/>
      <c r="J519" s="6"/>
      <c r="K519" s="5"/>
    </row>
    <row r="520" spans="3:11" x14ac:dyDescent="0.25">
      <c r="C520" s="1"/>
      <c r="D520" s="6"/>
      <c r="E520" s="6"/>
      <c r="F520" s="4"/>
      <c r="H520" s="6"/>
      <c r="I520" s="6"/>
      <c r="J520" s="6"/>
      <c r="K520" s="5"/>
    </row>
    <row r="521" spans="3:11" x14ac:dyDescent="0.25">
      <c r="C521" s="1"/>
      <c r="D521" s="6"/>
      <c r="E521" s="6"/>
      <c r="F521" s="4"/>
      <c r="H521" s="6"/>
      <c r="I521" s="6"/>
      <c r="J521" s="6"/>
      <c r="K521" s="5"/>
    </row>
    <row r="522" spans="3:11" x14ac:dyDescent="0.25">
      <c r="C522" s="1"/>
      <c r="D522" s="6"/>
      <c r="E522" s="6"/>
      <c r="F522" s="4"/>
      <c r="H522" s="6"/>
      <c r="I522" s="6"/>
      <c r="J522" s="6"/>
      <c r="K522" s="5"/>
    </row>
    <row r="523" spans="3:11" x14ac:dyDescent="0.25">
      <c r="C523" s="1"/>
      <c r="D523" s="6"/>
      <c r="E523" s="6"/>
      <c r="F523" s="4"/>
      <c r="H523" s="6"/>
      <c r="I523" s="6"/>
      <c r="J523" s="6"/>
      <c r="K523" s="5"/>
    </row>
    <row r="524" spans="3:11" x14ac:dyDescent="0.25">
      <c r="C524" s="1"/>
      <c r="D524" s="6"/>
      <c r="E524" s="6"/>
      <c r="F524" s="4"/>
      <c r="H524" s="6"/>
      <c r="I524" s="6"/>
      <c r="J524" s="6"/>
      <c r="K524" s="5"/>
    </row>
    <row r="525" spans="3:11" x14ac:dyDescent="0.25">
      <c r="C525" s="1"/>
      <c r="D525" s="6"/>
      <c r="E525" s="6"/>
      <c r="F525" s="4"/>
      <c r="H525" s="6"/>
      <c r="I525" s="6"/>
      <c r="J525" s="6"/>
      <c r="K525" s="5"/>
    </row>
    <row r="526" spans="3:11" x14ac:dyDescent="0.25">
      <c r="C526" s="1"/>
      <c r="D526" s="6"/>
      <c r="E526" s="6"/>
      <c r="F526" s="4"/>
      <c r="H526" s="6"/>
      <c r="I526" s="6"/>
      <c r="J526" s="6"/>
      <c r="K526" s="5"/>
    </row>
    <row r="527" spans="3:11" x14ac:dyDescent="0.25">
      <c r="C527" s="1"/>
      <c r="D527" s="6"/>
      <c r="E527" s="6"/>
      <c r="F527" s="4"/>
      <c r="H527" s="6"/>
      <c r="I527" s="6"/>
      <c r="J527" s="6"/>
      <c r="K527" s="5"/>
    </row>
    <row r="528" spans="3:11" x14ac:dyDescent="0.25">
      <c r="C528" s="1"/>
      <c r="D528" s="6"/>
      <c r="E528" s="6"/>
      <c r="F528" s="4"/>
      <c r="H528" s="6"/>
      <c r="I528" s="6"/>
      <c r="J528" s="6"/>
      <c r="K528" s="5"/>
    </row>
    <row r="529" spans="3:11" x14ac:dyDescent="0.25">
      <c r="C529" s="1"/>
      <c r="D529" s="6"/>
      <c r="E529" s="6"/>
      <c r="F529" s="4"/>
      <c r="H529" s="6"/>
      <c r="I529" s="6"/>
      <c r="J529" s="6"/>
      <c r="K529" s="5"/>
    </row>
    <row r="530" spans="3:11" x14ac:dyDescent="0.25">
      <c r="C530" s="1"/>
      <c r="D530" s="6"/>
      <c r="E530" s="6"/>
      <c r="F530" s="4"/>
      <c r="H530" s="6"/>
      <c r="I530" s="6"/>
      <c r="J530" s="6"/>
      <c r="K530" s="5"/>
    </row>
    <row r="531" spans="3:11" x14ac:dyDescent="0.25">
      <c r="C531" s="1"/>
      <c r="D531" s="6"/>
      <c r="E531" s="6"/>
      <c r="F531" s="4"/>
      <c r="H531" s="6"/>
      <c r="I531" s="6"/>
      <c r="J531" s="6"/>
      <c r="K531" s="5"/>
    </row>
    <row r="532" spans="3:11" x14ac:dyDescent="0.25">
      <c r="C532" s="1"/>
      <c r="D532" s="6"/>
      <c r="E532" s="6"/>
      <c r="F532" s="4"/>
      <c r="H532" s="6"/>
      <c r="I532" s="6"/>
      <c r="J532" s="6"/>
      <c r="K532" s="5"/>
    </row>
    <row r="533" spans="3:11" x14ac:dyDescent="0.25">
      <c r="C533" s="1"/>
      <c r="D533" s="6"/>
      <c r="E533" s="6"/>
      <c r="F533" s="4"/>
      <c r="H533" s="6"/>
      <c r="I533" s="6"/>
      <c r="J533" s="6"/>
      <c r="K533" s="5"/>
    </row>
    <row r="534" spans="3:11" x14ac:dyDescent="0.25">
      <c r="C534" s="1"/>
      <c r="D534" s="6"/>
      <c r="E534" s="6"/>
      <c r="F534" s="4"/>
      <c r="H534" s="6"/>
      <c r="I534" s="6"/>
      <c r="J534" s="6"/>
      <c r="K534" s="5"/>
    </row>
    <row r="535" spans="3:11" x14ac:dyDescent="0.25">
      <c r="C535" s="1"/>
      <c r="D535" s="6"/>
      <c r="E535" s="6"/>
      <c r="F535" s="4"/>
      <c r="H535" s="6"/>
      <c r="I535" s="6"/>
      <c r="J535" s="6"/>
      <c r="K535" s="5"/>
    </row>
    <row r="536" spans="3:11" x14ac:dyDescent="0.25">
      <c r="C536" s="1"/>
      <c r="D536" s="6"/>
      <c r="E536" s="6"/>
      <c r="F536" s="4"/>
      <c r="H536" s="6"/>
      <c r="I536" s="6"/>
      <c r="J536" s="6"/>
      <c r="K536" s="5"/>
    </row>
    <row r="537" spans="3:11" x14ac:dyDescent="0.25">
      <c r="C537" s="1"/>
      <c r="D537" s="6"/>
      <c r="E537" s="6"/>
      <c r="F537" s="4"/>
      <c r="H537" s="6"/>
      <c r="I537" s="6"/>
      <c r="J537" s="6"/>
      <c r="K537" s="5"/>
    </row>
    <row r="538" spans="3:11" x14ac:dyDescent="0.25">
      <c r="C538" s="1"/>
      <c r="D538" s="6"/>
      <c r="E538" s="6"/>
      <c r="F538" s="4"/>
      <c r="H538" s="6"/>
      <c r="I538" s="6"/>
      <c r="J538" s="6"/>
      <c r="K538" s="5"/>
    </row>
    <row r="539" spans="3:11" x14ac:dyDescent="0.25">
      <c r="C539" s="1"/>
      <c r="D539" s="6"/>
      <c r="E539" s="6"/>
      <c r="F539" s="4"/>
      <c r="H539" s="6"/>
      <c r="I539" s="6"/>
      <c r="J539" s="6"/>
      <c r="K539" s="5"/>
    </row>
    <row r="540" spans="3:11" x14ac:dyDescent="0.25">
      <c r="C540" s="1"/>
      <c r="D540" s="6"/>
      <c r="E540" s="6"/>
      <c r="F540" s="4"/>
      <c r="H540" s="6"/>
      <c r="I540" s="6"/>
      <c r="J540" s="6"/>
      <c r="K540" s="5"/>
    </row>
    <row r="541" spans="3:11" x14ac:dyDescent="0.25">
      <c r="C541" s="1"/>
      <c r="D541" s="6"/>
      <c r="E541" s="6"/>
      <c r="F541" s="4"/>
      <c r="H541" s="6"/>
      <c r="I541" s="6"/>
      <c r="J541" s="6"/>
      <c r="K541" s="5"/>
    </row>
    <row r="542" spans="3:11" x14ac:dyDescent="0.25">
      <c r="C542" s="1"/>
      <c r="D542" s="6"/>
      <c r="E542" s="6"/>
      <c r="F542" s="4"/>
      <c r="H542" s="6"/>
      <c r="I542" s="6"/>
      <c r="J542" s="6"/>
      <c r="K542" s="5"/>
    </row>
    <row r="543" spans="3:11" x14ac:dyDescent="0.25">
      <c r="C543" s="1"/>
      <c r="D543" s="6"/>
      <c r="E543" s="6"/>
      <c r="F543" s="4"/>
      <c r="H543" s="6"/>
      <c r="I543" s="6"/>
      <c r="J543" s="6"/>
      <c r="K543" s="5"/>
    </row>
    <row r="544" spans="3:11" x14ac:dyDescent="0.25">
      <c r="C544" s="1"/>
      <c r="D544" s="6"/>
      <c r="E544" s="6"/>
      <c r="F544" s="4"/>
      <c r="H544" s="6"/>
      <c r="I544" s="6"/>
      <c r="J544" s="6"/>
      <c r="K544" s="5"/>
    </row>
    <row r="545" spans="3:11" x14ac:dyDescent="0.25">
      <c r="C545" s="1"/>
      <c r="D545" s="6"/>
      <c r="E545" s="6"/>
      <c r="F545" s="4"/>
      <c r="H545" s="6"/>
      <c r="I545" s="6"/>
      <c r="J545" s="6"/>
      <c r="K545" s="5"/>
    </row>
    <row r="546" spans="3:11" x14ac:dyDescent="0.25">
      <c r="C546" s="1"/>
      <c r="D546" s="6"/>
      <c r="E546" s="6"/>
      <c r="F546" s="4"/>
      <c r="H546" s="6"/>
      <c r="I546" s="6"/>
      <c r="J546" s="6"/>
      <c r="K546" s="5"/>
    </row>
    <row r="547" spans="3:11" x14ac:dyDescent="0.25">
      <c r="C547" s="1"/>
      <c r="D547" s="6"/>
      <c r="E547" s="6"/>
      <c r="F547" s="4"/>
      <c r="H547" s="6"/>
      <c r="I547" s="6"/>
      <c r="J547" s="6"/>
      <c r="K547" s="5"/>
    </row>
    <row r="548" spans="3:11" x14ac:dyDescent="0.25">
      <c r="C548" s="1"/>
      <c r="D548" s="6"/>
      <c r="E548" s="6"/>
      <c r="F548" s="4"/>
      <c r="H548" s="6"/>
      <c r="I548" s="6"/>
      <c r="J548" s="6"/>
      <c r="K548" s="5"/>
    </row>
    <row r="549" spans="3:11" x14ac:dyDescent="0.25">
      <c r="C549" s="1"/>
      <c r="D549" s="6"/>
      <c r="E549" s="6"/>
      <c r="F549" s="4"/>
      <c r="H549" s="6"/>
      <c r="I549" s="6"/>
      <c r="J549" s="6"/>
      <c r="K549" s="5"/>
    </row>
    <row r="550" spans="3:11" x14ac:dyDescent="0.25">
      <c r="C550" s="1"/>
      <c r="D550" s="6"/>
      <c r="E550" s="6"/>
      <c r="F550" s="4"/>
      <c r="H550" s="6"/>
      <c r="I550" s="6"/>
      <c r="J550" s="6"/>
      <c r="K550" s="5"/>
    </row>
    <row r="551" spans="3:11" x14ac:dyDescent="0.25">
      <c r="C551" s="1"/>
      <c r="D551" s="6"/>
      <c r="E551" s="6"/>
      <c r="F551" s="4"/>
      <c r="H551" s="6"/>
      <c r="I551" s="6"/>
      <c r="J551" s="6"/>
      <c r="K551" s="5"/>
    </row>
    <row r="552" spans="3:11" x14ac:dyDescent="0.25">
      <c r="C552" s="1"/>
      <c r="D552" s="6"/>
      <c r="E552" s="6"/>
      <c r="F552" s="4"/>
      <c r="H552" s="6"/>
      <c r="I552" s="6"/>
      <c r="J552" s="6"/>
      <c r="K552" s="5"/>
    </row>
    <row r="553" spans="3:11" x14ac:dyDescent="0.25">
      <c r="C553" s="1"/>
      <c r="D553" s="6"/>
      <c r="E553" s="6"/>
      <c r="F553" s="4"/>
      <c r="H553" s="6"/>
      <c r="I553" s="6"/>
      <c r="J553" s="6"/>
      <c r="K553" s="5"/>
    </row>
    <row r="554" spans="3:11" x14ac:dyDescent="0.25">
      <c r="C554" s="1"/>
      <c r="D554" s="6"/>
      <c r="E554" s="6"/>
      <c r="F554" s="4"/>
      <c r="H554" s="6"/>
      <c r="I554" s="6"/>
      <c r="J554" s="6"/>
      <c r="K554" s="5"/>
    </row>
    <row r="555" spans="3:11" x14ac:dyDescent="0.25">
      <c r="C555" s="1"/>
      <c r="D555" s="6"/>
      <c r="E555" s="6"/>
      <c r="F555" s="4"/>
      <c r="H555" s="6"/>
      <c r="I555" s="6"/>
      <c r="J555" s="6"/>
      <c r="K555" s="5"/>
    </row>
    <row r="556" spans="3:11" x14ac:dyDescent="0.25">
      <c r="C556" s="1"/>
      <c r="D556" s="6"/>
      <c r="E556" s="6"/>
      <c r="F556" s="4"/>
      <c r="H556" s="6"/>
      <c r="I556" s="6"/>
      <c r="J556" s="6"/>
      <c r="K556" s="5"/>
    </row>
    <row r="557" spans="3:11" x14ac:dyDescent="0.25">
      <c r="C557" s="1"/>
      <c r="D557" s="6"/>
      <c r="E557" s="6"/>
      <c r="F557" s="4"/>
      <c r="H557" s="6"/>
      <c r="I557" s="6"/>
      <c r="J557" s="6"/>
      <c r="K557" s="5"/>
    </row>
    <row r="558" spans="3:11" x14ac:dyDescent="0.25">
      <c r="C558" s="1"/>
      <c r="D558" s="6"/>
      <c r="E558" s="6"/>
      <c r="F558" s="4"/>
      <c r="H558" s="6"/>
      <c r="I558" s="6"/>
      <c r="J558" s="6"/>
      <c r="K558" s="5"/>
    </row>
    <row r="559" spans="3:11" x14ac:dyDescent="0.25">
      <c r="C559" s="1"/>
      <c r="D559" s="6"/>
      <c r="E559" s="6"/>
      <c r="F559" s="4"/>
      <c r="H559" s="6"/>
      <c r="I559" s="6"/>
      <c r="J559" s="6"/>
      <c r="K559" s="5"/>
    </row>
    <row r="560" spans="3:11" x14ac:dyDescent="0.25">
      <c r="C560" s="1"/>
      <c r="D560" s="6"/>
      <c r="E560" s="6"/>
      <c r="F560" s="4"/>
      <c r="H560" s="6"/>
      <c r="I560" s="6"/>
      <c r="J560" s="6"/>
      <c r="K560" s="5"/>
    </row>
    <row r="561" spans="3:11" x14ac:dyDescent="0.25">
      <c r="C561" s="1"/>
      <c r="D561" s="6"/>
      <c r="E561" s="6"/>
      <c r="F561" s="4"/>
      <c r="H561" s="6"/>
      <c r="I561" s="6"/>
      <c r="J561" s="6"/>
      <c r="K561" s="5"/>
    </row>
    <row r="562" spans="3:11" x14ac:dyDescent="0.25">
      <c r="C562" s="1"/>
      <c r="D562" s="6"/>
      <c r="E562" s="6"/>
      <c r="F562" s="4"/>
      <c r="H562" s="6"/>
      <c r="I562" s="6"/>
      <c r="J562" s="6"/>
      <c r="K562" s="5"/>
    </row>
    <row r="563" spans="3:11" x14ac:dyDescent="0.25">
      <c r="C563" s="1"/>
      <c r="D563" s="6"/>
      <c r="E563" s="6"/>
      <c r="F563" s="4"/>
      <c r="H563" s="6"/>
      <c r="I563" s="6"/>
      <c r="J563" s="6"/>
      <c r="K563" s="5"/>
    </row>
    <row r="564" spans="3:11" x14ac:dyDescent="0.25">
      <c r="C564" s="1"/>
      <c r="D564" s="6"/>
      <c r="E564" s="6"/>
      <c r="F564" s="4"/>
      <c r="H564" s="6"/>
      <c r="I564" s="6"/>
      <c r="J564" s="6"/>
      <c r="K564" s="5"/>
    </row>
    <row r="565" spans="3:11" x14ac:dyDescent="0.25">
      <c r="C565" s="1"/>
      <c r="D565" s="6"/>
      <c r="E565" s="6"/>
      <c r="F565" s="4"/>
      <c r="H565" s="6"/>
      <c r="I565" s="6"/>
      <c r="J565" s="6"/>
      <c r="K565" s="5"/>
    </row>
    <row r="566" spans="3:11" x14ac:dyDescent="0.25">
      <c r="C566" s="1"/>
      <c r="D566" s="6"/>
      <c r="E566" s="6"/>
      <c r="F566" s="4"/>
      <c r="H566" s="6"/>
      <c r="I566" s="6"/>
      <c r="J566" s="6"/>
      <c r="K566" s="5"/>
    </row>
    <row r="567" spans="3:11" x14ac:dyDescent="0.25">
      <c r="C567" s="1"/>
      <c r="D567" s="6"/>
      <c r="E567" s="6"/>
      <c r="F567" s="4"/>
      <c r="H567" s="6"/>
      <c r="I567" s="6"/>
      <c r="J567" s="6"/>
      <c r="K567" s="5"/>
    </row>
    <row r="568" spans="3:11" x14ac:dyDescent="0.25">
      <c r="C568" s="1"/>
      <c r="D568" s="6"/>
      <c r="E568" s="6"/>
      <c r="F568" s="4"/>
      <c r="H568" s="6"/>
      <c r="I568" s="6"/>
      <c r="J568" s="6"/>
      <c r="K568" s="5"/>
    </row>
    <row r="569" spans="3:11" x14ac:dyDescent="0.25">
      <c r="C569" s="1"/>
      <c r="D569" s="6"/>
      <c r="E569" s="6"/>
      <c r="F569" s="4"/>
      <c r="H569" s="6"/>
      <c r="I569" s="6"/>
      <c r="J569" s="6"/>
      <c r="K569" s="5"/>
    </row>
    <row r="570" spans="3:11" x14ac:dyDescent="0.25">
      <c r="C570" s="1"/>
      <c r="D570" s="6"/>
      <c r="E570" s="6"/>
      <c r="F570" s="4"/>
      <c r="H570" s="6"/>
      <c r="I570" s="6"/>
      <c r="J570" s="6"/>
      <c r="K570" s="5"/>
    </row>
    <row r="571" spans="3:11" x14ac:dyDescent="0.25">
      <c r="C571" s="1"/>
      <c r="D571" s="6"/>
      <c r="E571" s="6"/>
      <c r="F571" s="4"/>
      <c r="H571" s="6"/>
      <c r="I571" s="6"/>
      <c r="J571" s="6"/>
      <c r="K571" s="5"/>
    </row>
    <row r="572" spans="3:11" x14ac:dyDescent="0.25">
      <c r="C572" s="1"/>
      <c r="D572" s="6"/>
      <c r="E572" s="6"/>
      <c r="F572" s="4"/>
      <c r="H572" s="6"/>
      <c r="I572" s="6"/>
      <c r="J572" s="6"/>
      <c r="K572" s="5"/>
    </row>
    <row r="573" spans="3:11" x14ac:dyDescent="0.25">
      <c r="C573" s="1"/>
      <c r="D573" s="6"/>
      <c r="E573" s="6"/>
      <c r="F573" s="4"/>
      <c r="H573" s="6"/>
      <c r="I573" s="6"/>
      <c r="J573" s="6"/>
      <c r="K573" s="5"/>
    </row>
    <row r="574" spans="3:11" x14ac:dyDescent="0.25">
      <c r="C574" s="1"/>
      <c r="D574" s="6"/>
      <c r="E574" s="6"/>
      <c r="F574" s="4"/>
      <c r="H574" s="6"/>
      <c r="I574" s="6"/>
      <c r="J574" s="6"/>
      <c r="K574" s="5"/>
    </row>
    <row r="575" spans="3:11" x14ac:dyDescent="0.25">
      <c r="C575" s="1"/>
      <c r="D575" s="6"/>
      <c r="E575" s="6"/>
      <c r="F575" s="4"/>
      <c r="H575" s="6"/>
      <c r="I575" s="6"/>
      <c r="J575" s="6"/>
      <c r="K575" s="5"/>
    </row>
    <row r="576" spans="3:11" x14ac:dyDescent="0.25">
      <c r="C576" s="1"/>
      <c r="D576" s="6"/>
      <c r="E576" s="6"/>
      <c r="F576" s="4"/>
      <c r="H576" s="6"/>
      <c r="I576" s="6"/>
      <c r="J576" s="6"/>
      <c r="K576" s="5"/>
    </row>
    <row r="577" spans="3:11" x14ac:dyDescent="0.25">
      <c r="C577" s="1"/>
      <c r="D577" s="6"/>
      <c r="E577" s="6"/>
      <c r="F577" s="4"/>
      <c r="H577" s="6"/>
      <c r="I577" s="6"/>
      <c r="J577" s="6"/>
      <c r="K577" s="5"/>
    </row>
    <row r="578" spans="3:11" x14ac:dyDescent="0.25">
      <c r="C578" s="1"/>
      <c r="D578" s="6"/>
      <c r="E578" s="6"/>
      <c r="F578" s="4"/>
      <c r="H578" s="6"/>
      <c r="I578" s="6"/>
      <c r="J578" s="6"/>
      <c r="K578" s="5"/>
    </row>
    <row r="579" spans="3:11" x14ac:dyDescent="0.25">
      <c r="C579" s="1"/>
      <c r="D579" s="6"/>
      <c r="E579" s="6"/>
      <c r="F579" s="4"/>
      <c r="H579" s="6"/>
      <c r="I579" s="6"/>
      <c r="J579" s="6"/>
      <c r="K579" s="5"/>
    </row>
    <row r="580" spans="3:11" x14ac:dyDescent="0.25">
      <c r="C580" s="1"/>
      <c r="D580" s="6"/>
      <c r="E580" s="6"/>
      <c r="F580" s="4"/>
      <c r="H580" s="6"/>
      <c r="I580" s="6"/>
      <c r="J580" s="6"/>
      <c r="K580" s="5"/>
    </row>
    <row r="581" spans="3:11" x14ac:dyDescent="0.25">
      <c r="C581" s="1"/>
      <c r="D581" s="6"/>
      <c r="E581" s="6"/>
      <c r="F581" s="4"/>
      <c r="H581" s="6"/>
      <c r="I581" s="6"/>
      <c r="J581" s="6"/>
      <c r="K581" s="5"/>
    </row>
    <row r="582" spans="3:11" x14ac:dyDescent="0.25">
      <c r="C582" s="1"/>
      <c r="D582" s="6"/>
      <c r="E582" s="6"/>
      <c r="F582" s="4"/>
      <c r="H582" s="6"/>
      <c r="I582" s="6"/>
      <c r="J582" s="6"/>
      <c r="K582" s="5"/>
    </row>
    <row r="583" spans="3:11" x14ac:dyDescent="0.25">
      <c r="C583" s="1"/>
      <c r="D583" s="6"/>
      <c r="E583" s="6"/>
      <c r="F583" s="4"/>
      <c r="H583" s="6"/>
      <c r="I583" s="6"/>
      <c r="J583" s="6"/>
      <c r="K583" s="5"/>
    </row>
    <row r="584" spans="3:11" x14ac:dyDescent="0.25">
      <c r="C584" s="1"/>
      <c r="D584" s="6"/>
      <c r="E584" s="6"/>
      <c r="F584" s="4"/>
      <c r="H584" s="6"/>
      <c r="I584" s="6"/>
      <c r="J584" s="6"/>
      <c r="K584" s="5"/>
    </row>
    <row r="585" spans="3:11" x14ac:dyDescent="0.25">
      <c r="C585" s="1"/>
      <c r="D585" s="6"/>
      <c r="E585" s="6"/>
      <c r="F585" s="4"/>
      <c r="H585" s="6"/>
      <c r="I585" s="6"/>
      <c r="J585" s="6"/>
      <c r="K585" s="5"/>
    </row>
    <row r="586" spans="3:11" x14ac:dyDescent="0.25">
      <c r="C586" s="1"/>
      <c r="D586" s="6"/>
      <c r="E586" s="6"/>
      <c r="F586" s="4"/>
      <c r="H586" s="6"/>
      <c r="I586" s="6"/>
      <c r="J586" s="6"/>
      <c r="K586" s="5"/>
    </row>
    <row r="587" spans="3:11" x14ac:dyDescent="0.25">
      <c r="C587" s="1"/>
      <c r="D587" s="6"/>
      <c r="E587" s="6"/>
      <c r="F587" s="4"/>
      <c r="H587" s="6"/>
      <c r="I587" s="6"/>
      <c r="J587" s="6"/>
      <c r="K587" s="5"/>
    </row>
    <row r="588" spans="3:11" x14ac:dyDescent="0.25">
      <c r="C588" s="1"/>
      <c r="D588" s="6"/>
      <c r="E588" s="6"/>
      <c r="F588" s="4"/>
      <c r="H588" s="6"/>
      <c r="I588" s="6"/>
      <c r="J588" s="6"/>
      <c r="K588" s="5"/>
    </row>
    <row r="589" spans="3:11" x14ac:dyDescent="0.25">
      <c r="C589" s="1"/>
      <c r="D589" s="6"/>
      <c r="E589" s="6"/>
      <c r="F589" s="4"/>
      <c r="H589" s="6"/>
      <c r="I589" s="6"/>
      <c r="J589" s="6"/>
      <c r="K589" s="5"/>
    </row>
    <row r="590" spans="3:11" x14ac:dyDescent="0.25">
      <c r="C590" s="1"/>
      <c r="D590" s="6"/>
      <c r="E590" s="6"/>
      <c r="F590" s="4"/>
      <c r="H590" s="6"/>
      <c r="I590" s="6"/>
      <c r="J590" s="6"/>
      <c r="K590" s="5"/>
    </row>
    <row r="591" spans="3:11" x14ac:dyDescent="0.25">
      <c r="C591" s="1"/>
      <c r="D591" s="6"/>
      <c r="E591" s="6"/>
      <c r="F591" s="4"/>
      <c r="H591" s="6"/>
      <c r="I591" s="6"/>
      <c r="J591" s="6"/>
      <c r="K591" s="5"/>
    </row>
    <row r="592" spans="3:11" x14ac:dyDescent="0.25">
      <c r="C592" s="1"/>
      <c r="D592" s="6"/>
      <c r="E592" s="6"/>
      <c r="F592" s="4"/>
      <c r="H592" s="6"/>
      <c r="I592" s="6"/>
      <c r="J592" s="6"/>
      <c r="K592" s="5"/>
    </row>
    <row r="593" spans="3:11" x14ac:dyDescent="0.25">
      <c r="C593" s="1"/>
      <c r="D593" s="6"/>
      <c r="E593" s="6"/>
      <c r="F593" s="4"/>
      <c r="H593" s="6"/>
      <c r="I593" s="6"/>
      <c r="J593" s="6"/>
      <c r="K593" s="5"/>
    </row>
    <row r="594" spans="3:11" x14ac:dyDescent="0.25">
      <c r="C594" s="1"/>
      <c r="D594" s="6"/>
      <c r="E594" s="6"/>
      <c r="F594" s="4"/>
      <c r="H594" s="6"/>
      <c r="I594" s="6"/>
      <c r="J594" s="6"/>
      <c r="K594" s="5"/>
    </row>
    <row r="595" spans="3:11" x14ac:dyDescent="0.25">
      <c r="C595" s="1"/>
      <c r="D595" s="6"/>
      <c r="E595" s="6"/>
      <c r="F595" s="4"/>
      <c r="H595" s="6"/>
      <c r="I595" s="6"/>
      <c r="J595" s="6"/>
      <c r="K595" s="5"/>
    </row>
    <row r="596" spans="3:11" x14ac:dyDescent="0.25">
      <c r="C596" s="1"/>
      <c r="D596" s="6"/>
      <c r="E596" s="6"/>
      <c r="F596" s="4"/>
      <c r="H596" s="6"/>
      <c r="I596" s="6"/>
      <c r="J596" s="6"/>
      <c r="K596" s="5"/>
    </row>
    <row r="597" spans="3:11" x14ac:dyDescent="0.25">
      <c r="C597" s="1"/>
      <c r="D597" s="6"/>
      <c r="E597" s="6"/>
      <c r="F597" s="4"/>
      <c r="H597" s="6"/>
      <c r="I597" s="6"/>
      <c r="J597" s="6"/>
      <c r="K597" s="5"/>
    </row>
    <row r="598" spans="3:11" x14ac:dyDescent="0.25">
      <c r="C598" s="1"/>
      <c r="D598" s="6"/>
      <c r="E598" s="6"/>
      <c r="F598" s="4"/>
      <c r="H598" s="6"/>
      <c r="I598" s="6"/>
      <c r="J598" s="6"/>
      <c r="K598" s="5"/>
    </row>
    <row r="599" spans="3:11" x14ac:dyDescent="0.25">
      <c r="C599" s="1"/>
      <c r="D599" s="6"/>
      <c r="E599" s="6"/>
      <c r="F599" s="4"/>
      <c r="H599" s="6"/>
      <c r="I599" s="6"/>
      <c r="J599" s="6"/>
      <c r="K599" s="5"/>
    </row>
    <row r="600" spans="3:11" x14ac:dyDescent="0.25">
      <c r="C600" s="1"/>
      <c r="D600" s="6"/>
      <c r="E600" s="6"/>
      <c r="F600" s="4"/>
      <c r="H600" s="6"/>
      <c r="I600" s="6"/>
      <c r="J600" s="6"/>
      <c r="K600" s="5"/>
    </row>
    <row r="601" spans="3:11" x14ac:dyDescent="0.25">
      <c r="C601" s="1"/>
      <c r="D601" s="6"/>
      <c r="E601" s="6"/>
      <c r="F601" s="4"/>
      <c r="H601" s="6"/>
      <c r="I601" s="6"/>
      <c r="J601" s="6"/>
      <c r="K601" s="5"/>
    </row>
    <row r="602" spans="3:11" x14ac:dyDescent="0.25">
      <c r="C602" s="1"/>
      <c r="D602" s="6"/>
      <c r="E602" s="6"/>
      <c r="F602" s="4"/>
      <c r="H602" s="6"/>
      <c r="I602" s="6"/>
      <c r="J602" s="6"/>
      <c r="K602" s="5"/>
    </row>
    <row r="603" spans="3:11" x14ac:dyDescent="0.25">
      <c r="C603" s="1"/>
      <c r="D603" s="6"/>
      <c r="E603" s="6"/>
      <c r="F603" s="4"/>
      <c r="H603" s="6"/>
      <c r="I603" s="6"/>
      <c r="J603" s="6"/>
      <c r="K603" s="5"/>
    </row>
    <row r="604" spans="3:11" x14ac:dyDescent="0.25">
      <c r="C604" s="1"/>
      <c r="D604" s="6"/>
      <c r="E604" s="6"/>
      <c r="F604" s="4"/>
      <c r="H604" s="6"/>
      <c r="I604" s="6"/>
      <c r="J604" s="6"/>
      <c r="K604" s="5"/>
    </row>
    <row r="605" spans="3:11" x14ac:dyDescent="0.25">
      <c r="C605" s="1"/>
      <c r="D605" s="6"/>
      <c r="E605" s="6"/>
      <c r="F605" s="4"/>
      <c r="H605" s="6"/>
      <c r="I605" s="6"/>
      <c r="J605" s="6"/>
      <c r="K605" s="5"/>
    </row>
    <row r="606" spans="3:11" x14ac:dyDescent="0.25">
      <c r="C606" s="1"/>
      <c r="D606" s="6"/>
      <c r="E606" s="6"/>
      <c r="F606" s="4"/>
      <c r="H606" s="6"/>
      <c r="I606" s="6"/>
      <c r="J606" s="6"/>
      <c r="K606" s="5"/>
    </row>
    <row r="607" spans="3:11" x14ac:dyDescent="0.25">
      <c r="C607" s="1"/>
      <c r="D607" s="6"/>
      <c r="E607" s="6"/>
      <c r="F607" s="4"/>
      <c r="H607" s="6"/>
      <c r="I607" s="6"/>
      <c r="J607" s="6"/>
      <c r="K607" s="5"/>
    </row>
    <row r="608" spans="3:11" x14ac:dyDescent="0.25">
      <c r="C608" s="1"/>
      <c r="D608" s="6"/>
      <c r="E608" s="6"/>
      <c r="F608" s="4"/>
      <c r="H608" s="6"/>
      <c r="I608" s="6"/>
      <c r="J608" s="6"/>
      <c r="K608" s="5"/>
    </row>
    <row r="609" spans="3:11" x14ac:dyDescent="0.25">
      <c r="C609" s="1"/>
      <c r="D609" s="6"/>
      <c r="E609" s="6"/>
      <c r="F609" s="4"/>
      <c r="H609" s="6"/>
      <c r="I609" s="6"/>
      <c r="J609" s="6"/>
      <c r="K609" s="5"/>
    </row>
    <row r="610" spans="3:11" x14ac:dyDescent="0.25">
      <c r="C610" s="1"/>
      <c r="D610" s="6"/>
      <c r="E610" s="6"/>
      <c r="F610" s="4"/>
      <c r="H610" s="6"/>
      <c r="I610" s="6"/>
      <c r="J610" s="6"/>
      <c r="K610" s="5"/>
    </row>
    <row r="611" spans="3:11" x14ac:dyDescent="0.25">
      <c r="C611" s="1"/>
      <c r="D611" s="6"/>
      <c r="E611" s="6"/>
      <c r="F611" s="4"/>
      <c r="H611" s="6"/>
      <c r="I611" s="6"/>
      <c r="J611" s="6"/>
      <c r="K611" s="5"/>
    </row>
    <row r="612" spans="3:11" x14ac:dyDescent="0.25">
      <c r="C612" s="1"/>
      <c r="D612" s="6"/>
      <c r="E612" s="6"/>
      <c r="F612" s="4"/>
      <c r="H612" s="6"/>
      <c r="I612" s="6"/>
      <c r="J612" s="6"/>
      <c r="K612" s="5"/>
    </row>
    <row r="613" spans="3:11" x14ac:dyDescent="0.25">
      <c r="C613" s="1"/>
      <c r="D613" s="6"/>
      <c r="E613" s="6"/>
      <c r="F613" s="4"/>
      <c r="H613" s="6"/>
      <c r="I613" s="6"/>
      <c r="J613" s="6"/>
      <c r="K613" s="5"/>
    </row>
    <row r="614" spans="3:11" x14ac:dyDescent="0.25">
      <c r="C614" s="1"/>
      <c r="D614" s="6"/>
      <c r="E614" s="6"/>
      <c r="F614" s="4"/>
      <c r="H614" s="6"/>
      <c r="I614" s="6"/>
      <c r="J614" s="6"/>
      <c r="K614" s="5"/>
    </row>
    <row r="615" spans="3:11" x14ac:dyDescent="0.25">
      <c r="C615" s="1"/>
      <c r="D615" s="6"/>
      <c r="E615" s="6"/>
      <c r="F615" s="4"/>
      <c r="H615" s="6"/>
      <c r="I615" s="6"/>
      <c r="J615" s="6"/>
      <c r="K615" s="5"/>
    </row>
    <row r="616" spans="3:11" x14ac:dyDescent="0.25">
      <c r="C616" s="1"/>
      <c r="D616" s="6"/>
      <c r="E616" s="6"/>
      <c r="F616" s="4"/>
      <c r="H616" s="6"/>
      <c r="I616" s="6"/>
      <c r="J616" s="6"/>
      <c r="K616" s="5"/>
    </row>
    <row r="617" spans="3:11" x14ac:dyDescent="0.25">
      <c r="C617" s="1"/>
      <c r="D617" s="6"/>
      <c r="E617" s="6"/>
      <c r="F617" s="4"/>
      <c r="H617" s="6"/>
      <c r="I617" s="6"/>
      <c r="J617" s="6"/>
      <c r="K617" s="5"/>
    </row>
    <row r="618" spans="3:11" x14ac:dyDescent="0.25">
      <c r="C618" s="1"/>
      <c r="D618" s="6"/>
      <c r="E618" s="6"/>
      <c r="F618" s="4"/>
      <c r="H618" s="6"/>
      <c r="I618" s="6"/>
      <c r="J618" s="6"/>
      <c r="K618" s="5"/>
    </row>
    <row r="619" spans="3:11" x14ac:dyDescent="0.25">
      <c r="C619" s="1"/>
      <c r="D619" s="6"/>
      <c r="E619" s="6"/>
      <c r="F619" s="4"/>
      <c r="H619" s="6"/>
      <c r="I619" s="6"/>
      <c r="J619" s="6"/>
      <c r="K619" s="5"/>
    </row>
    <row r="620" spans="3:11" x14ac:dyDescent="0.25">
      <c r="C620" s="1"/>
      <c r="D620" s="6"/>
      <c r="E620" s="6"/>
      <c r="F620" s="4"/>
      <c r="H620" s="6"/>
      <c r="I620" s="6"/>
      <c r="J620" s="6"/>
      <c r="K620" s="5"/>
    </row>
    <row r="621" spans="3:11" x14ac:dyDescent="0.25">
      <c r="C621" s="1"/>
      <c r="D621" s="6"/>
      <c r="E621" s="6"/>
      <c r="F621" s="4"/>
      <c r="H621" s="6"/>
      <c r="I621" s="6"/>
      <c r="J621" s="6"/>
      <c r="K621" s="5"/>
    </row>
    <row r="622" spans="3:11" x14ac:dyDescent="0.25">
      <c r="C622" s="1"/>
      <c r="D622" s="6"/>
      <c r="E622" s="6"/>
      <c r="F622" s="4"/>
      <c r="H622" s="6"/>
      <c r="I622" s="6"/>
      <c r="J622" s="6"/>
      <c r="K622" s="5"/>
    </row>
    <row r="623" spans="3:11" x14ac:dyDescent="0.25">
      <c r="C623" s="1"/>
      <c r="D623" s="6"/>
      <c r="E623" s="6"/>
      <c r="F623" s="4"/>
      <c r="H623" s="6"/>
      <c r="I623" s="6"/>
      <c r="J623" s="6"/>
      <c r="K623" s="5"/>
    </row>
    <row r="624" spans="3:11" x14ac:dyDescent="0.25">
      <c r="C624" s="1"/>
      <c r="D624" s="6"/>
      <c r="E624" s="6"/>
      <c r="F624" s="4"/>
      <c r="H624" s="6"/>
      <c r="I624" s="6"/>
      <c r="J624" s="6"/>
      <c r="K624" s="5"/>
    </row>
    <row r="625" spans="3:11" x14ac:dyDescent="0.25">
      <c r="C625" s="1"/>
      <c r="D625" s="6"/>
      <c r="E625" s="6"/>
      <c r="F625" s="4"/>
      <c r="H625" s="6"/>
      <c r="I625" s="6"/>
      <c r="J625" s="6"/>
      <c r="K625" s="5"/>
    </row>
    <row r="626" spans="3:11" x14ac:dyDescent="0.25">
      <c r="C626" s="1"/>
      <c r="D626" s="6"/>
      <c r="E626" s="6"/>
      <c r="F626" s="4"/>
      <c r="H626" s="6"/>
      <c r="I626" s="6"/>
      <c r="J626" s="6"/>
      <c r="K626" s="5"/>
    </row>
    <row r="627" spans="3:11" x14ac:dyDescent="0.25">
      <c r="C627" s="1"/>
      <c r="D627" s="6"/>
      <c r="E627" s="6"/>
      <c r="F627" s="4"/>
      <c r="H627" s="6"/>
      <c r="I627" s="6"/>
      <c r="J627" s="6"/>
      <c r="K627" s="5"/>
    </row>
    <row r="628" spans="3:11" x14ac:dyDescent="0.25">
      <c r="C628" s="1"/>
      <c r="D628" s="6"/>
      <c r="E628" s="6"/>
      <c r="F628" s="4"/>
      <c r="H628" s="6"/>
      <c r="I628" s="6"/>
      <c r="J628" s="6"/>
      <c r="K628" s="5"/>
    </row>
    <row r="629" spans="3:11" x14ac:dyDescent="0.25">
      <c r="C629" s="1"/>
      <c r="D629" s="6"/>
      <c r="E629" s="6"/>
      <c r="F629" s="4"/>
      <c r="H629" s="6"/>
      <c r="I629" s="6"/>
      <c r="J629" s="6"/>
      <c r="K629" s="5"/>
    </row>
    <row r="630" spans="3:11" x14ac:dyDescent="0.25">
      <c r="C630" s="1"/>
      <c r="D630" s="6"/>
      <c r="E630" s="6"/>
      <c r="F630" s="4"/>
      <c r="H630" s="6"/>
      <c r="I630" s="6"/>
      <c r="J630" s="6"/>
      <c r="K630" s="5"/>
    </row>
    <row r="631" spans="3:11" x14ac:dyDescent="0.25">
      <c r="C631" s="1"/>
      <c r="D631" s="6"/>
      <c r="E631" s="6"/>
      <c r="F631" s="4"/>
      <c r="H631" s="6"/>
      <c r="I631" s="6"/>
      <c r="J631" s="6"/>
      <c r="K631" s="5"/>
    </row>
    <row r="632" spans="3:11" x14ac:dyDescent="0.25">
      <c r="C632" s="1"/>
      <c r="D632" s="6"/>
      <c r="E632" s="6"/>
      <c r="F632" s="4"/>
      <c r="H632" s="6"/>
      <c r="I632" s="6"/>
      <c r="J632" s="6"/>
      <c r="K632" s="5"/>
    </row>
    <row r="633" spans="3:11" x14ac:dyDescent="0.25">
      <c r="C633" s="1"/>
      <c r="D633" s="6"/>
      <c r="E633" s="6"/>
      <c r="F633" s="4"/>
      <c r="H633" s="6"/>
      <c r="I633" s="6"/>
      <c r="J633" s="6"/>
      <c r="K633" s="5"/>
    </row>
    <row r="634" spans="3:11" x14ac:dyDescent="0.25">
      <c r="C634" s="1"/>
      <c r="D634" s="6"/>
      <c r="E634" s="6"/>
      <c r="F634" s="4"/>
      <c r="H634" s="6"/>
      <c r="I634" s="6"/>
      <c r="J634" s="6"/>
      <c r="K634" s="5"/>
    </row>
    <row r="635" spans="3:11" x14ac:dyDescent="0.25">
      <c r="C635" s="1"/>
      <c r="D635" s="6"/>
      <c r="E635" s="6"/>
      <c r="F635" s="4"/>
      <c r="H635" s="6"/>
      <c r="I635" s="6"/>
      <c r="J635" s="6"/>
      <c r="K635" s="5"/>
    </row>
    <row r="636" spans="3:11" x14ac:dyDescent="0.25">
      <c r="C636" s="1"/>
      <c r="D636" s="6"/>
      <c r="E636" s="6"/>
      <c r="F636" s="4"/>
      <c r="H636" s="6"/>
      <c r="I636" s="6"/>
      <c r="J636" s="6"/>
      <c r="K636" s="5"/>
    </row>
    <row r="637" spans="3:11" x14ac:dyDescent="0.25">
      <c r="C637" s="1"/>
      <c r="D637" s="6"/>
      <c r="E637" s="6"/>
      <c r="F637" s="4"/>
      <c r="H637" s="6"/>
      <c r="I637" s="6"/>
      <c r="J637" s="6"/>
      <c r="K637" s="5"/>
    </row>
    <row r="638" spans="3:11" x14ac:dyDescent="0.25">
      <c r="C638" s="1"/>
      <c r="D638" s="6"/>
      <c r="E638" s="6"/>
      <c r="F638" s="4"/>
      <c r="H638" s="6"/>
      <c r="I638" s="6"/>
      <c r="J638" s="6"/>
      <c r="K638" s="5"/>
    </row>
    <row r="639" spans="3:11" x14ac:dyDescent="0.25">
      <c r="C639" s="1"/>
      <c r="D639" s="6"/>
      <c r="E639" s="6"/>
      <c r="F639" s="4"/>
      <c r="H639" s="6"/>
      <c r="I639" s="6"/>
      <c r="J639" s="6"/>
      <c r="K639" s="5"/>
    </row>
    <row r="640" spans="3:11" x14ac:dyDescent="0.25">
      <c r="C640" s="1"/>
      <c r="D640" s="6"/>
      <c r="E640" s="6"/>
      <c r="F640" s="4"/>
      <c r="H640" s="6"/>
      <c r="I640" s="6"/>
      <c r="J640" s="6"/>
      <c r="K640" s="5"/>
    </row>
    <row r="641" spans="3:11" x14ac:dyDescent="0.25">
      <c r="C641" s="1"/>
      <c r="D641" s="6"/>
      <c r="E641" s="6"/>
      <c r="F641" s="4"/>
      <c r="H641" s="6"/>
      <c r="I641" s="6"/>
      <c r="J641" s="6"/>
      <c r="K641" s="5"/>
    </row>
    <row r="642" spans="3:11" x14ac:dyDescent="0.25">
      <c r="C642" s="1"/>
      <c r="D642" s="6"/>
      <c r="E642" s="6"/>
      <c r="F642" s="4"/>
      <c r="H642" s="6"/>
      <c r="I642" s="6"/>
      <c r="J642" s="6"/>
      <c r="K642" s="5"/>
    </row>
    <row r="643" spans="3:11" x14ac:dyDescent="0.25">
      <c r="C643" s="1"/>
      <c r="D643" s="6"/>
      <c r="E643" s="6"/>
      <c r="F643" s="4"/>
      <c r="H643" s="6"/>
      <c r="I643" s="6"/>
      <c r="J643" s="6"/>
      <c r="K643" s="5"/>
    </row>
    <row r="644" spans="3:11" x14ac:dyDescent="0.25">
      <c r="C644" s="1"/>
      <c r="D644" s="6"/>
      <c r="E644" s="6"/>
      <c r="F644" s="4"/>
      <c r="H644" s="6"/>
      <c r="I644" s="6"/>
      <c r="J644" s="6"/>
      <c r="K644" s="5"/>
    </row>
    <row r="645" spans="3:11" x14ac:dyDescent="0.25">
      <c r="C645" s="1"/>
      <c r="D645" s="6"/>
      <c r="E645" s="6"/>
      <c r="F645" s="4"/>
      <c r="H645" s="6"/>
      <c r="I645" s="6"/>
      <c r="J645" s="6"/>
      <c r="K645" s="5"/>
    </row>
    <row r="646" spans="3:11" x14ac:dyDescent="0.25">
      <c r="C646" s="1"/>
      <c r="D646" s="6"/>
      <c r="E646" s="6"/>
      <c r="F646" s="4"/>
      <c r="H646" s="6"/>
      <c r="I646" s="6"/>
      <c r="J646" s="6"/>
      <c r="K646" s="5"/>
    </row>
    <row r="647" spans="3:11" x14ac:dyDescent="0.25">
      <c r="C647" s="1"/>
      <c r="D647" s="6"/>
      <c r="E647" s="6"/>
      <c r="F647" s="4"/>
      <c r="H647" s="6"/>
      <c r="I647" s="6"/>
      <c r="J647" s="6"/>
      <c r="K647" s="5"/>
    </row>
    <row r="648" spans="3:11" x14ac:dyDescent="0.25">
      <c r="C648" s="1"/>
      <c r="D648" s="6"/>
      <c r="E648" s="6"/>
      <c r="F648" s="4"/>
      <c r="H648" s="6"/>
      <c r="I648" s="6"/>
      <c r="J648" s="6"/>
      <c r="K648" s="5"/>
    </row>
    <row r="649" spans="3:11" x14ac:dyDescent="0.25">
      <c r="C649" s="1"/>
      <c r="D649" s="6"/>
      <c r="E649" s="6"/>
      <c r="F649" s="4"/>
      <c r="H649" s="6"/>
      <c r="I649" s="6"/>
      <c r="J649" s="6"/>
      <c r="K649" s="5"/>
    </row>
    <row r="650" spans="3:11" x14ac:dyDescent="0.25">
      <c r="C650" s="1"/>
      <c r="D650" s="6"/>
      <c r="E650" s="6"/>
      <c r="F650" s="4"/>
      <c r="H650" s="6"/>
      <c r="I650" s="6"/>
      <c r="J650" s="6"/>
      <c r="K650" s="5"/>
    </row>
    <row r="651" spans="3:11" x14ac:dyDescent="0.25">
      <c r="C651" s="1"/>
      <c r="D651" s="6"/>
      <c r="E651" s="6"/>
      <c r="F651" s="4"/>
      <c r="H651" s="6"/>
      <c r="I651" s="6"/>
      <c r="J651" s="6"/>
      <c r="K651" s="5"/>
    </row>
    <row r="652" spans="3:11" x14ac:dyDescent="0.25">
      <c r="C652" s="1"/>
      <c r="D652" s="6"/>
      <c r="E652" s="6"/>
      <c r="F652" s="4"/>
      <c r="H652" s="6"/>
      <c r="I652" s="6"/>
      <c r="J652" s="6"/>
      <c r="K652" s="5"/>
    </row>
    <row r="653" spans="3:11" x14ac:dyDescent="0.25">
      <c r="C653" s="1"/>
      <c r="D653" s="6"/>
      <c r="E653" s="6"/>
      <c r="F653" s="4"/>
      <c r="H653" s="6"/>
      <c r="I653" s="6"/>
      <c r="J653" s="6"/>
      <c r="K653" s="5"/>
    </row>
    <row r="654" spans="3:11" x14ac:dyDescent="0.25">
      <c r="C654" s="1"/>
      <c r="D654" s="6"/>
      <c r="E654" s="6"/>
      <c r="F654" s="4"/>
      <c r="H654" s="6"/>
      <c r="I654" s="6"/>
      <c r="J654" s="6"/>
      <c r="K654" s="5"/>
    </row>
    <row r="655" spans="3:11" x14ac:dyDescent="0.25">
      <c r="C655" s="1"/>
      <c r="D655" s="6"/>
      <c r="E655" s="6"/>
      <c r="F655" s="4"/>
      <c r="H655" s="6"/>
      <c r="I655" s="6"/>
      <c r="J655" s="6"/>
      <c r="K655" s="5"/>
    </row>
    <row r="656" spans="3:11" x14ac:dyDescent="0.25">
      <c r="C656" s="1"/>
      <c r="D656" s="6"/>
      <c r="E656" s="6"/>
      <c r="F656" s="4"/>
      <c r="H656" s="6"/>
      <c r="I656" s="6"/>
      <c r="J656" s="6"/>
      <c r="K656" s="5"/>
    </row>
    <row r="657" spans="3:11" x14ac:dyDescent="0.25">
      <c r="C657" s="1"/>
      <c r="D657" s="6"/>
      <c r="E657" s="6"/>
      <c r="F657" s="4"/>
      <c r="H657" s="6"/>
      <c r="I657" s="6"/>
      <c r="J657" s="6"/>
      <c r="K657" s="5"/>
    </row>
    <row r="658" spans="3:11" x14ac:dyDescent="0.25">
      <c r="C658" s="1"/>
      <c r="D658" s="6"/>
      <c r="E658" s="6"/>
      <c r="F658" s="4"/>
      <c r="H658" s="6"/>
      <c r="I658" s="6"/>
      <c r="J658" s="6"/>
      <c r="K658" s="5"/>
    </row>
    <row r="659" spans="3:11" x14ac:dyDescent="0.25">
      <c r="C659" s="1"/>
      <c r="D659" s="6"/>
      <c r="E659" s="6"/>
      <c r="F659" s="4"/>
      <c r="H659" s="6"/>
      <c r="I659" s="6"/>
      <c r="J659" s="6"/>
      <c r="K659" s="5"/>
    </row>
    <row r="660" spans="3:11" x14ac:dyDescent="0.25">
      <c r="C660" s="1"/>
      <c r="D660" s="6"/>
      <c r="E660" s="6"/>
      <c r="F660" s="4"/>
      <c r="H660" s="6"/>
      <c r="I660" s="6"/>
      <c r="J660" s="6"/>
      <c r="K660" s="5"/>
    </row>
    <row r="661" spans="3:11" x14ac:dyDescent="0.25">
      <c r="C661" s="1"/>
      <c r="D661" s="6"/>
      <c r="E661" s="6"/>
      <c r="F661" s="4"/>
      <c r="H661" s="6"/>
      <c r="I661" s="6"/>
      <c r="J661" s="6"/>
      <c r="K661" s="5"/>
    </row>
    <row r="662" spans="3:11" x14ac:dyDescent="0.25">
      <c r="C662" s="1"/>
      <c r="D662" s="6"/>
      <c r="E662" s="6"/>
      <c r="F662" s="4"/>
      <c r="H662" s="6"/>
      <c r="I662" s="6"/>
      <c r="J662" s="6"/>
      <c r="K662" s="5"/>
    </row>
    <row r="663" spans="3:11" x14ac:dyDescent="0.25">
      <c r="C663" s="1"/>
    </row>
    <row r="664" spans="3:11" x14ac:dyDescent="0.25">
      <c r="C664" s="1"/>
    </row>
    <row r="665" spans="3:11" x14ac:dyDescent="0.25">
      <c r="C665" s="1"/>
    </row>
    <row r="666" spans="3:11" x14ac:dyDescent="0.25">
      <c r="C666" s="1"/>
    </row>
    <row r="667" spans="3:11" x14ac:dyDescent="0.25">
      <c r="C667" s="1"/>
    </row>
    <row r="668" spans="3:11" x14ac:dyDescent="0.25">
      <c r="C668" s="1"/>
    </row>
    <row r="669" spans="3:11" x14ac:dyDescent="0.25">
      <c r="C669" s="1"/>
    </row>
    <row r="670" spans="3:11" x14ac:dyDescent="0.25">
      <c r="C670" s="1"/>
    </row>
    <row r="671" spans="3:11" x14ac:dyDescent="0.25">
      <c r="C671" s="1"/>
    </row>
    <row r="672" spans="3:11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R1654"/>
  <sheetViews>
    <sheetView workbookViewId="0">
      <selection activeCell="N5" sqref="N5:O9"/>
    </sheetView>
  </sheetViews>
  <sheetFormatPr defaultRowHeight="15" x14ac:dyDescent="0.25"/>
  <cols>
    <col min="7" max="7" width="19.85546875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10"/>
      <c r="H5" s="6"/>
      <c r="I5" s="6"/>
      <c r="J5" s="6"/>
      <c r="K5" s="5"/>
      <c r="L5" s="5"/>
      <c r="M5" s="5"/>
      <c r="O5" s="9"/>
      <c r="Q5" t="s">
        <v>3</v>
      </c>
      <c r="R5" s="8">
        <v>6.3119138885075164E-3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10"/>
      <c r="H6" s="6"/>
      <c r="I6" s="6"/>
      <c r="J6" s="6"/>
      <c r="K6" s="5"/>
      <c r="L6" s="5"/>
      <c r="M6" s="5"/>
      <c r="O6" s="9"/>
      <c r="Q6" t="s">
        <v>13</v>
      </c>
      <c r="R6" s="8">
        <v>249.18993671826436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10"/>
      <c r="H7" s="6"/>
      <c r="I7" s="6"/>
      <c r="J7" s="6"/>
      <c r="K7" s="5"/>
      <c r="L7" s="5"/>
      <c r="M7" s="5"/>
      <c r="O7" s="9"/>
      <c r="Q7" t="s">
        <v>2</v>
      </c>
      <c r="R7" s="8">
        <v>11.017599517647918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10"/>
      <c r="H8" s="6"/>
      <c r="I8" s="6"/>
      <c r="J8" s="6"/>
      <c r="K8" s="5"/>
      <c r="L8" s="5"/>
      <c r="M8" s="5"/>
      <c r="O8" s="3"/>
      <c r="Q8" t="s">
        <v>17</v>
      </c>
      <c r="R8" s="8">
        <v>35.585137404993311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10"/>
      <c r="H9" s="6"/>
      <c r="I9" s="6"/>
      <c r="J9" s="6"/>
      <c r="K9" s="5"/>
      <c r="L9" s="5"/>
      <c r="M9" s="5"/>
      <c r="O9" s="7"/>
      <c r="Q9" t="s">
        <v>10</v>
      </c>
      <c r="R9" s="7">
        <v>0.49472644875109845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10"/>
      <c r="H10" s="6"/>
      <c r="I10" s="6"/>
      <c r="J10" s="6"/>
      <c r="K10" s="5"/>
      <c r="L10" s="5"/>
      <c r="M10" s="5"/>
      <c r="Q10" t="s">
        <v>15</v>
      </c>
      <c r="R10">
        <f>1/R5</f>
        <v>158.43055175717154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10"/>
      <c r="H11" s="6"/>
      <c r="I11" s="6"/>
      <c r="J11" s="6"/>
      <c r="K11" s="5"/>
      <c r="L11" s="5"/>
      <c r="M11" s="5"/>
      <c r="Q11" t="s">
        <v>16</v>
      </c>
      <c r="R11">
        <f>1/R6</f>
        <v>4.0130031459922316E-3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10"/>
      <c r="H12" s="6"/>
      <c r="I12" s="6"/>
      <c r="J12" s="6"/>
      <c r="K12" s="5"/>
      <c r="L12" s="5"/>
      <c r="M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10"/>
      <c r="H13" s="6"/>
      <c r="I13" s="6"/>
      <c r="J13" s="6"/>
      <c r="K13" s="5"/>
      <c r="L13" s="5"/>
      <c r="M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10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10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10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10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</v>
      </c>
      <c r="D18" s="6"/>
      <c r="E18" s="6"/>
      <c r="F18" s="4"/>
      <c r="G18" s="10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</v>
      </c>
      <c r="D19" s="6"/>
      <c r="E19" s="6"/>
      <c r="F19" s="4"/>
      <c r="G19" s="10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</v>
      </c>
      <c r="D20" s="6"/>
      <c r="E20" s="6"/>
      <c r="F20" s="4"/>
      <c r="G20" s="10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0</v>
      </c>
      <c r="D21" s="6"/>
      <c r="E21" s="6"/>
      <c r="F21" s="4"/>
      <c r="G21" s="10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0</v>
      </c>
      <c r="D22" s="6"/>
      <c r="E22" s="6"/>
      <c r="F22" s="4"/>
      <c r="G22" s="10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0</v>
      </c>
      <c r="D23" s="6"/>
      <c r="E23" s="6"/>
      <c r="F23" s="4"/>
      <c r="G23" s="10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0.23</v>
      </c>
      <c r="D24" s="6"/>
      <c r="E24" s="6"/>
      <c r="F24" s="4"/>
      <c r="G24" s="10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0.23</v>
      </c>
      <c r="D25" s="6"/>
      <c r="E25" s="6"/>
      <c r="F25" s="4"/>
      <c r="G25" s="10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0.48</v>
      </c>
      <c r="D26" s="6"/>
      <c r="E26" s="6"/>
      <c r="F26" s="4"/>
      <c r="G26" s="10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0.48</v>
      </c>
      <c r="D27" s="6"/>
      <c r="E27" s="6"/>
      <c r="F27" s="4"/>
      <c r="G27" s="10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0.71</v>
      </c>
      <c r="D28" s="6"/>
      <c r="E28" s="6"/>
      <c r="F28" s="4"/>
      <c r="G28" s="10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0.71</v>
      </c>
      <c r="D29" s="6"/>
      <c r="E29" s="6"/>
      <c r="F29" s="4"/>
      <c r="G29" s="10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0.95</v>
      </c>
      <c r="D30" s="6"/>
      <c r="E30" s="6"/>
      <c r="F30" s="4"/>
      <c r="G30" s="10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1.19</v>
      </c>
      <c r="D31" s="6"/>
      <c r="E31" s="6"/>
      <c r="F31" s="4"/>
      <c r="G31" s="10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1.19</v>
      </c>
      <c r="D32" s="6"/>
      <c r="E32" s="6"/>
      <c r="F32" s="4"/>
      <c r="G32" s="10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1.44</v>
      </c>
      <c r="D33" s="6"/>
      <c r="E33" s="6"/>
      <c r="F33" s="4"/>
      <c r="G33" s="10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1.44</v>
      </c>
      <c r="D34" s="6"/>
      <c r="E34" s="6"/>
      <c r="F34" s="4"/>
      <c r="G34" s="10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1.65</v>
      </c>
      <c r="D35" s="6"/>
      <c r="E35" s="6"/>
      <c r="F35" s="4"/>
      <c r="G35" s="10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1.65</v>
      </c>
      <c r="D36" s="6"/>
      <c r="E36" s="6"/>
      <c r="F36" s="4"/>
      <c r="G36" s="10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1.87</v>
      </c>
      <c r="D37" s="6"/>
      <c r="E37" s="6"/>
      <c r="F37" s="4"/>
      <c r="G37" s="10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1.87</v>
      </c>
      <c r="D38" s="6"/>
      <c r="E38" s="6"/>
      <c r="F38" s="4"/>
      <c r="G38" s="10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2.12</v>
      </c>
      <c r="D39" s="6"/>
      <c r="E39" s="6"/>
      <c r="F39" s="4"/>
      <c r="G39" s="10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2.12</v>
      </c>
      <c r="D40" s="6"/>
      <c r="E40" s="6"/>
      <c r="F40" s="4"/>
      <c r="G40" s="10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2.12</v>
      </c>
      <c r="D41" s="6"/>
      <c r="E41" s="6"/>
      <c r="F41" s="4"/>
      <c r="G41" s="10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2.4500000000000002</v>
      </c>
      <c r="D42" s="6"/>
      <c r="E42" s="6"/>
      <c r="F42" s="4"/>
      <c r="G42" s="10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2.4500000000000002</v>
      </c>
      <c r="D43" s="6"/>
      <c r="E43" s="6"/>
      <c r="F43" s="4"/>
      <c r="G43" s="10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2.67</v>
      </c>
      <c r="D44" s="6"/>
      <c r="E44" s="6"/>
      <c r="F44" s="4"/>
      <c r="G44" s="10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2.67</v>
      </c>
      <c r="D45" s="6"/>
      <c r="E45" s="6"/>
      <c r="F45" s="4"/>
      <c r="G45" s="10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2.87</v>
      </c>
      <c r="D46" s="6"/>
      <c r="E46" s="6"/>
      <c r="F46" s="4"/>
      <c r="G46" s="10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2.87</v>
      </c>
      <c r="D47" s="6"/>
      <c r="E47" s="6"/>
      <c r="F47" s="4"/>
      <c r="G47" s="10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3.06</v>
      </c>
      <c r="D48" s="6"/>
      <c r="E48" s="6"/>
      <c r="F48" s="4"/>
      <c r="G48" s="10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3.06</v>
      </c>
      <c r="D49" s="6"/>
      <c r="E49" s="6"/>
      <c r="F49" s="4"/>
      <c r="G49" s="10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3.24</v>
      </c>
      <c r="D50" s="6"/>
      <c r="E50" s="6"/>
      <c r="F50" s="4"/>
      <c r="G50" s="10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3.24</v>
      </c>
      <c r="D51" s="6"/>
      <c r="E51" s="6"/>
      <c r="F51" s="4"/>
      <c r="G51" s="10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3.46</v>
      </c>
      <c r="D52" s="6"/>
      <c r="E52" s="6"/>
      <c r="F52" s="4"/>
      <c r="G52" s="10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3.46</v>
      </c>
      <c r="D53" s="6"/>
      <c r="E53" s="6"/>
      <c r="F53" s="4"/>
      <c r="G53" s="10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3.46</v>
      </c>
      <c r="D54" s="6"/>
      <c r="E54" s="6"/>
      <c r="F54" s="4"/>
      <c r="G54" s="10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3.75</v>
      </c>
      <c r="D55" s="6"/>
      <c r="E55" s="6"/>
      <c r="F55" s="4"/>
      <c r="G55" s="10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3.75</v>
      </c>
      <c r="D56" s="6"/>
      <c r="E56" s="6"/>
      <c r="F56" s="4"/>
      <c r="G56" s="10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3.75</v>
      </c>
      <c r="D57" s="6"/>
      <c r="E57" s="6"/>
      <c r="F57" s="4"/>
      <c r="G57" s="10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4</v>
      </c>
      <c r="D58" s="6"/>
      <c r="E58" s="6"/>
      <c r="F58" s="4"/>
      <c r="G58" s="10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4</v>
      </c>
      <c r="D59" s="6"/>
      <c r="E59" s="6"/>
      <c r="F59" s="4"/>
      <c r="G59" s="10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4.18</v>
      </c>
      <c r="D60" s="6"/>
      <c r="E60" s="6"/>
      <c r="F60" s="4"/>
      <c r="G60" s="10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4.18</v>
      </c>
      <c r="D61" s="6"/>
      <c r="E61" s="6"/>
      <c r="F61" s="4"/>
      <c r="G61" s="10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4.34</v>
      </c>
      <c r="D62" s="6"/>
      <c r="E62" s="6"/>
      <c r="F62" s="4"/>
      <c r="G62" s="10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4.34</v>
      </c>
      <c r="D63" s="6"/>
      <c r="E63" s="6"/>
      <c r="F63" s="4"/>
      <c r="G63" s="10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4.5</v>
      </c>
      <c r="D64" s="6"/>
      <c r="E64" s="6"/>
      <c r="F64" s="4"/>
      <c r="G64" s="10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4.5</v>
      </c>
      <c r="D65" s="6"/>
      <c r="E65" s="6"/>
      <c r="F65" s="4"/>
      <c r="G65" s="10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4.6500000000000004</v>
      </c>
      <c r="D66" s="6"/>
      <c r="E66" s="6"/>
      <c r="F66" s="4"/>
      <c r="G66" s="10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4.6500000000000004</v>
      </c>
      <c r="D67" s="6"/>
      <c r="E67" s="6"/>
      <c r="F67" s="4"/>
      <c r="G67" s="10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4.8</v>
      </c>
      <c r="D68" s="6"/>
      <c r="E68" s="6"/>
      <c r="F68" s="4"/>
      <c r="G68" s="10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4.8</v>
      </c>
      <c r="D69" s="6"/>
      <c r="E69" s="6"/>
      <c r="F69" s="4"/>
      <c r="G69" s="10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4.9800000000000004</v>
      </c>
      <c r="D70" s="6"/>
      <c r="E70" s="6"/>
      <c r="F70" s="4"/>
      <c r="G70" s="10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4.9800000000000004</v>
      </c>
      <c r="D71" s="6"/>
      <c r="E71" s="6"/>
      <c r="F71" s="4"/>
      <c r="G71" s="10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5.13</v>
      </c>
      <c r="D72" s="6"/>
      <c r="E72" s="6"/>
      <c r="F72" s="4"/>
      <c r="G72" s="10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5.13</v>
      </c>
      <c r="D73" s="6"/>
      <c r="E73" s="6"/>
      <c r="F73" s="4"/>
      <c r="G73" s="10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5.13</v>
      </c>
      <c r="D74" s="6"/>
      <c r="E74" s="6"/>
      <c r="F74" s="4"/>
      <c r="G74" s="10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5.33</v>
      </c>
      <c r="D75" s="6"/>
      <c r="E75" s="6"/>
      <c r="F75" s="4"/>
      <c r="G75" s="10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5.33</v>
      </c>
      <c r="D76" s="6"/>
      <c r="E76" s="6"/>
      <c r="F76" s="4"/>
      <c r="G76" s="10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5.48</v>
      </c>
      <c r="D77" s="6"/>
      <c r="E77" s="6"/>
      <c r="F77" s="4"/>
      <c r="G77" s="10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5.63</v>
      </c>
      <c r="D78" s="6"/>
      <c r="E78" s="6"/>
      <c r="F78" s="4"/>
      <c r="G78" s="10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5.63</v>
      </c>
      <c r="D79" s="6"/>
      <c r="E79" s="6"/>
      <c r="F79" s="4"/>
      <c r="G79" s="10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5.76</v>
      </c>
      <c r="D80" s="6"/>
      <c r="E80" s="6"/>
      <c r="F80" s="4"/>
      <c r="G80" s="10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5.76</v>
      </c>
      <c r="D81" s="6"/>
      <c r="E81" s="6"/>
      <c r="F81" s="4"/>
      <c r="G81" s="10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5.9</v>
      </c>
      <c r="D82" s="6"/>
      <c r="E82" s="6"/>
      <c r="F82" s="4"/>
      <c r="G82" s="10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5.9</v>
      </c>
      <c r="D83" s="6"/>
      <c r="E83" s="6"/>
      <c r="F83" s="4"/>
      <c r="G83" s="10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6</v>
      </c>
      <c r="D84" s="6"/>
      <c r="E84" s="6"/>
      <c r="F84" s="4"/>
      <c r="G84" s="10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6</v>
      </c>
      <c r="D85" s="6"/>
      <c r="E85" s="6"/>
      <c r="F85" s="4"/>
      <c r="G85" s="10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6</v>
      </c>
      <c r="D86" s="6"/>
      <c r="E86" s="6"/>
      <c r="F86" s="4"/>
      <c r="G86" s="10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6.14</v>
      </c>
      <c r="D87" s="6"/>
      <c r="E87" s="6"/>
      <c r="F87" s="4"/>
      <c r="G87" s="10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6.14</v>
      </c>
      <c r="D88" s="6"/>
      <c r="E88" s="6"/>
      <c r="F88" s="4"/>
      <c r="G88" s="10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6.14</v>
      </c>
      <c r="D89" s="6"/>
      <c r="E89" s="6"/>
      <c r="F89" s="4"/>
      <c r="G89" s="10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6.3</v>
      </c>
      <c r="D90" s="6"/>
      <c r="E90" s="6"/>
      <c r="F90" s="4"/>
      <c r="G90" s="10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6.3</v>
      </c>
      <c r="D91" s="6"/>
      <c r="E91" s="6"/>
      <c r="F91" s="4"/>
      <c r="G91" s="10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6.44</v>
      </c>
      <c r="D92" s="6"/>
      <c r="E92" s="6"/>
      <c r="F92" s="4"/>
      <c r="G92" s="10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6.44</v>
      </c>
      <c r="D93" s="6"/>
      <c r="E93" s="6"/>
      <c r="F93" s="4"/>
      <c r="G93" s="10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6.61</v>
      </c>
      <c r="D94" s="6"/>
      <c r="E94" s="6"/>
      <c r="F94" s="4"/>
      <c r="G94" s="10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6.61</v>
      </c>
      <c r="D95" s="6"/>
      <c r="E95" s="6"/>
      <c r="F95" s="4"/>
      <c r="G95" s="10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6.72</v>
      </c>
      <c r="D96" s="6"/>
      <c r="E96" s="6"/>
      <c r="F96" s="4"/>
      <c r="G96" s="10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6.72</v>
      </c>
      <c r="D97" s="6"/>
      <c r="E97" s="6"/>
      <c r="F97" s="4"/>
      <c r="G97" s="10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6.72</v>
      </c>
      <c r="D98" s="6"/>
      <c r="E98" s="6"/>
      <c r="F98" s="4"/>
      <c r="G98" s="10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6.85</v>
      </c>
      <c r="D99" s="6"/>
      <c r="E99" s="6"/>
      <c r="F99" s="4"/>
      <c r="G99" s="10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6.85</v>
      </c>
      <c r="D100" s="6"/>
      <c r="E100" s="6"/>
      <c r="F100" s="4"/>
      <c r="G100" s="10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6.96</v>
      </c>
      <c r="D101" s="6"/>
      <c r="E101" s="6"/>
      <c r="F101" s="4"/>
      <c r="G101" s="10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6.96</v>
      </c>
      <c r="D102" s="6"/>
      <c r="E102" s="6"/>
      <c r="F102" s="4"/>
      <c r="G102" s="10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6.96</v>
      </c>
      <c r="D103" s="6"/>
      <c r="E103" s="6"/>
      <c r="F103" s="4"/>
      <c r="G103" s="10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7.14</v>
      </c>
      <c r="D104" s="6"/>
      <c r="E104" s="6"/>
      <c r="F104" s="4"/>
      <c r="G104" s="10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7.14</v>
      </c>
      <c r="D105" s="6"/>
      <c r="E105" s="6"/>
      <c r="F105" s="4"/>
      <c r="G105" s="10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7.21</v>
      </c>
      <c r="D106" s="6"/>
      <c r="E106" s="6"/>
      <c r="F106" s="4"/>
      <c r="G106" s="10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7.21</v>
      </c>
      <c r="D107" s="6"/>
      <c r="E107" s="6"/>
      <c r="F107" s="4"/>
      <c r="G107" s="10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7.21</v>
      </c>
      <c r="D108" s="6"/>
      <c r="E108" s="6"/>
      <c r="F108" s="4"/>
      <c r="G108" s="10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7.35</v>
      </c>
      <c r="D109" s="6"/>
      <c r="E109" s="6"/>
      <c r="F109" s="4"/>
      <c r="G109" s="10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7.35</v>
      </c>
      <c r="D110" s="6"/>
      <c r="E110" s="6"/>
      <c r="F110" s="4"/>
      <c r="G110" s="10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7.35</v>
      </c>
      <c r="D111" s="6"/>
      <c r="E111" s="6"/>
      <c r="F111" s="4"/>
      <c r="G111" s="10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7.48</v>
      </c>
      <c r="D112" s="6"/>
      <c r="E112" s="6"/>
      <c r="F112" s="4"/>
      <c r="G112" s="10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7.48</v>
      </c>
      <c r="D113" s="6"/>
      <c r="E113" s="6"/>
      <c r="F113" s="4"/>
      <c r="G113" s="10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7.55</v>
      </c>
      <c r="D114" s="6"/>
      <c r="E114" s="6"/>
      <c r="F114" s="4"/>
      <c r="G114" s="10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7.55</v>
      </c>
      <c r="D115" s="6"/>
      <c r="E115" s="6"/>
      <c r="F115" s="4"/>
      <c r="G115" s="10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7.65</v>
      </c>
      <c r="D116" s="6"/>
      <c r="E116" s="6"/>
      <c r="F116" s="4"/>
      <c r="G116" s="10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7.65</v>
      </c>
      <c r="D117" s="6"/>
      <c r="E117" s="6"/>
      <c r="F117" s="4"/>
      <c r="G117" s="10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7.7</v>
      </c>
      <c r="D118" s="6"/>
      <c r="E118" s="6"/>
      <c r="F118" s="4"/>
      <c r="G118" s="10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7.7</v>
      </c>
      <c r="D119" s="6"/>
      <c r="E119" s="6"/>
      <c r="F119" s="4"/>
      <c r="G119" s="10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7.81</v>
      </c>
      <c r="D120" s="6"/>
      <c r="E120" s="6"/>
      <c r="F120" s="4"/>
      <c r="G120" s="10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7.81</v>
      </c>
      <c r="D121" s="6"/>
      <c r="E121" s="6"/>
      <c r="F121" s="4"/>
      <c r="G121" s="10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7.89</v>
      </c>
      <c r="D122" s="6"/>
      <c r="E122" s="6"/>
      <c r="F122" s="4"/>
      <c r="G122" s="10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7.89</v>
      </c>
      <c r="D123" s="6"/>
      <c r="E123" s="6"/>
      <c r="F123" s="4"/>
      <c r="G123" s="10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7.97</v>
      </c>
      <c r="D124" s="6"/>
      <c r="E124" s="6"/>
      <c r="F124" s="4"/>
      <c r="G124" s="10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7.97</v>
      </c>
      <c r="D125" s="6"/>
      <c r="E125" s="6"/>
      <c r="F125" s="4"/>
      <c r="G125" s="10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8.07</v>
      </c>
      <c r="D126" s="6"/>
      <c r="E126" s="6"/>
      <c r="F126" s="4"/>
      <c r="G126" s="10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8.07</v>
      </c>
      <c r="D127" s="6"/>
      <c r="E127" s="6"/>
      <c r="F127" s="4"/>
      <c r="G127" s="10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8.11</v>
      </c>
      <c r="D128" s="6"/>
      <c r="E128" s="6"/>
      <c r="F128" s="4"/>
      <c r="G128" s="10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8.11</v>
      </c>
      <c r="D129" s="6"/>
      <c r="E129" s="6"/>
      <c r="F129" s="4"/>
      <c r="G129" s="10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8.2100000000000009</v>
      </c>
      <c r="D130" s="6"/>
      <c r="E130" s="6"/>
      <c r="F130" s="4"/>
      <c r="G130" s="10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8.2100000000000009</v>
      </c>
      <c r="D131" s="6"/>
      <c r="E131" s="6"/>
      <c r="F131" s="4"/>
      <c r="G131" s="10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8.26</v>
      </c>
      <c r="D132" s="6"/>
      <c r="E132" s="6"/>
      <c r="F132" s="4"/>
      <c r="G132" s="10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8.26</v>
      </c>
      <c r="D133" s="6"/>
      <c r="E133" s="6"/>
      <c r="F133" s="4"/>
      <c r="G133" s="10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8.34</v>
      </c>
      <c r="D134" s="6"/>
      <c r="E134" s="6"/>
      <c r="F134" s="4"/>
      <c r="G134" s="10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8.34</v>
      </c>
      <c r="D135" s="6"/>
      <c r="E135" s="6"/>
      <c r="F135" s="4"/>
      <c r="G135" s="10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8.34</v>
      </c>
      <c r="D136" s="6"/>
      <c r="E136" s="6"/>
      <c r="F136" s="4"/>
      <c r="G136" s="10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8.4499999999999993</v>
      </c>
      <c r="D137" s="6"/>
      <c r="E137" s="6"/>
      <c r="F137" s="4"/>
      <c r="G137" s="10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8.4499999999999993</v>
      </c>
      <c r="D138" s="6"/>
      <c r="E138" s="6"/>
      <c r="F138" s="4"/>
      <c r="G138" s="10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8.49</v>
      </c>
      <c r="D139" s="6"/>
      <c r="E139" s="6"/>
      <c r="F139" s="4"/>
      <c r="G139" s="10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8.49</v>
      </c>
      <c r="D140" s="6"/>
      <c r="E140" s="6"/>
      <c r="F140" s="4"/>
      <c r="G140" s="10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8.5399999999999991</v>
      </c>
      <c r="D141" s="6"/>
      <c r="E141" s="6"/>
      <c r="F141" s="4"/>
      <c r="G141" s="10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8.5399999999999991</v>
      </c>
      <c r="D142" s="6"/>
      <c r="E142" s="6"/>
      <c r="F142" s="4"/>
      <c r="G142" s="10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8.64</v>
      </c>
      <c r="D143" s="6"/>
      <c r="E143" s="6"/>
      <c r="F143" s="4"/>
      <c r="G143" s="10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8.64</v>
      </c>
      <c r="D144" s="6"/>
      <c r="E144" s="6"/>
      <c r="F144" s="4"/>
      <c r="G144" s="10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8.69</v>
      </c>
      <c r="D145" s="6"/>
      <c r="E145" s="6"/>
      <c r="F145" s="4"/>
      <c r="G145" s="10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8.69</v>
      </c>
      <c r="D146" s="6"/>
      <c r="E146" s="6"/>
      <c r="F146" s="4"/>
      <c r="G146" s="10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8.74</v>
      </c>
      <c r="D147" s="6"/>
      <c r="E147" s="6"/>
      <c r="F147" s="4"/>
      <c r="G147" s="10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8.74</v>
      </c>
      <c r="D148" s="6"/>
      <c r="E148" s="6"/>
      <c r="F148" s="4"/>
      <c r="G148" s="10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8.77</v>
      </c>
      <c r="D149" s="6"/>
      <c r="E149" s="6"/>
      <c r="F149" s="4"/>
      <c r="G149" s="10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8.77</v>
      </c>
      <c r="D150" s="6"/>
      <c r="E150" s="6"/>
      <c r="F150" s="4"/>
      <c r="G150" s="10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8.83</v>
      </c>
      <c r="D151" s="6"/>
      <c r="E151" s="6"/>
      <c r="F151" s="4"/>
      <c r="G151" s="10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8.83</v>
      </c>
      <c r="D152" s="6"/>
      <c r="E152" s="6"/>
      <c r="F152" s="4"/>
      <c r="G152" s="10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8.92</v>
      </c>
      <c r="D153" s="6"/>
      <c r="E153" s="6"/>
      <c r="F153" s="4"/>
      <c r="G153" s="10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8.9499999999999993</v>
      </c>
      <c r="D154" s="6"/>
      <c r="E154" s="6"/>
      <c r="F154" s="4"/>
      <c r="G154" s="10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8.9499999999999993</v>
      </c>
      <c r="D155" s="6"/>
      <c r="E155" s="6"/>
      <c r="F155" s="4"/>
      <c r="G155" s="10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8.99</v>
      </c>
      <c r="D156" s="6"/>
      <c r="E156" s="6"/>
      <c r="F156" s="4"/>
      <c r="G156" s="10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8.99</v>
      </c>
      <c r="D157" s="6"/>
      <c r="E157" s="6"/>
      <c r="F157" s="4"/>
      <c r="G157" s="10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9.01</v>
      </c>
      <c r="D158" s="6"/>
      <c r="E158" s="6"/>
      <c r="F158" s="4"/>
      <c r="G158" s="10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9.01</v>
      </c>
      <c r="D159" s="6"/>
      <c r="E159" s="6"/>
      <c r="F159" s="4"/>
      <c r="G159" s="10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9.09</v>
      </c>
      <c r="D160" s="6"/>
      <c r="E160" s="6"/>
      <c r="F160" s="4"/>
      <c r="G160" s="10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9.09</v>
      </c>
      <c r="D161" s="6"/>
      <c r="E161" s="6"/>
      <c r="F161" s="4"/>
      <c r="G161" s="10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9.14</v>
      </c>
      <c r="D162" s="6"/>
      <c r="E162" s="6"/>
      <c r="F162" s="4"/>
      <c r="G162" s="10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9.14</v>
      </c>
      <c r="D163" s="6"/>
      <c r="E163" s="6"/>
      <c r="F163" s="4"/>
      <c r="G163" s="10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9.14</v>
      </c>
      <c r="D164" s="6"/>
      <c r="E164" s="6"/>
      <c r="F164" s="4"/>
      <c r="G164" s="10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9.2200000000000006</v>
      </c>
      <c r="D165" s="6"/>
      <c r="E165" s="6"/>
      <c r="F165" s="4"/>
      <c r="G165" s="10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9.2200000000000006</v>
      </c>
      <c r="D166" s="6"/>
      <c r="E166" s="6"/>
      <c r="F166" s="4"/>
      <c r="G166" s="10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9.2899999999999991</v>
      </c>
      <c r="D167" s="6"/>
      <c r="E167" s="6"/>
      <c r="F167" s="4"/>
      <c r="G167" s="10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9.2899999999999991</v>
      </c>
      <c r="D168" s="6"/>
      <c r="E168" s="6"/>
      <c r="F168" s="4"/>
      <c r="G168" s="10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9.2899999999999991</v>
      </c>
      <c r="D169" s="6"/>
      <c r="E169" s="6"/>
      <c r="F169" s="4"/>
      <c r="G169" s="10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9.33</v>
      </c>
      <c r="D170" s="6"/>
      <c r="E170" s="6"/>
      <c r="F170" s="4"/>
      <c r="G170" s="10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9.33</v>
      </c>
      <c r="D171" s="6"/>
      <c r="E171" s="6"/>
      <c r="F171" s="4"/>
      <c r="G171" s="10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9.33</v>
      </c>
      <c r="D172" s="6"/>
      <c r="E172" s="6"/>
      <c r="F172" s="4"/>
      <c r="G172" s="10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9.4</v>
      </c>
      <c r="D173" s="6"/>
      <c r="E173" s="6"/>
      <c r="F173" s="4"/>
      <c r="G173" s="10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9.4</v>
      </c>
      <c r="D174" s="6"/>
      <c r="E174" s="6"/>
      <c r="F174" s="4"/>
      <c r="G174" s="10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9.41</v>
      </c>
      <c r="D175" s="6"/>
      <c r="E175" s="6"/>
      <c r="F175" s="4"/>
      <c r="G175" s="10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9.41</v>
      </c>
      <c r="D176" s="6"/>
      <c r="E176" s="6"/>
      <c r="F176" s="4"/>
      <c r="G176" s="10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9.4600000000000009</v>
      </c>
      <c r="D177" s="6"/>
      <c r="E177" s="6"/>
      <c r="F177" s="4"/>
      <c r="G177" s="10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9.4600000000000009</v>
      </c>
      <c r="D178" s="6"/>
      <c r="E178" s="6"/>
      <c r="F178" s="4"/>
      <c r="G178" s="10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9.48</v>
      </c>
      <c r="D179" s="6"/>
      <c r="E179" s="6"/>
      <c r="F179" s="4"/>
      <c r="G179" s="10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9.48</v>
      </c>
      <c r="D180" s="6"/>
      <c r="E180" s="6"/>
      <c r="F180" s="4"/>
      <c r="G180" s="10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9.5399999999999991</v>
      </c>
      <c r="D181" s="6"/>
      <c r="E181" s="6"/>
      <c r="F181" s="4"/>
      <c r="G181" s="10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9.5399999999999991</v>
      </c>
      <c r="D182" s="6"/>
      <c r="E182" s="6"/>
      <c r="F182" s="4"/>
      <c r="G182" s="10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9.56</v>
      </c>
      <c r="D183" s="6"/>
      <c r="E183" s="6"/>
      <c r="F183" s="4"/>
      <c r="G183" s="10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9.56</v>
      </c>
      <c r="D184" s="6"/>
      <c r="E184" s="6"/>
      <c r="F184" s="4"/>
      <c r="G184" s="10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9.61</v>
      </c>
      <c r="D185" s="6"/>
      <c r="E185" s="6"/>
      <c r="F185" s="4"/>
      <c r="G185" s="10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9.61</v>
      </c>
      <c r="D186" s="6"/>
      <c r="E186" s="6"/>
      <c r="F186" s="4"/>
      <c r="G186" s="10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9.6</v>
      </c>
      <c r="D187" s="6"/>
      <c r="E187" s="6"/>
      <c r="F187" s="4"/>
      <c r="G187" s="10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9.6</v>
      </c>
      <c r="D188" s="6"/>
      <c r="E188" s="6"/>
      <c r="F188" s="4"/>
      <c r="G188" s="10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9.59</v>
      </c>
      <c r="D189" s="6"/>
      <c r="E189" s="6"/>
      <c r="F189" s="4"/>
      <c r="G189" s="10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9.59</v>
      </c>
      <c r="D190" s="6"/>
      <c r="E190" s="6"/>
      <c r="F190" s="4"/>
      <c r="G190" s="10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9.59</v>
      </c>
      <c r="D191" s="6"/>
      <c r="E191" s="6"/>
      <c r="F191" s="4"/>
      <c r="G191" s="10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9.68</v>
      </c>
      <c r="D192" s="6"/>
      <c r="E192" s="6"/>
      <c r="F192" s="4"/>
      <c r="G192" s="10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9.68</v>
      </c>
      <c r="D193" s="6"/>
      <c r="E193" s="6"/>
      <c r="F193" s="4"/>
      <c r="G193" s="10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9.7200000000000006</v>
      </c>
      <c r="D194" s="6"/>
      <c r="E194" s="6"/>
      <c r="F194" s="4"/>
      <c r="G194" s="10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9.7200000000000006</v>
      </c>
      <c r="D195" s="6"/>
      <c r="E195" s="6"/>
      <c r="F195" s="4"/>
      <c r="G195" s="10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9.77</v>
      </c>
      <c r="D196" s="6"/>
      <c r="E196" s="6"/>
      <c r="F196" s="4"/>
      <c r="G196" s="10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9.77</v>
      </c>
      <c r="D197" s="6"/>
      <c r="E197" s="6"/>
      <c r="F197" s="4"/>
      <c r="G197" s="10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9.77</v>
      </c>
      <c r="D198" s="6"/>
      <c r="E198" s="6"/>
      <c r="F198" s="4"/>
      <c r="G198" s="10"/>
      <c r="H198" s="6"/>
      <c r="I198" s="6"/>
      <c r="J198" s="6"/>
      <c r="K198" s="5"/>
    </row>
    <row r="199" spans="2:11" x14ac:dyDescent="0.25">
      <c r="B199">
        <f t="shared" ref="B199:B262" si="3">B198+2</f>
        <v>388</v>
      </c>
      <c r="C199" s="1">
        <v>9.7799999999999994</v>
      </c>
      <c r="D199" s="6"/>
      <c r="E199" s="6"/>
      <c r="F199" s="4"/>
      <c r="G199" s="10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9.83</v>
      </c>
      <c r="D200" s="6"/>
      <c r="E200" s="6"/>
      <c r="F200" s="4"/>
      <c r="G200" s="10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9.83</v>
      </c>
      <c r="D201" s="6"/>
      <c r="E201" s="6"/>
      <c r="F201" s="4"/>
      <c r="G201" s="10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9.8800000000000008</v>
      </c>
      <c r="D202" s="6"/>
      <c r="E202" s="6"/>
      <c r="F202" s="4"/>
      <c r="G202" s="10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9.8800000000000008</v>
      </c>
      <c r="D203" s="6"/>
      <c r="E203" s="6"/>
      <c r="F203" s="4"/>
      <c r="G203" s="10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9.8800000000000008</v>
      </c>
      <c r="D204" s="6"/>
      <c r="E204" s="6"/>
      <c r="F204" s="4"/>
      <c r="G204" s="10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9.89</v>
      </c>
      <c r="D205" s="6"/>
      <c r="E205" s="6"/>
      <c r="F205" s="4"/>
      <c r="G205" s="10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9.89</v>
      </c>
      <c r="D206" s="6"/>
      <c r="E206" s="6"/>
      <c r="F206" s="4"/>
      <c r="G206" s="10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9.9</v>
      </c>
      <c r="D207" s="6"/>
      <c r="E207" s="6"/>
      <c r="F207" s="4"/>
      <c r="G207" s="10"/>
      <c r="H207" s="6"/>
      <c r="I207" s="6"/>
      <c r="J207" s="6"/>
      <c r="K207" s="5"/>
    </row>
    <row r="208" spans="2:11" x14ac:dyDescent="0.25">
      <c r="B208">
        <f t="shared" si="3"/>
        <v>406</v>
      </c>
      <c r="C208" s="1">
        <v>9.9</v>
      </c>
      <c r="D208" s="6"/>
      <c r="E208" s="6"/>
      <c r="F208" s="4"/>
      <c r="G208" s="10"/>
      <c r="H208" s="6"/>
      <c r="I208" s="6"/>
      <c r="J208" s="6"/>
      <c r="K208" s="5"/>
    </row>
    <row r="209" spans="2:11" x14ac:dyDescent="0.25">
      <c r="B209">
        <f t="shared" si="3"/>
        <v>408</v>
      </c>
      <c r="C209" s="1">
        <v>9.91</v>
      </c>
      <c r="D209" s="6"/>
      <c r="E209" s="6"/>
      <c r="F209" s="4"/>
      <c r="G209" s="10"/>
      <c r="H209" s="6"/>
      <c r="I209" s="6"/>
      <c r="J209" s="6"/>
      <c r="K209" s="5"/>
    </row>
    <row r="210" spans="2:11" x14ac:dyDescent="0.25">
      <c r="B210">
        <f t="shared" si="3"/>
        <v>410</v>
      </c>
      <c r="C210" s="1">
        <v>9.91</v>
      </c>
      <c r="D210" s="6"/>
      <c r="E210" s="6"/>
      <c r="F210" s="4"/>
      <c r="G210" s="10"/>
      <c r="H210" s="6"/>
      <c r="I210" s="6"/>
      <c r="J210" s="6"/>
      <c r="K210" s="5"/>
    </row>
    <row r="211" spans="2:11" x14ac:dyDescent="0.25">
      <c r="B211">
        <f t="shared" si="3"/>
        <v>412</v>
      </c>
      <c r="C211" s="1">
        <v>9.91</v>
      </c>
      <c r="D211" s="6"/>
      <c r="E211" s="6"/>
      <c r="F211" s="4"/>
      <c r="G211" s="10"/>
      <c r="H211" s="6"/>
      <c r="I211" s="6"/>
      <c r="J211" s="6"/>
      <c r="K211" s="5"/>
    </row>
    <row r="212" spans="2:11" x14ac:dyDescent="0.25">
      <c r="B212">
        <f t="shared" si="3"/>
        <v>414</v>
      </c>
      <c r="C212" s="1">
        <v>9.9600000000000009</v>
      </c>
      <c r="D212" s="6"/>
      <c r="E212" s="6"/>
      <c r="F212" s="4"/>
      <c r="G212" s="10"/>
      <c r="H212" s="6"/>
      <c r="I212" s="6"/>
      <c r="J212" s="6"/>
      <c r="K212" s="5"/>
    </row>
    <row r="213" spans="2:11" x14ac:dyDescent="0.25">
      <c r="B213">
        <f t="shared" si="3"/>
        <v>416</v>
      </c>
      <c r="C213" s="1">
        <v>9.9600000000000009</v>
      </c>
      <c r="D213" s="6"/>
      <c r="E213" s="6"/>
      <c r="F213" s="4"/>
      <c r="G213" s="10"/>
      <c r="H213" s="6"/>
      <c r="I213" s="6"/>
      <c r="J213" s="6"/>
      <c r="K213" s="5"/>
    </row>
    <row r="214" spans="2:11" x14ac:dyDescent="0.25">
      <c r="B214">
        <f t="shared" si="3"/>
        <v>418</v>
      </c>
      <c r="C214" s="1">
        <v>9.9600000000000009</v>
      </c>
      <c r="D214" s="6"/>
      <c r="E214" s="6"/>
      <c r="F214" s="4"/>
      <c r="G214" s="10"/>
      <c r="H214" s="6"/>
      <c r="I214" s="6"/>
      <c r="J214" s="6"/>
      <c r="K214" s="5"/>
    </row>
    <row r="215" spans="2:11" x14ac:dyDescent="0.25">
      <c r="B215">
        <f t="shared" si="3"/>
        <v>420</v>
      </c>
      <c r="C215" s="1">
        <v>10.02</v>
      </c>
      <c r="D215" s="6"/>
      <c r="E215" s="6"/>
      <c r="F215" s="4"/>
      <c r="G215" s="10"/>
      <c r="H215" s="6"/>
      <c r="I215" s="6"/>
      <c r="J215" s="6"/>
      <c r="K215" s="5"/>
    </row>
    <row r="216" spans="2:11" x14ac:dyDescent="0.25">
      <c r="B216">
        <f t="shared" si="3"/>
        <v>422</v>
      </c>
      <c r="C216" s="1">
        <v>10.08</v>
      </c>
      <c r="D216" s="6"/>
      <c r="E216" s="6"/>
      <c r="F216" s="4"/>
      <c r="G216" s="10"/>
      <c r="H216" s="6"/>
      <c r="I216" s="6"/>
      <c r="J216" s="6"/>
      <c r="K216" s="5"/>
    </row>
    <row r="217" spans="2:11" x14ac:dyDescent="0.25">
      <c r="B217">
        <f t="shared" si="3"/>
        <v>424</v>
      </c>
      <c r="C217" s="1">
        <v>10.08</v>
      </c>
      <c r="D217" s="6"/>
      <c r="E217" s="6"/>
      <c r="F217" s="4"/>
      <c r="G217" s="10"/>
      <c r="H217" s="6"/>
      <c r="I217" s="6"/>
      <c r="J217" s="6"/>
      <c r="K217" s="5"/>
    </row>
    <row r="218" spans="2:11" x14ac:dyDescent="0.25">
      <c r="B218">
        <f t="shared" si="3"/>
        <v>426</v>
      </c>
      <c r="C218" s="1">
        <v>10.119999999999999</v>
      </c>
      <c r="D218" s="6"/>
      <c r="E218" s="6"/>
      <c r="F218" s="4"/>
      <c r="G218" s="10"/>
      <c r="H218" s="6"/>
      <c r="I218" s="6"/>
      <c r="J218" s="6"/>
      <c r="K218" s="5"/>
    </row>
    <row r="219" spans="2:11" x14ac:dyDescent="0.25">
      <c r="B219">
        <f t="shared" si="3"/>
        <v>428</v>
      </c>
      <c r="C219" s="1">
        <v>10.119999999999999</v>
      </c>
      <c r="D219" s="6"/>
      <c r="E219" s="6"/>
      <c r="F219" s="4"/>
      <c r="G219" s="10"/>
      <c r="H219" s="6"/>
      <c r="I219" s="6"/>
      <c r="J219" s="6"/>
      <c r="K219" s="5"/>
    </row>
    <row r="220" spans="2:11" x14ac:dyDescent="0.25">
      <c r="B220">
        <f t="shared" si="3"/>
        <v>430</v>
      </c>
      <c r="C220" s="1">
        <v>10.119999999999999</v>
      </c>
      <c r="D220" s="6"/>
      <c r="E220" s="6"/>
      <c r="F220" s="4"/>
      <c r="G220" s="10"/>
      <c r="H220" s="6"/>
      <c r="I220" s="6"/>
      <c r="J220" s="6"/>
      <c r="K220" s="5"/>
    </row>
    <row r="221" spans="2:11" x14ac:dyDescent="0.25">
      <c r="B221">
        <f t="shared" si="3"/>
        <v>432</v>
      </c>
      <c r="C221" s="1">
        <v>10.16</v>
      </c>
      <c r="D221" s="6"/>
      <c r="E221" s="6"/>
      <c r="F221" s="4"/>
      <c r="G221" s="10"/>
      <c r="H221" s="6"/>
      <c r="I221" s="6"/>
      <c r="J221" s="6"/>
      <c r="K221" s="5"/>
    </row>
    <row r="222" spans="2:11" x14ac:dyDescent="0.25">
      <c r="B222">
        <f t="shared" si="3"/>
        <v>434</v>
      </c>
      <c r="C222" s="1">
        <v>10.16</v>
      </c>
      <c r="D222" s="6"/>
      <c r="E222" s="6"/>
      <c r="F222" s="4"/>
      <c r="G222" s="10"/>
      <c r="H222" s="6"/>
      <c r="I222" s="6"/>
      <c r="J222" s="6"/>
      <c r="K222" s="5"/>
    </row>
    <row r="223" spans="2:11" x14ac:dyDescent="0.25">
      <c r="B223">
        <f t="shared" si="3"/>
        <v>436</v>
      </c>
      <c r="C223" s="1">
        <v>10.15</v>
      </c>
      <c r="D223" s="6"/>
      <c r="E223" s="6"/>
      <c r="F223" s="4"/>
      <c r="G223" s="10"/>
      <c r="H223" s="6"/>
      <c r="I223" s="6"/>
      <c r="J223" s="6"/>
      <c r="K223" s="5"/>
    </row>
    <row r="224" spans="2:11" x14ac:dyDescent="0.25">
      <c r="B224">
        <f t="shared" si="3"/>
        <v>438</v>
      </c>
      <c r="C224" s="1">
        <v>10.15</v>
      </c>
      <c r="D224" s="6"/>
      <c r="E224" s="6"/>
      <c r="F224" s="4"/>
      <c r="G224" s="10"/>
      <c r="H224" s="6"/>
      <c r="I224" s="6"/>
      <c r="J224" s="6"/>
      <c r="K224" s="5"/>
    </row>
    <row r="225" spans="2:11" x14ac:dyDescent="0.25">
      <c r="B225">
        <f t="shared" si="3"/>
        <v>440</v>
      </c>
      <c r="C225" s="1">
        <v>10.17</v>
      </c>
      <c r="D225" s="6"/>
      <c r="E225" s="6"/>
      <c r="F225" s="4"/>
      <c r="G225" s="10"/>
      <c r="H225" s="6"/>
      <c r="I225" s="6"/>
      <c r="J225" s="6"/>
      <c r="K225" s="5"/>
    </row>
    <row r="226" spans="2:11" x14ac:dyDescent="0.25">
      <c r="B226">
        <f t="shared" si="3"/>
        <v>442</v>
      </c>
      <c r="C226" s="1">
        <v>10.17</v>
      </c>
      <c r="D226" s="6"/>
      <c r="E226" s="6"/>
      <c r="F226" s="4"/>
      <c r="G226" s="10"/>
      <c r="H226" s="6"/>
      <c r="I226" s="6"/>
      <c r="J226" s="6"/>
      <c r="K226" s="5"/>
    </row>
    <row r="227" spans="2:11" x14ac:dyDescent="0.25">
      <c r="B227">
        <f t="shared" si="3"/>
        <v>444</v>
      </c>
      <c r="C227" s="1">
        <v>10.199999999999999</v>
      </c>
      <c r="D227" s="6"/>
      <c r="E227" s="6"/>
      <c r="F227" s="4"/>
      <c r="G227" s="10"/>
      <c r="H227" s="6"/>
      <c r="I227" s="6"/>
      <c r="J227" s="6"/>
      <c r="K227" s="5"/>
    </row>
    <row r="228" spans="2:11" x14ac:dyDescent="0.25">
      <c r="B228">
        <f t="shared" si="3"/>
        <v>446</v>
      </c>
      <c r="C228" s="1">
        <v>10.199999999999999</v>
      </c>
      <c r="D228" s="6"/>
      <c r="E228" s="6"/>
      <c r="F228" s="4"/>
      <c r="G228" s="10"/>
      <c r="H228" s="6"/>
      <c r="I228" s="6"/>
      <c r="J228" s="6"/>
      <c r="K228" s="5"/>
    </row>
    <row r="229" spans="2:11" x14ac:dyDescent="0.25">
      <c r="B229">
        <f t="shared" si="3"/>
        <v>448</v>
      </c>
      <c r="C229" s="1">
        <v>10.199999999999999</v>
      </c>
      <c r="D229" s="6"/>
      <c r="E229" s="6"/>
      <c r="F229" s="4"/>
      <c r="G229" s="10"/>
      <c r="H229" s="6"/>
      <c r="I229" s="6"/>
      <c r="J229" s="6"/>
      <c r="K229" s="5"/>
    </row>
    <row r="230" spans="2:11" x14ac:dyDescent="0.25">
      <c r="B230">
        <f t="shared" si="3"/>
        <v>450</v>
      </c>
      <c r="C230" s="1">
        <v>10.23</v>
      </c>
      <c r="D230" s="6"/>
      <c r="E230" s="6"/>
      <c r="F230" s="4"/>
      <c r="G230" s="10"/>
      <c r="H230" s="6"/>
      <c r="I230" s="6"/>
      <c r="J230" s="6"/>
      <c r="K230" s="5"/>
    </row>
    <row r="231" spans="2:11" x14ac:dyDescent="0.25">
      <c r="B231">
        <f t="shared" si="3"/>
        <v>452</v>
      </c>
      <c r="C231" s="1">
        <v>10.23</v>
      </c>
      <c r="D231" s="6"/>
      <c r="E231" s="6"/>
      <c r="F231" s="4"/>
      <c r="G231" s="10"/>
      <c r="H231" s="6"/>
      <c r="I231" s="6"/>
      <c r="J231" s="6"/>
      <c r="K231" s="5"/>
    </row>
    <row r="232" spans="2:11" x14ac:dyDescent="0.25">
      <c r="B232">
        <f t="shared" si="3"/>
        <v>454</v>
      </c>
      <c r="C232" s="1">
        <v>10.25</v>
      </c>
      <c r="D232" s="6"/>
      <c r="E232" s="6"/>
      <c r="F232" s="4"/>
      <c r="G232" s="10"/>
      <c r="H232" s="6"/>
      <c r="I232" s="6"/>
      <c r="J232" s="6"/>
      <c r="K232" s="5"/>
    </row>
    <row r="233" spans="2:11" x14ac:dyDescent="0.25">
      <c r="B233">
        <f t="shared" si="3"/>
        <v>456</v>
      </c>
      <c r="C233" s="1">
        <v>10.25</v>
      </c>
      <c r="D233" s="6"/>
      <c r="E233" s="6"/>
      <c r="F233" s="4"/>
      <c r="G233" s="10"/>
      <c r="H233" s="6"/>
      <c r="I233" s="6"/>
      <c r="J233" s="6"/>
      <c r="K233" s="5"/>
    </row>
    <row r="234" spans="2:11" x14ac:dyDescent="0.25">
      <c r="B234">
        <f t="shared" si="3"/>
        <v>458</v>
      </c>
      <c r="C234" s="1">
        <v>10.25</v>
      </c>
      <c r="D234" s="6"/>
      <c r="E234" s="6"/>
      <c r="F234" s="4"/>
      <c r="G234" s="10"/>
      <c r="H234" s="6"/>
      <c r="I234" s="6"/>
      <c r="J234" s="6"/>
      <c r="K234" s="5"/>
    </row>
    <row r="235" spans="2:11" x14ac:dyDescent="0.25">
      <c r="B235">
        <f t="shared" si="3"/>
        <v>460</v>
      </c>
      <c r="C235" s="1">
        <v>10.29</v>
      </c>
      <c r="D235" s="6"/>
      <c r="E235" s="6"/>
      <c r="F235" s="4"/>
      <c r="G235" s="10"/>
      <c r="H235" s="6"/>
      <c r="I235" s="6"/>
      <c r="J235" s="6"/>
      <c r="K235" s="5"/>
    </row>
    <row r="236" spans="2:11" x14ac:dyDescent="0.25">
      <c r="B236">
        <f t="shared" si="3"/>
        <v>462</v>
      </c>
      <c r="C236" s="1">
        <v>10.29</v>
      </c>
      <c r="D236" s="6"/>
      <c r="E236" s="6"/>
      <c r="F236" s="4"/>
      <c r="G236" s="10"/>
      <c r="H236" s="6"/>
      <c r="I236" s="6"/>
      <c r="J236" s="6"/>
      <c r="K236" s="5"/>
    </row>
    <row r="237" spans="2:11" x14ac:dyDescent="0.25">
      <c r="B237">
        <f t="shared" si="3"/>
        <v>464</v>
      </c>
      <c r="C237" s="1">
        <v>10.31</v>
      </c>
      <c r="D237" s="6"/>
      <c r="E237" s="6"/>
      <c r="F237" s="4"/>
      <c r="G237" s="10"/>
      <c r="H237" s="6"/>
      <c r="I237" s="6"/>
      <c r="J237" s="6"/>
      <c r="K237" s="5"/>
    </row>
    <row r="238" spans="2:11" x14ac:dyDescent="0.25">
      <c r="B238">
        <f t="shared" si="3"/>
        <v>466</v>
      </c>
      <c r="C238" s="1">
        <v>10.31</v>
      </c>
      <c r="D238" s="6"/>
      <c r="E238" s="6"/>
      <c r="F238" s="4"/>
      <c r="G238" s="10"/>
      <c r="H238" s="6"/>
      <c r="I238" s="6"/>
      <c r="J238" s="6"/>
      <c r="K238" s="5"/>
    </row>
    <row r="239" spans="2:11" x14ac:dyDescent="0.25">
      <c r="B239">
        <f t="shared" si="3"/>
        <v>468</v>
      </c>
      <c r="C239" s="1">
        <v>10.31</v>
      </c>
      <c r="D239" s="6"/>
      <c r="E239" s="6"/>
      <c r="F239" s="4"/>
      <c r="G239" s="10"/>
      <c r="H239" s="6"/>
      <c r="I239" s="6"/>
      <c r="J239" s="6"/>
      <c r="K239" s="5"/>
    </row>
    <row r="240" spans="2:11" x14ac:dyDescent="0.25">
      <c r="B240">
        <f t="shared" si="3"/>
        <v>470</v>
      </c>
      <c r="C240" s="1">
        <v>10.31</v>
      </c>
      <c r="D240" s="6"/>
      <c r="E240" s="6"/>
      <c r="F240" s="4"/>
      <c r="G240" s="10"/>
      <c r="H240" s="6"/>
      <c r="I240" s="6"/>
      <c r="J240" s="6"/>
      <c r="K240" s="5"/>
    </row>
    <row r="241" spans="2:11" x14ac:dyDescent="0.25">
      <c r="B241">
        <f t="shared" si="3"/>
        <v>472</v>
      </c>
      <c r="C241" s="1">
        <v>10.32</v>
      </c>
      <c r="D241" s="6"/>
      <c r="E241" s="6"/>
      <c r="F241" s="4"/>
      <c r="G241" s="10"/>
      <c r="H241" s="6"/>
      <c r="I241" s="6"/>
      <c r="J241" s="6"/>
      <c r="K241" s="5"/>
    </row>
    <row r="242" spans="2:11" x14ac:dyDescent="0.25">
      <c r="B242">
        <f t="shared" si="3"/>
        <v>474</v>
      </c>
      <c r="C242" s="1">
        <v>10.32</v>
      </c>
      <c r="D242" s="6"/>
      <c r="E242" s="6"/>
      <c r="F242" s="4"/>
      <c r="G242" s="10"/>
      <c r="H242" s="6"/>
      <c r="I242" s="6"/>
      <c r="J242" s="6"/>
      <c r="K242" s="5"/>
    </row>
    <row r="243" spans="2:11" x14ac:dyDescent="0.25">
      <c r="B243">
        <f t="shared" si="3"/>
        <v>476</v>
      </c>
      <c r="C243" s="1">
        <v>10.32</v>
      </c>
      <c r="D243" s="6"/>
      <c r="E243" s="6"/>
      <c r="F243" s="4"/>
      <c r="G243" s="10"/>
      <c r="H243" s="6"/>
      <c r="I243" s="6"/>
      <c r="J243" s="6"/>
      <c r="K243" s="5"/>
    </row>
    <row r="244" spans="2:11" x14ac:dyDescent="0.25">
      <c r="B244">
        <f t="shared" si="3"/>
        <v>478</v>
      </c>
      <c r="C244" s="1">
        <v>10.33</v>
      </c>
      <c r="D244" s="6"/>
      <c r="E244" s="6"/>
      <c r="F244" s="4"/>
      <c r="G244" s="10"/>
      <c r="H244" s="6"/>
      <c r="I244" s="6"/>
      <c r="J244" s="6"/>
      <c r="K244" s="5"/>
    </row>
    <row r="245" spans="2:11" x14ac:dyDescent="0.25">
      <c r="B245">
        <f t="shared" si="3"/>
        <v>480</v>
      </c>
      <c r="C245" s="1">
        <v>10.33</v>
      </c>
      <c r="D245" s="6"/>
      <c r="E245" s="6"/>
      <c r="F245" s="4"/>
      <c r="G245" s="10"/>
      <c r="H245" s="6"/>
      <c r="I245" s="6"/>
      <c r="J245" s="6"/>
      <c r="K245" s="5"/>
    </row>
    <row r="246" spans="2:11" x14ac:dyDescent="0.25">
      <c r="B246">
        <f t="shared" si="3"/>
        <v>482</v>
      </c>
      <c r="C246" s="1">
        <v>10.38</v>
      </c>
      <c r="D246" s="6"/>
      <c r="E246" s="6"/>
      <c r="F246" s="4"/>
      <c r="G246" s="10"/>
      <c r="H246" s="6"/>
      <c r="I246" s="6"/>
      <c r="J246" s="6"/>
      <c r="K246" s="5"/>
    </row>
    <row r="247" spans="2:11" x14ac:dyDescent="0.25">
      <c r="B247">
        <f t="shared" si="3"/>
        <v>484</v>
      </c>
      <c r="C247" s="1">
        <v>10.38</v>
      </c>
      <c r="D247" s="6"/>
      <c r="E247" s="6"/>
      <c r="F247" s="4"/>
      <c r="G247" s="10"/>
      <c r="H247" s="6"/>
      <c r="I247" s="6"/>
      <c r="J247" s="6"/>
      <c r="K247" s="5"/>
    </row>
    <row r="248" spans="2:11" x14ac:dyDescent="0.25">
      <c r="B248">
        <f t="shared" si="3"/>
        <v>486</v>
      </c>
      <c r="C248" s="1">
        <v>10.39</v>
      </c>
      <c r="D248" s="6"/>
      <c r="E248" s="6"/>
      <c r="F248" s="4"/>
      <c r="G248" s="10"/>
      <c r="H248" s="6"/>
      <c r="I248" s="6"/>
      <c r="J248" s="6"/>
      <c r="K248" s="5"/>
    </row>
    <row r="249" spans="2:11" x14ac:dyDescent="0.25">
      <c r="B249">
        <f t="shared" si="3"/>
        <v>488</v>
      </c>
      <c r="C249" s="1">
        <v>10.39</v>
      </c>
      <c r="D249" s="6"/>
      <c r="E249" s="6"/>
      <c r="F249" s="4"/>
      <c r="G249" s="10"/>
      <c r="H249" s="6"/>
      <c r="I249" s="6"/>
      <c r="J249" s="6"/>
      <c r="K249" s="5"/>
    </row>
    <row r="250" spans="2:11" x14ac:dyDescent="0.25">
      <c r="B250">
        <f t="shared" si="3"/>
        <v>490</v>
      </c>
      <c r="C250" s="1">
        <v>10.4</v>
      </c>
      <c r="D250" s="6"/>
      <c r="E250" s="6"/>
      <c r="F250" s="4"/>
      <c r="G250" s="10"/>
      <c r="H250" s="6"/>
      <c r="I250" s="6"/>
      <c r="J250" s="6"/>
      <c r="K250" s="5"/>
    </row>
    <row r="251" spans="2:11" x14ac:dyDescent="0.25">
      <c r="B251">
        <f t="shared" si="3"/>
        <v>492</v>
      </c>
      <c r="C251" s="1">
        <v>10.4</v>
      </c>
      <c r="D251" s="6"/>
      <c r="E251" s="6"/>
      <c r="F251" s="4"/>
      <c r="G251" s="10"/>
      <c r="H251" s="6"/>
      <c r="I251" s="6"/>
      <c r="J251" s="6"/>
      <c r="K251" s="5"/>
    </row>
    <row r="252" spans="2:11" x14ac:dyDescent="0.25">
      <c r="B252">
        <f t="shared" si="3"/>
        <v>494</v>
      </c>
      <c r="C252" s="1">
        <v>10.4</v>
      </c>
      <c r="D252" s="6"/>
      <c r="E252" s="6"/>
      <c r="F252" s="4"/>
      <c r="G252" s="10"/>
      <c r="H252" s="6"/>
      <c r="I252" s="6"/>
      <c r="J252" s="6"/>
      <c r="K252" s="5"/>
    </row>
    <row r="253" spans="2:11" x14ac:dyDescent="0.25">
      <c r="B253">
        <f t="shared" si="3"/>
        <v>496</v>
      </c>
      <c r="C253" s="1">
        <v>10.4</v>
      </c>
      <c r="D253" s="6"/>
      <c r="E253" s="6"/>
      <c r="F253" s="4"/>
      <c r="G253" s="10"/>
      <c r="H253" s="6"/>
      <c r="I253" s="6"/>
      <c r="J253" s="6"/>
      <c r="K253" s="5"/>
    </row>
    <row r="254" spans="2:11" x14ac:dyDescent="0.25">
      <c r="B254">
        <f t="shared" si="3"/>
        <v>498</v>
      </c>
      <c r="C254" s="1">
        <v>10.42</v>
      </c>
      <c r="D254" s="6"/>
      <c r="E254" s="6"/>
      <c r="F254" s="4"/>
      <c r="G254" s="10"/>
      <c r="H254" s="6"/>
      <c r="I254" s="6"/>
      <c r="J254" s="6"/>
      <c r="K254" s="5"/>
    </row>
    <row r="255" spans="2:11" x14ac:dyDescent="0.25">
      <c r="B255">
        <f t="shared" si="3"/>
        <v>500</v>
      </c>
      <c r="C255" s="1">
        <v>10.42</v>
      </c>
      <c r="D255" s="6"/>
      <c r="E255" s="6"/>
      <c r="F255" s="4"/>
      <c r="G255" s="10"/>
      <c r="H255" s="6"/>
      <c r="I255" s="6"/>
      <c r="J255" s="6"/>
      <c r="K255" s="5"/>
    </row>
    <row r="256" spans="2:11" x14ac:dyDescent="0.25">
      <c r="B256">
        <f t="shared" si="3"/>
        <v>502</v>
      </c>
      <c r="C256" s="1">
        <v>10.45</v>
      </c>
      <c r="D256" s="6"/>
      <c r="E256" s="6"/>
      <c r="F256" s="4"/>
      <c r="G256" s="10"/>
      <c r="H256" s="6"/>
      <c r="I256" s="6"/>
      <c r="J256" s="6"/>
      <c r="K256" s="5"/>
    </row>
    <row r="257" spans="2:11" x14ac:dyDescent="0.25">
      <c r="B257">
        <f t="shared" si="3"/>
        <v>504</v>
      </c>
      <c r="C257" s="1">
        <v>10.45</v>
      </c>
      <c r="D257" s="6"/>
      <c r="E257" s="6"/>
      <c r="F257" s="4"/>
      <c r="G257" s="10"/>
      <c r="H257" s="6"/>
      <c r="I257" s="6"/>
      <c r="J257" s="6"/>
      <c r="K257" s="5"/>
    </row>
    <row r="258" spans="2:11" x14ac:dyDescent="0.25">
      <c r="B258">
        <f t="shared" si="3"/>
        <v>506</v>
      </c>
      <c r="C258" s="1">
        <v>10.47</v>
      </c>
      <c r="D258" s="6"/>
      <c r="E258" s="6"/>
      <c r="F258" s="4"/>
      <c r="G258" s="10"/>
      <c r="H258" s="6"/>
      <c r="I258" s="6"/>
      <c r="J258" s="6"/>
      <c r="K258" s="5"/>
    </row>
    <row r="259" spans="2:11" x14ac:dyDescent="0.25">
      <c r="B259">
        <f t="shared" si="3"/>
        <v>508</v>
      </c>
      <c r="C259" s="1">
        <v>10.47</v>
      </c>
      <c r="D259" s="6"/>
      <c r="E259" s="6"/>
      <c r="F259" s="4"/>
      <c r="G259" s="10"/>
      <c r="H259" s="6"/>
      <c r="I259" s="6"/>
      <c r="J259" s="6"/>
      <c r="K259" s="5"/>
    </row>
    <row r="260" spans="2:11" x14ac:dyDescent="0.25">
      <c r="B260">
        <f t="shared" si="3"/>
        <v>510</v>
      </c>
      <c r="C260" s="1">
        <v>10.48</v>
      </c>
      <c r="D260" s="6"/>
      <c r="E260" s="6"/>
      <c r="F260" s="4"/>
      <c r="G260" s="10"/>
      <c r="H260" s="6"/>
      <c r="I260" s="6"/>
      <c r="J260" s="6"/>
      <c r="K260" s="5"/>
    </row>
    <row r="261" spans="2:11" x14ac:dyDescent="0.25">
      <c r="B261">
        <f t="shared" si="3"/>
        <v>512</v>
      </c>
      <c r="C261" s="1">
        <v>10.48</v>
      </c>
      <c r="D261" s="6"/>
      <c r="E261" s="6"/>
      <c r="F261" s="4"/>
      <c r="G261" s="10"/>
      <c r="H261" s="6"/>
      <c r="I261" s="6"/>
      <c r="J261" s="6"/>
      <c r="K261" s="5"/>
    </row>
    <row r="262" spans="2:11" x14ac:dyDescent="0.25">
      <c r="B262">
        <f t="shared" si="3"/>
        <v>514</v>
      </c>
      <c r="C262" s="1">
        <v>10.49</v>
      </c>
      <c r="D262" s="6"/>
      <c r="E262" s="6"/>
      <c r="F262" s="4"/>
      <c r="G262" s="10"/>
      <c r="H262" s="6"/>
      <c r="I262" s="6"/>
      <c r="J262" s="6"/>
      <c r="K262" s="5"/>
    </row>
    <row r="263" spans="2:11" x14ac:dyDescent="0.25">
      <c r="B263">
        <f t="shared" ref="B263:B326" si="4">B262+2</f>
        <v>516</v>
      </c>
      <c r="C263" s="1">
        <v>10.49</v>
      </c>
      <c r="D263" s="6"/>
      <c r="E263" s="6"/>
      <c r="F263" s="4"/>
      <c r="G263" s="10"/>
      <c r="H263" s="6"/>
      <c r="I263" s="6"/>
      <c r="J263" s="6"/>
      <c r="K263" s="5"/>
    </row>
    <row r="264" spans="2:11" x14ac:dyDescent="0.25">
      <c r="B264">
        <f t="shared" si="4"/>
        <v>518</v>
      </c>
      <c r="C264" s="1">
        <v>10.53</v>
      </c>
      <c r="D264" s="6"/>
      <c r="E264" s="6"/>
      <c r="F264" s="4"/>
      <c r="G264" s="10"/>
      <c r="H264" s="6"/>
      <c r="I264" s="6"/>
      <c r="J264" s="6"/>
      <c r="K264" s="5"/>
    </row>
    <row r="265" spans="2:11" x14ac:dyDescent="0.25">
      <c r="B265">
        <f t="shared" si="4"/>
        <v>520</v>
      </c>
      <c r="C265" s="1">
        <v>10.53</v>
      </c>
      <c r="D265" s="6"/>
      <c r="E265" s="6"/>
      <c r="F265" s="4"/>
      <c r="G265" s="10"/>
      <c r="H265" s="6"/>
      <c r="I265" s="6"/>
      <c r="J265" s="6"/>
      <c r="K265" s="5"/>
    </row>
    <row r="266" spans="2:11" x14ac:dyDescent="0.25">
      <c r="B266">
        <f t="shared" si="4"/>
        <v>522</v>
      </c>
      <c r="C266" s="1">
        <v>10.51</v>
      </c>
      <c r="D266" s="6"/>
      <c r="E266" s="6"/>
      <c r="F266" s="4"/>
      <c r="G266" s="10"/>
      <c r="H266" s="6"/>
      <c r="I266" s="6"/>
      <c r="J266" s="6"/>
      <c r="K266" s="5"/>
    </row>
    <row r="267" spans="2:11" x14ac:dyDescent="0.25">
      <c r="B267">
        <f t="shared" si="4"/>
        <v>524</v>
      </c>
      <c r="C267" s="1">
        <v>10.51</v>
      </c>
      <c r="D267" s="6"/>
      <c r="E267" s="6"/>
      <c r="F267" s="4"/>
      <c r="G267" s="10"/>
      <c r="H267" s="6"/>
      <c r="I267" s="6"/>
      <c r="J267" s="6"/>
      <c r="K267" s="5"/>
    </row>
    <row r="268" spans="2:11" x14ac:dyDescent="0.25">
      <c r="B268">
        <f t="shared" si="4"/>
        <v>526</v>
      </c>
      <c r="C268" s="1">
        <v>10.51</v>
      </c>
      <c r="D268" s="6"/>
      <c r="E268" s="6"/>
      <c r="F268" s="4"/>
      <c r="G268" s="10"/>
      <c r="H268" s="6"/>
      <c r="I268" s="6"/>
      <c r="J268" s="6"/>
      <c r="K268" s="5"/>
    </row>
    <row r="269" spans="2:11" x14ac:dyDescent="0.25">
      <c r="B269">
        <f t="shared" si="4"/>
        <v>528</v>
      </c>
      <c r="C269" s="1">
        <v>10.53</v>
      </c>
      <c r="D269" s="6"/>
      <c r="E269" s="6"/>
      <c r="F269" s="4"/>
      <c r="G269" s="10"/>
      <c r="H269" s="6"/>
      <c r="I269" s="6"/>
      <c r="J269" s="6"/>
      <c r="K269" s="5"/>
    </row>
    <row r="270" spans="2:11" x14ac:dyDescent="0.25">
      <c r="B270">
        <f t="shared" si="4"/>
        <v>530</v>
      </c>
      <c r="C270" s="1">
        <v>10.53</v>
      </c>
      <c r="D270" s="6"/>
      <c r="E270" s="6"/>
      <c r="F270" s="4"/>
      <c r="G270" s="10"/>
      <c r="H270" s="6"/>
      <c r="I270" s="6"/>
      <c r="J270" s="6"/>
      <c r="K270" s="5"/>
    </row>
    <row r="271" spans="2:11" x14ac:dyDescent="0.25">
      <c r="B271">
        <f t="shared" si="4"/>
        <v>532</v>
      </c>
      <c r="C271" s="1">
        <v>10.53</v>
      </c>
      <c r="D271" s="6"/>
      <c r="E271" s="6"/>
      <c r="F271" s="4"/>
      <c r="G271" s="10"/>
      <c r="H271" s="6"/>
      <c r="I271" s="6"/>
      <c r="J271" s="6"/>
      <c r="K271" s="5"/>
    </row>
    <row r="272" spans="2:11" x14ac:dyDescent="0.25">
      <c r="B272">
        <f t="shared" si="4"/>
        <v>534</v>
      </c>
      <c r="C272" s="1">
        <v>10.56</v>
      </c>
      <c r="D272" s="6"/>
      <c r="E272" s="6"/>
      <c r="F272" s="4"/>
      <c r="G272" s="10"/>
      <c r="H272" s="6"/>
      <c r="I272" s="6"/>
      <c r="J272" s="6"/>
      <c r="K272" s="5"/>
    </row>
    <row r="273" spans="2:11" x14ac:dyDescent="0.25">
      <c r="B273">
        <f t="shared" si="4"/>
        <v>536</v>
      </c>
      <c r="C273" s="1">
        <v>10.56</v>
      </c>
      <c r="D273" s="6"/>
      <c r="E273" s="6"/>
      <c r="F273" s="4"/>
      <c r="G273" s="10"/>
      <c r="H273" s="6"/>
      <c r="I273" s="6"/>
      <c r="J273" s="6"/>
      <c r="K273" s="5"/>
    </row>
    <row r="274" spans="2:11" x14ac:dyDescent="0.25">
      <c r="B274">
        <f t="shared" si="4"/>
        <v>538</v>
      </c>
      <c r="C274" s="1">
        <v>10.59</v>
      </c>
      <c r="D274" s="6"/>
      <c r="E274" s="6"/>
      <c r="F274" s="4"/>
      <c r="G274" s="10"/>
      <c r="H274" s="6"/>
      <c r="I274" s="6"/>
      <c r="J274" s="6"/>
      <c r="K274" s="5"/>
    </row>
    <row r="275" spans="2:11" x14ac:dyDescent="0.25">
      <c r="B275">
        <f t="shared" si="4"/>
        <v>540</v>
      </c>
      <c r="C275" s="1">
        <v>10.59</v>
      </c>
      <c r="D275" s="6"/>
      <c r="E275" s="6"/>
      <c r="F275" s="4"/>
      <c r="G275" s="10"/>
      <c r="H275" s="6"/>
      <c r="I275" s="6"/>
      <c r="J275" s="6"/>
      <c r="K275" s="5"/>
    </row>
    <row r="276" spans="2:11" x14ac:dyDescent="0.25">
      <c r="B276">
        <f t="shared" si="4"/>
        <v>542</v>
      </c>
      <c r="C276" s="1">
        <v>10.59</v>
      </c>
      <c r="D276" s="6"/>
      <c r="E276" s="6"/>
      <c r="F276" s="4"/>
      <c r="G276" s="10"/>
      <c r="H276" s="6"/>
      <c r="I276" s="6"/>
      <c r="J276" s="6"/>
      <c r="K276" s="5"/>
    </row>
    <row r="277" spans="2:11" x14ac:dyDescent="0.25">
      <c r="B277">
        <f t="shared" si="4"/>
        <v>544</v>
      </c>
      <c r="C277" s="1">
        <v>10.61</v>
      </c>
      <c r="D277" s="6"/>
      <c r="E277" s="6"/>
      <c r="F277" s="4"/>
      <c r="G277" s="10"/>
      <c r="H277" s="6"/>
      <c r="I277" s="6"/>
      <c r="J277" s="6"/>
      <c r="K277" s="5"/>
    </row>
    <row r="278" spans="2:11" x14ac:dyDescent="0.25">
      <c r="B278">
        <f t="shared" si="4"/>
        <v>546</v>
      </c>
      <c r="C278" s="1">
        <v>10.61</v>
      </c>
      <c r="D278" s="6"/>
      <c r="E278" s="6"/>
      <c r="F278" s="4"/>
      <c r="G278" s="10"/>
      <c r="H278" s="6"/>
      <c r="I278" s="6"/>
      <c r="J278" s="6"/>
      <c r="K278" s="5"/>
    </row>
    <row r="279" spans="2:11" x14ac:dyDescent="0.25">
      <c r="B279">
        <f t="shared" si="4"/>
        <v>548</v>
      </c>
      <c r="C279" s="1">
        <v>10.56</v>
      </c>
      <c r="D279" s="6"/>
      <c r="E279" s="6"/>
      <c r="F279" s="4"/>
      <c r="G279" s="10"/>
      <c r="H279" s="6"/>
      <c r="I279" s="6"/>
      <c r="J279" s="6"/>
      <c r="K279" s="5"/>
    </row>
    <row r="280" spans="2:11" x14ac:dyDescent="0.25">
      <c r="B280">
        <f t="shared" si="4"/>
        <v>550</v>
      </c>
      <c r="C280" s="1">
        <v>10.56</v>
      </c>
      <c r="D280" s="6"/>
      <c r="E280" s="6"/>
      <c r="F280" s="4"/>
      <c r="G280" s="10"/>
      <c r="H280" s="6"/>
      <c r="I280" s="6"/>
      <c r="J280" s="6"/>
      <c r="K280" s="5"/>
    </row>
    <row r="281" spans="2:11" x14ac:dyDescent="0.25">
      <c r="B281">
        <f t="shared" si="4"/>
        <v>552</v>
      </c>
      <c r="C281" s="1">
        <v>10.56</v>
      </c>
      <c r="D281" s="6"/>
      <c r="E281" s="6"/>
      <c r="F281" s="4"/>
      <c r="G281" s="10"/>
      <c r="H281" s="6"/>
      <c r="I281" s="6"/>
      <c r="J281" s="6"/>
      <c r="K281" s="5"/>
    </row>
    <row r="282" spans="2:11" x14ac:dyDescent="0.25">
      <c r="B282">
        <f t="shared" si="4"/>
        <v>554</v>
      </c>
      <c r="C282" s="1">
        <v>10.58</v>
      </c>
      <c r="D282" s="6"/>
      <c r="E282" s="6"/>
      <c r="F282" s="4"/>
      <c r="G282" s="10"/>
      <c r="H282" s="6"/>
      <c r="I282" s="6"/>
      <c r="J282" s="6"/>
      <c r="K282" s="5"/>
    </row>
    <row r="283" spans="2:11" x14ac:dyDescent="0.25">
      <c r="B283">
        <f t="shared" si="4"/>
        <v>556</v>
      </c>
      <c r="C283" s="1">
        <v>10.58</v>
      </c>
      <c r="D283" s="6"/>
      <c r="E283" s="6"/>
      <c r="F283" s="4"/>
      <c r="G283" s="10"/>
      <c r="H283" s="6"/>
      <c r="I283" s="6"/>
      <c r="J283" s="6"/>
      <c r="K283" s="5"/>
    </row>
    <row r="284" spans="2:11" x14ac:dyDescent="0.25">
      <c r="B284">
        <f t="shared" si="4"/>
        <v>558</v>
      </c>
      <c r="C284" s="1">
        <v>10.67</v>
      </c>
      <c r="D284" s="6"/>
      <c r="E284" s="6"/>
      <c r="F284" s="4"/>
      <c r="G284" s="10"/>
      <c r="H284" s="6"/>
      <c r="I284" s="6"/>
      <c r="J284" s="6"/>
      <c r="K284" s="5"/>
    </row>
    <row r="285" spans="2:11" x14ac:dyDescent="0.25">
      <c r="B285">
        <f t="shared" si="4"/>
        <v>560</v>
      </c>
      <c r="C285" s="1">
        <v>10.67</v>
      </c>
      <c r="D285" s="6"/>
      <c r="E285" s="6"/>
      <c r="F285" s="4"/>
      <c r="G285" s="10"/>
      <c r="H285" s="6"/>
      <c r="I285" s="6"/>
      <c r="J285" s="6"/>
      <c r="K285" s="5"/>
    </row>
    <row r="286" spans="2:11" x14ac:dyDescent="0.25">
      <c r="B286">
        <f t="shared" si="4"/>
        <v>562</v>
      </c>
      <c r="C286" s="1">
        <v>10.67</v>
      </c>
      <c r="D286" s="6"/>
      <c r="E286" s="6"/>
      <c r="F286" s="4"/>
      <c r="G286" s="10"/>
      <c r="H286" s="6"/>
      <c r="I286" s="6"/>
      <c r="J286" s="6"/>
      <c r="K286" s="5"/>
    </row>
    <row r="287" spans="2:11" x14ac:dyDescent="0.25">
      <c r="B287">
        <f t="shared" si="4"/>
        <v>564</v>
      </c>
      <c r="C287" s="1">
        <v>10.67</v>
      </c>
      <c r="D287" s="6"/>
      <c r="E287" s="6"/>
      <c r="F287" s="4"/>
      <c r="G287" s="10"/>
      <c r="H287" s="6"/>
      <c r="I287" s="6"/>
      <c r="J287" s="6"/>
      <c r="K287" s="5"/>
    </row>
    <row r="288" spans="2:11" x14ac:dyDescent="0.25">
      <c r="B288">
        <f t="shared" si="4"/>
        <v>566</v>
      </c>
      <c r="C288" s="1">
        <v>10.67</v>
      </c>
      <c r="D288" s="6"/>
      <c r="E288" s="6"/>
      <c r="F288" s="4"/>
      <c r="G288" s="10"/>
      <c r="H288" s="6"/>
      <c r="I288" s="6"/>
      <c r="J288" s="6"/>
      <c r="K288" s="5"/>
    </row>
    <row r="289" spans="2:11" x14ac:dyDescent="0.25">
      <c r="B289">
        <f t="shared" si="4"/>
        <v>568</v>
      </c>
      <c r="C289" s="1">
        <v>10.64</v>
      </c>
      <c r="D289" s="6"/>
      <c r="E289" s="6"/>
      <c r="F289" s="4"/>
      <c r="G289" s="10"/>
      <c r="H289" s="6"/>
      <c r="I289" s="6"/>
      <c r="J289" s="6"/>
      <c r="K289" s="5"/>
    </row>
    <row r="290" spans="2:11" x14ac:dyDescent="0.25">
      <c r="B290">
        <f t="shared" si="4"/>
        <v>570</v>
      </c>
      <c r="C290" s="1">
        <v>10.64</v>
      </c>
      <c r="D290" s="6"/>
      <c r="E290" s="6"/>
      <c r="F290" s="4"/>
      <c r="G290" s="10"/>
      <c r="H290" s="6"/>
      <c r="I290" s="6"/>
      <c r="J290" s="6"/>
      <c r="K290" s="5"/>
    </row>
    <row r="291" spans="2:11" x14ac:dyDescent="0.25">
      <c r="B291">
        <f t="shared" si="4"/>
        <v>572</v>
      </c>
      <c r="C291" s="1">
        <v>10.67</v>
      </c>
      <c r="D291" s="6"/>
      <c r="E291" s="6"/>
      <c r="F291" s="4"/>
      <c r="G291" s="10"/>
      <c r="H291" s="6"/>
      <c r="I291" s="6"/>
      <c r="J291" s="6"/>
      <c r="K291" s="5"/>
    </row>
    <row r="292" spans="2:11" x14ac:dyDescent="0.25">
      <c r="B292">
        <f t="shared" si="4"/>
        <v>574</v>
      </c>
      <c r="C292" s="1">
        <v>10.67</v>
      </c>
      <c r="D292" s="6"/>
      <c r="E292" s="6"/>
      <c r="F292" s="4"/>
      <c r="G292" s="10"/>
      <c r="H292" s="6"/>
      <c r="I292" s="6"/>
      <c r="J292" s="6"/>
      <c r="K292" s="5"/>
    </row>
    <row r="293" spans="2:11" x14ac:dyDescent="0.25">
      <c r="B293">
        <f t="shared" si="4"/>
        <v>576</v>
      </c>
      <c r="C293" s="1">
        <v>10.68</v>
      </c>
      <c r="D293" s="6"/>
      <c r="E293" s="6"/>
      <c r="F293" s="4"/>
      <c r="G293" s="10"/>
      <c r="H293" s="6"/>
      <c r="I293" s="6"/>
      <c r="J293" s="6"/>
      <c r="K293" s="5"/>
    </row>
    <row r="294" spans="2:11" x14ac:dyDescent="0.25">
      <c r="B294">
        <f t="shared" si="4"/>
        <v>578</v>
      </c>
      <c r="C294" s="1">
        <v>10.68</v>
      </c>
      <c r="D294" s="6"/>
      <c r="E294" s="6"/>
      <c r="F294" s="4"/>
      <c r="G294" s="10"/>
      <c r="H294" s="6"/>
      <c r="I294" s="6"/>
      <c r="J294" s="6"/>
      <c r="K294" s="5"/>
    </row>
    <row r="295" spans="2:11" x14ac:dyDescent="0.25">
      <c r="B295">
        <f t="shared" si="4"/>
        <v>580</v>
      </c>
      <c r="C295" s="1">
        <v>10.66</v>
      </c>
      <c r="D295" s="6"/>
      <c r="E295" s="6"/>
      <c r="F295" s="4"/>
      <c r="G295" s="10"/>
      <c r="H295" s="6"/>
      <c r="I295" s="6"/>
      <c r="J295" s="6"/>
      <c r="K295" s="5"/>
    </row>
    <row r="296" spans="2:11" x14ac:dyDescent="0.25">
      <c r="B296">
        <f t="shared" si="4"/>
        <v>582</v>
      </c>
      <c r="C296" s="1">
        <v>10.66</v>
      </c>
      <c r="D296" s="6"/>
      <c r="E296" s="6"/>
      <c r="F296" s="4"/>
      <c r="G296" s="10"/>
      <c r="H296" s="6"/>
      <c r="I296" s="6"/>
      <c r="J296" s="6"/>
      <c r="K296" s="5"/>
    </row>
    <row r="297" spans="2:11" x14ac:dyDescent="0.25">
      <c r="B297">
        <f t="shared" si="4"/>
        <v>584</v>
      </c>
      <c r="C297" s="1">
        <v>10.66</v>
      </c>
      <c r="D297" s="6"/>
      <c r="E297" s="6"/>
      <c r="F297" s="4"/>
      <c r="G297" s="10"/>
      <c r="H297" s="6"/>
      <c r="I297" s="6"/>
      <c r="J297" s="6"/>
      <c r="K297" s="5"/>
    </row>
    <row r="298" spans="2:11" x14ac:dyDescent="0.25">
      <c r="B298">
        <f t="shared" si="4"/>
        <v>586</v>
      </c>
      <c r="C298" s="1">
        <v>10.66</v>
      </c>
      <c r="D298" s="6"/>
      <c r="E298" s="6"/>
      <c r="F298" s="4"/>
      <c r="G298" s="10"/>
      <c r="H298" s="6"/>
      <c r="I298" s="6"/>
      <c r="J298" s="6"/>
      <c r="K298" s="5"/>
    </row>
    <row r="299" spans="2:11" x14ac:dyDescent="0.25">
      <c r="B299">
        <f t="shared" si="4"/>
        <v>588</v>
      </c>
      <c r="C299" s="1">
        <v>10.66</v>
      </c>
      <c r="D299" s="6"/>
      <c r="E299" s="6"/>
      <c r="F299" s="4"/>
      <c r="G299" s="10"/>
      <c r="H299" s="6"/>
      <c r="I299" s="6"/>
      <c r="J299" s="6"/>
      <c r="K299" s="5"/>
    </row>
    <row r="300" spans="2:11" x14ac:dyDescent="0.25">
      <c r="B300">
        <f t="shared" si="4"/>
        <v>590</v>
      </c>
      <c r="C300" s="1">
        <v>10.67</v>
      </c>
      <c r="D300" s="6"/>
      <c r="E300" s="6"/>
      <c r="F300" s="4"/>
      <c r="G300" s="10"/>
      <c r="H300" s="6"/>
      <c r="I300" s="6"/>
      <c r="J300" s="6"/>
      <c r="K300" s="5"/>
    </row>
    <row r="301" spans="2:11" x14ac:dyDescent="0.25">
      <c r="B301">
        <f t="shared" si="4"/>
        <v>592</v>
      </c>
      <c r="C301" s="1">
        <v>10.67</v>
      </c>
      <c r="D301" s="6"/>
      <c r="E301" s="6"/>
      <c r="F301" s="4"/>
      <c r="G301" s="10"/>
      <c r="H301" s="6"/>
      <c r="I301" s="6"/>
      <c r="J301" s="6"/>
      <c r="K301" s="5"/>
    </row>
    <row r="302" spans="2:11" x14ac:dyDescent="0.25">
      <c r="B302">
        <f t="shared" si="4"/>
        <v>594</v>
      </c>
      <c r="C302" s="1">
        <v>10.72</v>
      </c>
      <c r="D302" s="6"/>
      <c r="E302" s="6"/>
      <c r="F302" s="4"/>
      <c r="G302" s="10"/>
      <c r="H302" s="6"/>
      <c r="I302" s="6"/>
      <c r="J302" s="6"/>
      <c r="K302" s="5"/>
    </row>
    <row r="303" spans="2:11" x14ac:dyDescent="0.25">
      <c r="B303">
        <f t="shared" si="4"/>
        <v>596</v>
      </c>
      <c r="C303" s="1">
        <v>10.72</v>
      </c>
      <c r="D303" s="6"/>
      <c r="E303" s="6"/>
      <c r="F303" s="4"/>
      <c r="G303" s="10"/>
      <c r="H303" s="6"/>
      <c r="I303" s="6"/>
      <c r="J303" s="6"/>
      <c r="K303" s="5"/>
    </row>
    <row r="304" spans="2:11" x14ac:dyDescent="0.25">
      <c r="B304">
        <f t="shared" si="4"/>
        <v>598</v>
      </c>
      <c r="C304" s="1">
        <v>10.74</v>
      </c>
      <c r="D304" s="6"/>
      <c r="E304" s="6"/>
      <c r="F304" s="4"/>
      <c r="G304" s="10"/>
      <c r="H304" s="6"/>
      <c r="I304" s="6"/>
      <c r="J304" s="6"/>
      <c r="K304" s="5"/>
    </row>
    <row r="305" spans="2:11" x14ac:dyDescent="0.25">
      <c r="B305">
        <f t="shared" si="4"/>
        <v>600</v>
      </c>
      <c r="C305" s="1">
        <v>10.74</v>
      </c>
      <c r="D305" s="6"/>
      <c r="E305" s="6"/>
      <c r="F305" s="4"/>
      <c r="G305" s="10"/>
      <c r="H305" s="6"/>
      <c r="I305" s="6"/>
      <c r="J305" s="6"/>
      <c r="K305" s="5"/>
    </row>
    <row r="306" spans="2:11" x14ac:dyDescent="0.25">
      <c r="B306">
        <f t="shared" si="4"/>
        <v>602</v>
      </c>
      <c r="C306" s="1">
        <v>10.74</v>
      </c>
      <c r="D306" s="6"/>
      <c r="E306" s="6"/>
      <c r="F306" s="4"/>
      <c r="G306" s="10"/>
      <c r="H306" s="6"/>
      <c r="I306" s="6"/>
      <c r="J306" s="6"/>
      <c r="K306" s="5"/>
    </row>
    <row r="307" spans="2:11" x14ac:dyDescent="0.25">
      <c r="B307">
        <f t="shared" si="4"/>
        <v>604</v>
      </c>
      <c r="C307" s="1">
        <v>10.73</v>
      </c>
      <c r="D307" s="6"/>
      <c r="E307" s="6"/>
      <c r="F307" s="4"/>
      <c r="G307" s="10"/>
      <c r="H307" s="6"/>
      <c r="I307" s="6"/>
      <c r="J307" s="6"/>
      <c r="K307" s="5"/>
    </row>
    <row r="308" spans="2:11" x14ac:dyDescent="0.25">
      <c r="B308">
        <f t="shared" si="4"/>
        <v>606</v>
      </c>
      <c r="C308" s="1">
        <v>10.73</v>
      </c>
      <c r="D308" s="6"/>
      <c r="E308" s="6"/>
      <c r="F308" s="4"/>
      <c r="G308" s="10"/>
      <c r="H308" s="6"/>
      <c r="I308" s="6"/>
      <c r="J308" s="6"/>
      <c r="K308" s="5"/>
    </row>
    <row r="309" spans="2:11" x14ac:dyDescent="0.25">
      <c r="B309">
        <f t="shared" si="4"/>
        <v>608</v>
      </c>
      <c r="C309" s="1">
        <v>10.73</v>
      </c>
      <c r="D309" s="6"/>
      <c r="E309" s="6"/>
      <c r="F309" s="4"/>
      <c r="G309" s="10"/>
      <c r="H309" s="6"/>
      <c r="I309" s="6"/>
      <c r="J309" s="6"/>
      <c r="K309" s="5"/>
    </row>
    <row r="310" spans="2:11" x14ac:dyDescent="0.25">
      <c r="B310">
        <f t="shared" si="4"/>
        <v>610</v>
      </c>
      <c r="C310" s="1">
        <v>10.72</v>
      </c>
      <c r="D310" s="6"/>
      <c r="E310" s="6"/>
      <c r="F310" s="4"/>
      <c r="G310" s="10"/>
      <c r="H310" s="6"/>
      <c r="I310" s="6"/>
      <c r="J310" s="6"/>
      <c r="K310" s="5"/>
    </row>
    <row r="311" spans="2:11" x14ac:dyDescent="0.25">
      <c r="B311">
        <f t="shared" si="4"/>
        <v>612</v>
      </c>
      <c r="C311" s="1">
        <v>10.72</v>
      </c>
      <c r="D311" s="6"/>
      <c r="E311" s="6"/>
      <c r="F311" s="4"/>
      <c r="G311" s="10"/>
      <c r="H311" s="6"/>
      <c r="I311" s="6"/>
      <c r="J311" s="6"/>
      <c r="K311" s="5"/>
    </row>
    <row r="312" spans="2:11" x14ac:dyDescent="0.25">
      <c r="B312">
        <f t="shared" si="4"/>
        <v>614</v>
      </c>
      <c r="C312" s="1">
        <v>10.74</v>
      </c>
      <c r="D312" s="6"/>
      <c r="E312" s="6"/>
      <c r="F312" s="4"/>
      <c r="G312" s="10"/>
      <c r="H312" s="6"/>
      <c r="I312" s="6"/>
      <c r="J312" s="6"/>
      <c r="K312" s="5"/>
    </row>
    <row r="313" spans="2:11" x14ac:dyDescent="0.25">
      <c r="B313">
        <f t="shared" si="4"/>
        <v>616</v>
      </c>
      <c r="C313" s="1">
        <v>10.74</v>
      </c>
      <c r="D313" s="6"/>
      <c r="E313" s="6"/>
      <c r="F313" s="4"/>
      <c r="G313" s="10"/>
      <c r="H313" s="6"/>
      <c r="I313" s="6"/>
      <c r="J313" s="6"/>
      <c r="K313" s="5"/>
    </row>
    <row r="314" spans="2:11" x14ac:dyDescent="0.25">
      <c r="B314">
        <f t="shared" si="4"/>
        <v>618</v>
      </c>
      <c r="C314" s="1">
        <v>10.75</v>
      </c>
      <c r="D314" s="6"/>
      <c r="E314" s="6"/>
      <c r="F314" s="4"/>
      <c r="G314" s="10"/>
      <c r="H314" s="6"/>
      <c r="I314" s="6"/>
      <c r="J314" s="6"/>
      <c r="K314" s="5"/>
    </row>
    <row r="315" spans="2:11" x14ac:dyDescent="0.25">
      <c r="B315">
        <f t="shared" si="4"/>
        <v>620</v>
      </c>
      <c r="C315" s="1">
        <v>10.75</v>
      </c>
      <c r="D315" s="6"/>
      <c r="E315" s="6"/>
      <c r="F315" s="4"/>
      <c r="G315" s="10"/>
      <c r="H315" s="6"/>
      <c r="I315" s="6"/>
      <c r="J315" s="6"/>
      <c r="K315" s="5"/>
    </row>
    <row r="316" spans="2:11" x14ac:dyDescent="0.25">
      <c r="B316">
        <f t="shared" si="4"/>
        <v>622</v>
      </c>
      <c r="C316" s="1">
        <v>10.73</v>
      </c>
      <c r="D316" s="6"/>
      <c r="E316" s="6"/>
      <c r="F316" s="4"/>
      <c r="G316" s="10"/>
      <c r="H316" s="6"/>
      <c r="I316" s="6"/>
      <c r="J316" s="6"/>
      <c r="K316" s="5"/>
    </row>
    <row r="317" spans="2:11" x14ac:dyDescent="0.25">
      <c r="B317">
        <f t="shared" si="4"/>
        <v>624</v>
      </c>
      <c r="C317" s="1">
        <v>10.73</v>
      </c>
      <c r="D317" s="6"/>
      <c r="E317" s="6"/>
      <c r="F317" s="4"/>
      <c r="G317" s="10"/>
      <c r="H317" s="6"/>
      <c r="I317" s="6"/>
      <c r="J317" s="6"/>
      <c r="K317" s="5"/>
    </row>
    <row r="318" spans="2:11" x14ac:dyDescent="0.25">
      <c r="B318">
        <f t="shared" si="4"/>
        <v>626</v>
      </c>
      <c r="C318" s="1">
        <v>10.74</v>
      </c>
      <c r="D318" s="6"/>
      <c r="E318" s="6"/>
      <c r="F318" s="4"/>
      <c r="G318" s="10"/>
      <c r="H318" s="6"/>
      <c r="I318" s="6"/>
      <c r="J318" s="6"/>
      <c r="K318" s="5"/>
    </row>
    <row r="319" spans="2:11" x14ac:dyDescent="0.25">
      <c r="B319">
        <f t="shared" si="4"/>
        <v>628</v>
      </c>
      <c r="C319" s="1">
        <v>10.74</v>
      </c>
      <c r="D319" s="6"/>
      <c r="E319" s="6"/>
      <c r="F319" s="4"/>
      <c r="G319" s="10"/>
      <c r="H319" s="6"/>
      <c r="I319" s="6"/>
      <c r="J319" s="6"/>
      <c r="K319" s="5"/>
    </row>
    <row r="320" spans="2:11" x14ac:dyDescent="0.25">
      <c r="B320">
        <f t="shared" si="4"/>
        <v>630</v>
      </c>
      <c r="C320" s="1">
        <v>10.73</v>
      </c>
      <c r="D320" s="6"/>
      <c r="E320" s="6"/>
      <c r="F320" s="4"/>
      <c r="G320" s="10"/>
      <c r="H320" s="6"/>
      <c r="I320" s="6"/>
      <c r="J320" s="6"/>
      <c r="K320" s="5"/>
    </row>
    <row r="321" spans="2:11" x14ac:dyDescent="0.25">
      <c r="B321">
        <f t="shared" si="4"/>
        <v>632</v>
      </c>
      <c r="C321" s="1">
        <v>10.73</v>
      </c>
      <c r="D321" s="6"/>
      <c r="E321" s="6"/>
      <c r="F321" s="4"/>
      <c r="G321" s="10"/>
      <c r="H321" s="6"/>
      <c r="I321" s="6"/>
      <c r="J321" s="6"/>
      <c r="K321" s="5"/>
    </row>
    <row r="322" spans="2:11" x14ac:dyDescent="0.25">
      <c r="B322">
        <f t="shared" si="4"/>
        <v>634</v>
      </c>
      <c r="C322" s="1">
        <v>10.77</v>
      </c>
      <c r="D322" s="6"/>
      <c r="E322" s="6"/>
      <c r="F322" s="4"/>
      <c r="G322" s="10"/>
      <c r="H322" s="6"/>
      <c r="I322" s="6"/>
      <c r="J322" s="6"/>
      <c r="K322" s="5"/>
    </row>
    <row r="323" spans="2:11" x14ac:dyDescent="0.25">
      <c r="B323">
        <f t="shared" si="4"/>
        <v>636</v>
      </c>
      <c r="C323" s="1">
        <v>10.77</v>
      </c>
      <c r="D323" s="6"/>
      <c r="E323" s="6"/>
      <c r="F323" s="4"/>
      <c r="G323" s="10"/>
      <c r="H323" s="6"/>
      <c r="I323" s="6"/>
      <c r="J323" s="6"/>
      <c r="K323" s="5"/>
    </row>
    <row r="324" spans="2:11" x14ac:dyDescent="0.25">
      <c r="B324">
        <f t="shared" si="4"/>
        <v>638</v>
      </c>
      <c r="C324" s="1">
        <v>10.72</v>
      </c>
      <c r="D324" s="6"/>
      <c r="E324" s="6"/>
      <c r="F324" s="4"/>
      <c r="G324" s="10"/>
      <c r="H324" s="6"/>
      <c r="I324" s="6"/>
      <c r="J324" s="6"/>
      <c r="K324" s="5"/>
    </row>
    <row r="325" spans="2:11" x14ac:dyDescent="0.25">
      <c r="B325">
        <f t="shared" si="4"/>
        <v>640</v>
      </c>
      <c r="C325" s="1">
        <v>10.72</v>
      </c>
      <c r="D325" s="6"/>
      <c r="E325" s="6"/>
      <c r="F325" s="4"/>
      <c r="G325" s="10"/>
      <c r="H325" s="6"/>
      <c r="I325" s="6"/>
      <c r="J325" s="6"/>
      <c r="K325" s="5"/>
    </row>
    <row r="326" spans="2:11" x14ac:dyDescent="0.25">
      <c r="B326">
        <f t="shared" si="4"/>
        <v>642</v>
      </c>
      <c r="C326" s="1">
        <v>10.77</v>
      </c>
      <c r="D326" s="6"/>
      <c r="E326" s="6"/>
      <c r="F326" s="4"/>
      <c r="G326" s="10"/>
      <c r="H326" s="6"/>
      <c r="I326" s="6"/>
      <c r="J326" s="6"/>
      <c r="K326" s="5"/>
    </row>
    <row r="327" spans="2:11" x14ac:dyDescent="0.25">
      <c r="B327">
        <f t="shared" ref="B327:B347" si="5">B326+2</f>
        <v>644</v>
      </c>
      <c r="C327" s="1">
        <v>10.77</v>
      </c>
      <c r="D327" s="6"/>
      <c r="E327" s="6"/>
      <c r="F327" s="4"/>
      <c r="G327" s="10"/>
      <c r="H327" s="6"/>
      <c r="I327" s="6"/>
      <c r="J327" s="6"/>
      <c r="K327" s="5"/>
    </row>
    <row r="328" spans="2:11" x14ac:dyDescent="0.25">
      <c r="B328">
        <f t="shared" si="5"/>
        <v>646</v>
      </c>
      <c r="C328" s="1">
        <v>10.81</v>
      </c>
      <c r="D328" s="6"/>
      <c r="E328" s="6"/>
      <c r="F328" s="4"/>
      <c r="G328" s="10"/>
      <c r="H328" s="6"/>
      <c r="I328" s="6"/>
      <c r="J328" s="6"/>
      <c r="K328" s="5"/>
    </row>
    <row r="329" spans="2:11" x14ac:dyDescent="0.25">
      <c r="B329">
        <f t="shared" si="5"/>
        <v>648</v>
      </c>
      <c r="C329" s="1">
        <v>10.81</v>
      </c>
      <c r="D329" s="6"/>
      <c r="E329" s="6"/>
      <c r="F329" s="4"/>
      <c r="G329" s="10"/>
      <c r="H329" s="6"/>
      <c r="I329" s="6"/>
      <c r="J329" s="6"/>
      <c r="K329" s="5"/>
    </row>
    <row r="330" spans="2:11" x14ac:dyDescent="0.25">
      <c r="B330">
        <f t="shared" si="5"/>
        <v>650</v>
      </c>
      <c r="C330" s="1">
        <v>10.77</v>
      </c>
      <c r="D330" s="6"/>
      <c r="E330" s="6"/>
      <c r="F330" s="4"/>
      <c r="G330" s="10"/>
      <c r="H330" s="6"/>
      <c r="I330" s="6"/>
      <c r="J330" s="6"/>
      <c r="K330" s="5"/>
    </row>
    <row r="331" spans="2:11" x14ac:dyDescent="0.25">
      <c r="B331">
        <f t="shared" si="5"/>
        <v>652</v>
      </c>
      <c r="C331" s="1">
        <v>10.77</v>
      </c>
      <c r="D331" s="6"/>
      <c r="E331" s="6"/>
      <c r="F331" s="4"/>
      <c r="G331" s="10"/>
      <c r="H331" s="6"/>
      <c r="I331" s="6"/>
      <c r="J331" s="6"/>
      <c r="K331" s="5"/>
    </row>
    <row r="332" spans="2:11" x14ac:dyDescent="0.25">
      <c r="B332">
        <f t="shared" si="5"/>
        <v>654</v>
      </c>
      <c r="C332" s="1">
        <v>10.77</v>
      </c>
      <c r="D332" s="6"/>
      <c r="E332" s="6"/>
      <c r="F332" s="4"/>
      <c r="G332" s="10"/>
      <c r="H332" s="6"/>
      <c r="I332" s="6"/>
      <c r="J332" s="6"/>
      <c r="K332" s="5"/>
    </row>
    <row r="333" spans="2:11" x14ac:dyDescent="0.25">
      <c r="B333">
        <f t="shared" si="5"/>
        <v>656</v>
      </c>
      <c r="C333" s="1">
        <v>10.77</v>
      </c>
      <c r="D333" s="6"/>
      <c r="E333" s="6"/>
      <c r="F333" s="4"/>
      <c r="G333" s="10"/>
      <c r="H333" s="6"/>
      <c r="I333" s="6"/>
      <c r="J333" s="6"/>
      <c r="K333" s="5"/>
    </row>
    <row r="334" spans="2:11" x14ac:dyDescent="0.25">
      <c r="B334">
        <f t="shared" si="5"/>
        <v>658</v>
      </c>
      <c r="C334" s="1">
        <v>10.83</v>
      </c>
      <c r="D334" s="6"/>
      <c r="E334" s="6"/>
      <c r="F334" s="4"/>
      <c r="G334" s="10"/>
      <c r="H334" s="6"/>
      <c r="I334" s="6"/>
      <c r="J334" s="6"/>
      <c r="K334" s="5"/>
    </row>
    <row r="335" spans="2:11" x14ac:dyDescent="0.25">
      <c r="B335">
        <f t="shared" si="5"/>
        <v>660</v>
      </c>
      <c r="C335" s="1">
        <v>10.83</v>
      </c>
      <c r="D335" s="6"/>
      <c r="E335" s="6"/>
      <c r="F335" s="4"/>
      <c r="G335" s="10"/>
      <c r="H335" s="6"/>
      <c r="I335" s="6"/>
      <c r="J335" s="6"/>
      <c r="K335" s="5"/>
    </row>
    <row r="336" spans="2:11" x14ac:dyDescent="0.25">
      <c r="B336">
        <f t="shared" si="5"/>
        <v>662</v>
      </c>
      <c r="C336" s="1">
        <v>10.83</v>
      </c>
      <c r="D336" s="6"/>
      <c r="E336" s="6"/>
      <c r="F336" s="4"/>
      <c r="G336" s="10"/>
      <c r="H336" s="6"/>
      <c r="I336" s="6"/>
      <c r="J336" s="6"/>
      <c r="K336" s="5"/>
    </row>
    <row r="337" spans="2:11" x14ac:dyDescent="0.25">
      <c r="B337">
        <f t="shared" si="5"/>
        <v>664</v>
      </c>
      <c r="C337" s="1">
        <v>10.82</v>
      </c>
      <c r="D337" s="6"/>
      <c r="E337" s="6"/>
      <c r="F337" s="4"/>
      <c r="G337" s="10"/>
      <c r="H337" s="6"/>
      <c r="I337" s="6"/>
      <c r="J337" s="6"/>
      <c r="K337" s="5"/>
    </row>
    <row r="338" spans="2:11" x14ac:dyDescent="0.25">
      <c r="B338">
        <f t="shared" si="5"/>
        <v>666</v>
      </c>
      <c r="C338" s="1">
        <v>10.82</v>
      </c>
      <c r="D338" s="6"/>
      <c r="E338" s="6"/>
      <c r="F338" s="4"/>
      <c r="G338" s="10"/>
      <c r="H338" s="6"/>
      <c r="I338" s="6"/>
      <c r="J338" s="6"/>
      <c r="K338" s="5"/>
    </row>
    <row r="339" spans="2:11" x14ac:dyDescent="0.25">
      <c r="B339">
        <f t="shared" si="5"/>
        <v>668</v>
      </c>
      <c r="C339" s="1">
        <v>10.82</v>
      </c>
      <c r="D339" s="6"/>
      <c r="E339" s="6"/>
      <c r="F339" s="4"/>
      <c r="G339" s="10"/>
      <c r="H339" s="6"/>
      <c r="I339" s="6"/>
      <c r="J339" s="6"/>
      <c r="K339" s="5"/>
    </row>
    <row r="340" spans="2:11" x14ac:dyDescent="0.25">
      <c r="B340">
        <f t="shared" si="5"/>
        <v>670</v>
      </c>
      <c r="C340" s="1">
        <v>10.82</v>
      </c>
      <c r="D340" s="6"/>
      <c r="E340" s="6"/>
      <c r="F340" s="4"/>
      <c r="G340" s="10"/>
      <c r="H340" s="6"/>
      <c r="I340" s="6"/>
      <c r="J340" s="6"/>
      <c r="K340" s="5"/>
    </row>
    <row r="341" spans="2:11" x14ac:dyDescent="0.25">
      <c r="B341">
        <f t="shared" si="5"/>
        <v>672</v>
      </c>
      <c r="C341" s="1">
        <v>10.82</v>
      </c>
      <c r="D341" s="6"/>
      <c r="E341" s="6"/>
      <c r="F341" s="4"/>
      <c r="G341" s="10"/>
      <c r="H341" s="6"/>
      <c r="I341" s="6"/>
      <c r="J341" s="6"/>
      <c r="K341" s="5"/>
    </row>
    <row r="342" spans="2:11" x14ac:dyDescent="0.25">
      <c r="B342">
        <f t="shared" si="5"/>
        <v>674</v>
      </c>
      <c r="C342" s="1">
        <v>10.82</v>
      </c>
      <c r="D342" s="6"/>
      <c r="E342" s="6"/>
      <c r="F342" s="4"/>
      <c r="G342" s="10"/>
      <c r="H342" s="6"/>
      <c r="I342" s="6"/>
      <c r="J342" s="6"/>
      <c r="K342" s="5"/>
    </row>
    <row r="343" spans="2:11" x14ac:dyDescent="0.25">
      <c r="B343">
        <f t="shared" si="5"/>
        <v>676</v>
      </c>
      <c r="C343" s="1">
        <v>10.85</v>
      </c>
      <c r="D343" s="6"/>
      <c r="E343" s="6"/>
      <c r="F343" s="4"/>
      <c r="G343" s="10"/>
      <c r="H343" s="6"/>
      <c r="I343" s="6"/>
      <c r="J343" s="6"/>
      <c r="K343" s="5"/>
    </row>
    <row r="344" spans="2:11" x14ac:dyDescent="0.25">
      <c r="B344">
        <f t="shared" si="5"/>
        <v>678</v>
      </c>
      <c r="C344" s="1">
        <v>10.85</v>
      </c>
      <c r="D344" s="6"/>
      <c r="E344" s="6"/>
      <c r="F344" s="4"/>
      <c r="G344" s="10"/>
      <c r="H344" s="6"/>
      <c r="I344" s="6"/>
      <c r="J344" s="6"/>
      <c r="K344" s="5"/>
    </row>
    <row r="345" spans="2:11" x14ac:dyDescent="0.25">
      <c r="B345">
        <f t="shared" si="5"/>
        <v>680</v>
      </c>
      <c r="C345" s="1">
        <v>10.78</v>
      </c>
      <c r="D345" s="6"/>
      <c r="E345" s="6"/>
      <c r="F345" s="4"/>
      <c r="G345" s="10"/>
      <c r="H345" s="6"/>
      <c r="I345" s="6"/>
      <c r="J345" s="6"/>
      <c r="K345" s="5"/>
    </row>
    <row r="346" spans="2:11" x14ac:dyDescent="0.25">
      <c r="B346">
        <f t="shared" si="5"/>
        <v>682</v>
      </c>
      <c r="C346" s="1">
        <v>10.78</v>
      </c>
      <c r="D346" s="6"/>
      <c r="E346" s="6"/>
      <c r="F346" s="4"/>
      <c r="G346" s="10"/>
      <c r="H346" s="6"/>
      <c r="I346" s="6"/>
      <c r="J346" s="6"/>
      <c r="K346" s="5"/>
    </row>
    <row r="347" spans="2:11" x14ac:dyDescent="0.25">
      <c r="B347">
        <f t="shared" si="5"/>
        <v>684</v>
      </c>
      <c r="C347" s="1">
        <v>10.82</v>
      </c>
      <c r="D347" s="6"/>
      <c r="E347" s="6"/>
      <c r="F347" s="4"/>
      <c r="G347" s="10"/>
      <c r="H347" s="6"/>
      <c r="I347" s="6"/>
      <c r="J347" s="6"/>
      <c r="K347" s="5"/>
    </row>
    <row r="348" spans="2:11" x14ac:dyDescent="0.25">
      <c r="C348" s="1"/>
    </row>
    <row r="349" spans="2:11" x14ac:dyDescent="0.25">
      <c r="C349" s="1"/>
    </row>
    <row r="350" spans="2:11" x14ac:dyDescent="0.25">
      <c r="C350" s="1"/>
    </row>
    <row r="351" spans="2:11" x14ac:dyDescent="0.25">
      <c r="C351" s="1"/>
    </row>
    <row r="352" spans="2:11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R1654"/>
  <sheetViews>
    <sheetView topLeftCell="B1" workbookViewId="0">
      <selection activeCell="K14" sqref="K14"/>
    </sheetView>
  </sheetViews>
  <sheetFormatPr defaultRowHeight="15" x14ac:dyDescent="0.25"/>
  <cols>
    <col min="18" max="18" width="12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6"/>
      <c r="H5" s="6"/>
      <c r="I5" s="6"/>
      <c r="J5" s="6"/>
      <c r="K5" s="5"/>
      <c r="L5" s="5"/>
      <c r="M5" s="5"/>
      <c r="N5" t="s">
        <v>2</v>
      </c>
      <c r="O5" s="8">
        <v>10.958989301442488</v>
      </c>
      <c r="Q5" t="s">
        <v>3</v>
      </c>
      <c r="R5" s="8">
        <v>8.0556335259003645E-3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6"/>
      <c r="H6" s="6"/>
      <c r="I6" s="6"/>
      <c r="J6" s="6"/>
      <c r="K6" s="5"/>
      <c r="L6" s="5"/>
      <c r="M6" s="5"/>
      <c r="N6" t="s">
        <v>3</v>
      </c>
      <c r="O6" s="8">
        <v>8.0556955119107394E-3</v>
      </c>
      <c r="Q6" t="s">
        <v>13</v>
      </c>
      <c r="R6" s="8">
        <v>207.41154196425833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6"/>
      <c r="H7" s="6"/>
      <c r="I7" s="6"/>
      <c r="J7" s="6"/>
      <c r="K7" s="5"/>
      <c r="L7" s="5"/>
      <c r="M7" s="5"/>
      <c r="N7" t="s">
        <v>4</v>
      </c>
      <c r="O7" s="8">
        <v>40.342174758758418</v>
      </c>
      <c r="Q7" t="s">
        <v>2</v>
      </c>
      <c r="R7" s="8">
        <v>10.959027665755309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6"/>
      <c r="H8" s="6"/>
      <c r="I8" s="6"/>
      <c r="J8" s="6"/>
      <c r="K8" s="5"/>
      <c r="L8" s="5"/>
      <c r="M8" s="5"/>
      <c r="N8" t="s">
        <v>6</v>
      </c>
      <c r="O8" s="3">
        <f>LN(O5)</f>
        <v>2.3941600602459476</v>
      </c>
      <c r="Q8" t="s">
        <v>17</v>
      </c>
      <c r="R8" s="8">
        <v>40.337417861077626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6"/>
      <c r="H9" s="6"/>
      <c r="I9" s="6"/>
      <c r="J9" s="6"/>
      <c r="K9" s="5"/>
      <c r="L9" s="5"/>
      <c r="M9" s="5"/>
      <c r="N9" t="s">
        <v>10</v>
      </c>
      <c r="O9" s="7">
        <f>SUM(G5:G1654)</f>
        <v>0</v>
      </c>
      <c r="Q9" t="s">
        <v>10</v>
      </c>
      <c r="R9" s="7">
        <v>0.50156910068440907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6"/>
      <c r="H10" s="6"/>
      <c r="I10" s="6"/>
      <c r="J10" s="6"/>
      <c r="K10" s="5"/>
      <c r="L10" s="5"/>
      <c r="M10" s="5"/>
      <c r="Q10" t="s">
        <v>15</v>
      </c>
      <c r="R10">
        <f>1/R5</f>
        <v>124.13672950548377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6"/>
      <c r="H11" s="6"/>
      <c r="I11" s="6"/>
      <c r="J11" s="6"/>
      <c r="K11" s="5"/>
      <c r="L11" s="5"/>
      <c r="M11" s="5"/>
      <c r="Q11" t="s">
        <v>16</v>
      </c>
      <c r="R11">
        <f>1/R6</f>
        <v>4.8213324607187117E-3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6"/>
      <c r="H12" s="6"/>
      <c r="I12" s="6"/>
      <c r="J12" s="6"/>
      <c r="K12" s="5"/>
      <c r="L12" s="5"/>
      <c r="M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6"/>
      <c r="H13" s="6"/>
      <c r="I13" s="6"/>
      <c r="J13" s="6"/>
      <c r="K13" s="5"/>
      <c r="L13" s="5"/>
      <c r="M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6"/>
      <c r="H14" s="6"/>
      <c r="I14" s="6"/>
      <c r="J14" s="6"/>
      <c r="K14" s="5"/>
      <c r="L14" s="5"/>
      <c r="M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6"/>
      <c r="H15" s="6"/>
      <c r="I15" s="6"/>
      <c r="J15" s="6"/>
      <c r="K15" s="5"/>
      <c r="L15" s="5"/>
      <c r="M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6"/>
      <c r="H16" s="6"/>
      <c r="I16" s="6"/>
      <c r="J16" s="6"/>
      <c r="K16" s="5"/>
      <c r="L16" s="5"/>
      <c r="M16" s="5"/>
    </row>
    <row r="17" spans="2:13" x14ac:dyDescent="0.25">
      <c r="B17">
        <f t="shared" si="0"/>
        <v>24</v>
      </c>
      <c r="C17" s="1">
        <v>0</v>
      </c>
      <c r="D17" s="6"/>
      <c r="E17" s="6"/>
      <c r="F17" s="4"/>
      <c r="G17" s="6"/>
      <c r="H17" s="6"/>
      <c r="I17" s="6"/>
      <c r="J17" s="6"/>
      <c r="K17" s="5"/>
      <c r="L17" s="5"/>
      <c r="M17" s="5"/>
    </row>
    <row r="18" spans="2:13" x14ac:dyDescent="0.25">
      <c r="B18">
        <f t="shared" si="0"/>
        <v>26</v>
      </c>
      <c r="C18" s="1">
        <v>0</v>
      </c>
      <c r="D18" s="6"/>
      <c r="E18" s="6"/>
      <c r="F18" s="4"/>
      <c r="G18" s="6"/>
      <c r="H18" s="6"/>
      <c r="I18" s="6"/>
      <c r="J18" s="6"/>
      <c r="K18" s="5"/>
      <c r="L18" s="5"/>
      <c r="M18" s="5"/>
    </row>
    <row r="19" spans="2:13" x14ac:dyDescent="0.25">
      <c r="B19">
        <f t="shared" si="0"/>
        <v>28</v>
      </c>
      <c r="C19" s="1">
        <v>0</v>
      </c>
      <c r="D19" s="6"/>
      <c r="E19" s="6"/>
      <c r="F19" s="4"/>
      <c r="G19" s="6"/>
      <c r="H19" s="6"/>
      <c r="I19" s="6"/>
      <c r="J19" s="6"/>
      <c r="K19" s="5"/>
      <c r="L19" s="5"/>
      <c r="M19" s="5"/>
    </row>
    <row r="20" spans="2:13" x14ac:dyDescent="0.25">
      <c r="B20">
        <f t="shared" si="0"/>
        <v>30</v>
      </c>
      <c r="C20" s="1">
        <v>0</v>
      </c>
      <c r="D20" s="6"/>
      <c r="E20" s="6"/>
      <c r="F20" s="4"/>
      <c r="G20" s="6"/>
      <c r="H20" s="6"/>
      <c r="I20" s="6"/>
      <c r="J20" s="6"/>
      <c r="K20" s="5"/>
      <c r="L20" s="5"/>
      <c r="M20" s="5"/>
    </row>
    <row r="21" spans="2:13" x14ac:dyDescent="0.25">
      <c r="B21">
        <f t="shared" si="0"/>
        <v>32</v>
      </c>
      <c r="C21" s="1">
        <v>0</v>
      </c>
      <c r="D21" s="6"/>
      <c r="E21" s="6"/>
      <c r="F21" s="4"/>
      <c r="G21" s="6"/>
      <c r="H21" s="6"/>
      <c r="I21" s="6"/>
      <c r="J21" s="6"/>
      <c r="K21" s="5"/>
      <c r="L21" s="5"/>
      <c r="M21" s="5"/>
    </row>
    <row r="22" spans="2:13" x14ac:dyDescent="0.25">
      <c r="B22">
        <f t="shared" si="0"/>
        <v>34</v>
      </c>
      <c r="C22" s="1">
        <v>0</v>
      </c>
      <c r="D22" s="6"/>
      <c r="E22" s="6"/>
      <c r="F22" s="4"/>
      <c r="G22" s="6"/>
      <c r="H22" s="6"/>
      <c r="I22" s="6"/>
      <c r="J22" s="6"/>
      <c r="K22" s="5"/>
      <c r="L22" s="5"/>
      <c r="M22" s="5"/>
    </row>
    <row r="23" spans="2:13" x14ac:dyDescent="0.25">
      <c r="B23">
        <f t="shared" si="0"/>
        <v>36</v>
      </c>
      <c r="C23" s="1">
        <v>0</v>
      </c>
      <c r="D23" s="6"/>
      <c r="E23" s="6"/>
      <c r="F23" s="4"/>
      <c r="G23" s="6"/>
      <c r="H23" s="6"/>
      <c r="I23" s="6"/>
      <c r="J23" s="6"/>
      <c r="K23" s="5"/>
      <c r="L23" s="5"/>
      <c r="M23" s="5"/>
    </row>
    <row r="24" spans="2:13" x14ac:dyDescent="0.25">
      <c r="B24">
        <f t="shared" si="0"/>
        <v>38</v>
      </c>
      <c r="C24" s="1">
        <v>0</v>
      </c>
      <c r="D24" s="6"/>
      <c r="E24" s="6"/>
      <c r="F24" s="4"/>
      <c r="G24" s="6"/>
      <c r="H24" s="6"/>
      <c r="I24" s="6"/>
      <c r="J24" s="6"/>
      <c r="K24" s="5"/>
      <c r="L24" s="5"/>
      <c r="M24" s="5"/>
    </row>
    <row r="25" spans="2:13" x14ac:dyDescent="0.25">
      <c r="B25">
        <f t="shared" si="0"/>
        <v>40</v>
      </c>
      <c r="C25" s="1">
        <v>0.15</v>
      </c>
      <c r="D25" s="6"/>
      <c r="E25" s="6"/>
      <c r="F25" s="4"/>
      <c r="G25" s="6"/>
      <c r="H25" s="6"/>
      <c r="I25" s="6"/>
      <c r="J25" s="6"/>
      <c r="K25" s="5"/>
      <c r="L25" s="5"/>
      <c r="M25" s="5"/>
    </row>
    <row r="26" spans="2:13" x14ac:dyDescent="0.25">
      <c r="B26">
        <f t="shared" si="0"/>
        <v>42</v>
      </c>
      <c r="C26" s="1">
        <v>0.15</v>
      </c>
      <c r="D26" s="6"/>
      <c r="E26" s="6"/>
      <c r="F26" s="4"/>
      <c r="G26" s="6"/>
      <c r="H26" s="6"/>
      <c r="I26" s="6"/>
      <c r="J26" s="6"/>
      <c r="K26" s="5"/>
      <c r="L26" s="5"/>
      <c r="M26" s="5"/>
    </row>
    <row r="27" spans="2:13" x14ac:dyDescent="0.25">
      <c r="B27">
        <f t="shared" si="0"/>
        <v>44</v>
      </c>
      <c r="C27" s="1">
        <v>0.15</v>
      </c>
      <c r="D27" s="6"/>
      <c r="E27" s="6"/>
      <c r="F27" s="4"/>
      <c r="G27" s="6"/>
      <c r="H27" s="6"/>
      <c r="I27" s="6"/>
      <c r="J27" s="6"/>
      <c r="K27" s="5"/>
      <c r="L27" s="5"/>
      <c r="M27" s="5"/>
    </row>
    <row r="28" spans="2:13" x14ac:dyDescent="0.25">
      <c r="B28">
        <f t="shared" si="0"/>
        <v>46</v>
      </c>
      <c r="C28" s="1">
        <v>0.64</v>
      </c>
      <c r="D28" s="6"/>
      <c r="E28" s="6"/>
      <c r="F28" s="4"/>
      <c r="G28" s="6"/>
      <c r="H28" s="6"/>
      <c r="I28" s="6"/>
      <c r="J28" s="6"/>
      <c r="K28" s="5"/>
      <c r="L28" s="5"/>
      <c r="M28" s="5"/>
    </row>
    <row r="29" spans="2:13" x14ac:dyDescent="0.25">
      <c r="B29">
        <f t="shared" si="0"/>
        <v>48</v>
      </c>
      <c r="C29" s="1">
        <v>0.64</v>
      </c>
      <c r="D29" s="6"/>
      <c r="E29" s="6"/>
      <c r="F29" s="4"/>
      <c r="G29" s="6"/>
      <c r="H29" s="6"/>
      <c r="I29" s="6"/>
      <c r="J29" s="6"/>
      <c r="K29" s="5"/>
      <c r="L29" s="5"/>
      <c r="M29" s="5"/>
    </row>
    <row r="30" spans="2:13" x14ac:dyDescent="0.25">
      <c r="B30">
        <f t="shared" si="0"/>
        <v>50</v>
      </c>
      <c r="C30" s="1">
        <v>0.96</v>
      </c>
      <c r="D30" s="6"/>
      <c r="E30" s="6"/>
      <c r="F30" s="4"/>
      <c r="G30" s="6"/>
      <c r="H30" s="6"/>
      <c r="I30" s="6"/>
      <c r="J30" s="6"/>
      <c r="K30" s="5"/>
      <c r="L30" s="5"/>
      <c r="M30" s="5"/>
    </row>
    <row r="31" spans="2:13" x14ac:dyDescent="0.25">
      <c r="B31">
        <f t="shared" si="0"/>
        <v>52</v>
      </c>
      <c r="C31" s="1">
        <v>0.96</v>
      </c>
      <c r="D31" s="6"/>
      <c r="E31" s="6"/>
      <c r="F31" s="4"/>
      <c r="G31" s="6"/>
      <c r="H31" s="6"/>
      <c r="I31" s="6"/>
      <c r="J31" s="6"/>
      <c r="K31" s="5"/>
      <c r="L31" s="5"/>
      <c r="M31" s="5"/>
    </row>
    <row r="32" spans="2:13" x14ac:dyDescent="0.25">
      <c r="B32">
        <f t="shared" si="0"/>
        <v>54</v>
      </c>
      <c r="C32" s="1">
        <v>1.26</v>
      </c>
      <c r="D32" s="6"/>
      <c r="E32" s="6"/>
      <c r="F32" s="4"/>
      <c r="G32" s="6"/>
      <c r="H32" s="6"/>
      <c r="I32" s="6"/>
      <c r="J32" s="6"/>
      <c r="K32" s="5"/>
      <c r="L32" s="5"/>
      <c r="M32" s="5"/>
    </row>
    <row r="33" spans="2:13" x14ac:dyDescent="0.25">
      <c r="B33">
        <f t="shared" si="0"/>
        <v>56</v>
      </c>
      <c r="C33" s="1">
        <v>1.26</v>
      </c>
      <c r="D33" s="6"/>
      <c r="E33" s="6"/>
      <c r="F33" s="4"/>
      <c r="G33" s="6"/>
      <c r="H33" s="6"/>
      <c r="I33" s="6"/>
      <c r="J33" s="6"/>
      <c r="K33" s="5"/>
      <c r="L33" s="5"/>
      <c r="M33" s="5"/>
    </row>
    <row r="34" spans="2:13" x14ac:dyDescent="0.25">
      <c r="B34">
        <f t="shared" si="0"/>
        <v>58</v>
      </c>
      <c r="C34" s="1">
        <v>1.26</v>
      </c>
      <c r="D34" s="6"/>
      <c r="E34" s="6"/>
      <c r="F34" s="4"/>
      <c r="G34" s="6"/>
      <c r="H34" s="6"/>
      <c r="I34" s="6"/>
      <c r="J34" s="6"/>
      <c r="K34" s="5"/>
      <c r="L34" s="5"/>
      <c r="M34" s="5"/>
    </row>
    <row r="35" spans="2:13" x14ac:dyDescent="0.25">
      <c r="B35">
        <f t="shared" si="0"/>
        <v>60</v>
      </c>
      <c r="C35" s="1">
        <v>1.7</v>
      </c>
      <c r="D35" s="6"/>
      <c r="E35" s="6"/>
      <c r="F35" s="4"/>
      <c r="G35" s="6"/>
      <c r="H35" s="6"/>
      <c r="I35" s="6"/>
      <c r="J35" s="6"/>
      <c r="K35" s="5"/>
      <c r="L35" s="5"/>
      <c r="M35" s="5"/>
    </row>
    <row r="36" spans="2:13" x14ac:dyDescent="0.25">
      <c r="B36">
        <f t="shared" si="0"/>
        <v>62</v>
      </c>
      <c r="C36" s="1">
        <v>1.7</v>
      </c>
      <c r="D36" s="6"/>
      <c r="E36" s="6"/>
      <c r="F36" s="4"/>
      <c r="G36" s="6"/>
      <c r="H36" s="6"/>
      <c r="I36" s="6"/>
      <c r="J36" s="6"/>
      <c r="K36" s="5"/>
      <c r="L36" s="5"/>
      <c r="M36" s="5"/>
    </row>
    <row r="37" spans="2:13" x14ac:dyDescent="0.25">
      <c r="B37">
        <f t="shared" si="0"/>
        <v>64</v>
      </c>
      <c r="C37" s="1">
        <v>1.97</v>
      </c>
      <c r="D37" s="6"/>
      <c r="E37" s="6"/>
      <c r="F37" s="4"/>
      <c r="G37" s="6"/>
      <c r="H37" s="6"/>
      <c r="I37" s="6"/>
      <c r="J37" s="6"/>
      <c r="K37" s="5"/>
      <c r="L37" s="5"/>
      <c r="M37" s="5"/>
    </row>
    <row r="38" spans="2:13" x14ac:dyDescent="0.25">
      <c r="B38">
        <f t="shared" si="0"/>
        <v>66</v>
      </c>
      <c r="C38" s="1">
        <v>1.97</v>
      </c>
      <c r="D38" s="6"/>
      <c r="E38" s="6"/>
      <c r="F38" s="4"/>
      <c r="G38" s="6"/>
      <c r="H38" s="6"/>
      <c r="I38" s="6"/>
      <c r="J38" s="6"/>
      <c r="K38" s="5"/>
      <c r="L38" s="5"/>
      <c r="M38" s="5"/>
    </row>
    <row r="39" spans="2:13" x14ac:dyDescent="0.25">
      <c r="B39">
        <f t="shared" si="0"/>
        <v>68</v>
      </c>
      <c r="C39" s="1">
        <v>2.29</v>
      </c>
      <c r="D39" s="6"/>
      <c r="E39" s="6"/>
      <c r="F39" s="4"/>
      <c r="G39" s="6"/>
      <c r="H39" s="6"/>
      <c r="I39" s="6"/>
      <c r="J39" s="6"/>
      <c r="K39" s="5"/>
      <c r="L39" s="5"/>
      <c r="M39" s="5"/>
    </row>
    <row r="40" spans="2:13" x14ac:dyDescent="0.25">
      <c r="B40">
        <f t="shared" si="0"/>
        <v>70</v>
      </c>
      <c r="C40" s="1">
        <v>2.29</v>
      </c>
      <c r="D40" s="6"/>
      <c r="E40" s="6"/>
      <c r="F40" s="4"/>
      <c r="G40" s="6"/>
      <c r="H40" s="6"/>
      <c r="I40" s="6"/>
      <c r="J40" s="6"/>
      <c r="K40" s="5"/>
      <c r="L40" s="5"/>
      <c r="M40" s="5"/>
    </row>
    <row r="41" spans="2:13" x14ac:dyDescent="0.25">
      <c r="B41">
        <f t="shared" si="0"/>
        <v>72</v>
      </c>
      <c r="C41" s="1">
        <v>2.5499999999999998</v>
      </c>
      <c r="D41" s="6"/>
      <c r="E41" s="6"/>
      <c r="F41" s="4"/>
      <c r="G41" s="6"/>
      <c r="H41" s="6"/>
      <c r="I41" s="6"/>
      <c r="J41" s="6"/>
      <c r="K41" s="5"/>
      <c r="L41" s="5"/>
      <c r="M41" s="5"/>
    </row>
    <row r="42" spans="2:13" x14ac:dyDescent="0.25">
      <c r="B42">
        <f t="shared" si="0"/>
        <v>74</v>
      </c>
      <c r="C42" s="1">
        <v>2.5499999999999998</v>
      </c>
      <c r="D42" s="6"/>
      <c r="E42" s="6"/>
      <c r="F42" s="4"/>
      <c r="G42" s="6"/>
      <c r="H42" s="6"/>
      <c r="I42" s="6"/>
      <c r="J42" s="6"/>
      <c r="K42" s="5"/>
      <c r="L42" s="5"/>
      <c r="M42" s="5"/>
    </row>
    <row r="43" spans="2:13" x14ac:dyDescent="0.25">
      <c r="B43">
        <f t="shared" si="0"/>
        <v>76</v>
      </c>
      <c r="C43" s="1">
        <v>2.8</v>
      </c>
      <c r="D43" s="6"/>
      <c r="E43" s="6"/>
      <c r="F43" s="4"/>
      <c r="G43" s="6"/>
      <c r="H43" s="6"/>
      <c r="I43" s="6"/>
      <c r="J43" s="6"/>
      <c r="K43" s="5"/>
      <c r="L43" s="5"/>
      <c r="M43" s="5"/>
    </row>
    <row r="44" spans="2:13" x14ac:dyDescent="0.25">
      <c r="B44">
        <f t="shared" si="0"/>
        <v>78</v>
      </c>
      <c r="C44" s="1">
        <v>2.8</v>
      </c>
      <c r="D44" s="6"/>
      <c r="E44" s="6"/>
      <c r="F44" s="4"/>
      <c r="G44" s="6"/>
      <c r="H44" s="6"/>
      <c r="I44" s="6"/>
      <c r="J44" s="6"/>
      <c r="K44" s="5"/>
      <c r="L44" s="5"/>
      <c r="M44" s="5"/>
    </row>
    <row r="45" spans="2:13" x14ac:dyDescent="0.25">
      <c r="B45">
        <f t="shared" si="0"/>
        <v>80</v>
      </c>
      <c r="C45" s="1">
        <v>3.03</v>
      </c>
      <c r="D45" s="6"/>
      <c r="E45" s="6"/>
      <c r="F45" s="4"/>
      <c r="G45" s="6"/>
      <c r="H45" s="6"/>
      <c r="I45" s="6"/>
      <c r="J45" s="6"/>
      <c r="K45" s="5"/>
      <c r="L45" s="5"/>
      <c r="M45" s="5"/>
    </row>
    <row r="46" spans="2:13" x14ac:dyDescent="0.25">
      <c r="B46">
        <f t="shared" si="0"/>
        <v>82</v>
      </c>
      <c r="C46" s="1">
        <v>3.03</v>
      </c>
      <c r="D46" s="6"/>
      <c r="E46" s="6"/>
      <c r="F46" s="4"/>
      <c r="G46" s="6"/>
      <c r="H46" s="6"/>
      <c r="I46" s="6"/>
      <c r="J46" s="6"/>
      <c r="K46" s="5"/>
      <c r="L46" s="5"/>
      <c r="M46" s="5"/>
    </row>
    <row r="47" spans="2:13" x14ac:dyDescent="0.25">
      <c r="B47">
        <f t="shared" si="0"/>
        <v>84</v>
      </c>
      <c r="C47" s="1">
        <v>3.3</v>
      </c>
      <c r="D47" s="6"/>
      <c r="E47" s="6"/>
      <c r="F47" s="4"/>
      <c r="G47" s="6"/>
      <c r="H47" s="6"/>
      <c r="I47" s="6"/>
      <c r="J47" s="6"/>
      <c r="K47" s="5"/>
      <c r="L47" s="5"/>
      <c r="M47" s="5"/>
    </row>
    <row r="48" spans="2:13" x14ac:dyDescent="0.25">
      <c r="B48">
        <f t="shared" si="0"/>
        <v>86</v>
      </c>
      <c r="C48" s="1">
        <v>3.3</v>
      </c>
      <c r="D48" s="6"/>
      <c r="E48" s="6"/>
      <c r="F48" s="4"/>
      <c r="G48" s="6"/>
      <c r="H48" s="6"/>
      <c r="I48" s="6"/>
      <c r="J48" s="6"/>
      <c r="K48" s="5"/>
      <c r="L48" s="5"/>
      <c r="M48" s="5"/>
    </row>
    <row r="49" spans="2:13" x14ac:dyDescent="0.25">
      <c r="B49">
        <f t="shared" si="0"/>
        <v>88</v>
      </c>
      <c r="C49" s="1">
        <v>3.54</v>
      </c>
      <c r="D49" s="6"/>
      <c r="E49" s="6"/>
      <c r="F49" s="4"/>
      <c r="G49" s="6"/>
      <c r="H49" s="6"/>
      <c r="I49" s="6"/>
      <c r="J49" s="6"/>
      <c r="K49" s="5"/>
      <c r="L49" s="5"/>
      <c r="M49" s="5"/>
    </row>
    <row r="50" spans="2:13" x14ac:dyDescent="0.25">
      <c r="B50">
        <f t="shared" si="0"/>
        <v>90</v>
      </c>
      <c r="C50" s="1">
        <v>3.54</v>
      </c>
      <c r="D50" s="6"/>
      <c r="E50" s="6"/>
      <c r="F50" s="4"/>
      <c r="G50" s="6"/>
      <c r="H50" s="6"/>
      <c r="I50" s="6"/>
      <c r="J50" s="6"/>
      <c r="K50" s="5"/>
      <c r="L50" s="5"/>
      <c r="M50" s="5"/>
    </row>
    <row r="51" spans="2:13" x14ac:dyDescent="0.25">
      <c r="B51">
        <f t="shared" si="0"/>
        <v>92</v>
      </c>
      <c r="C51" s="1">
        <v>3.54</v>
      </c>
      <c r="D51" s="6"/>
      <c r="E51" s="6"/>
      <c r="F51" s="4"/>
      <c r="G51" s="6"/>
      <c r="H51" s="6"/>
      <c r="I51" s="6"/>
      <c r="J51" s="6"/>
      <c r="K51" s="5"/>
      <c r="L51" s="5"/>
      <c r="M51" s="5"/>
    </row>
    <row r="52" spans="2:13" x14ac:dyDescent="0.25">
      <c r="B52">
        <f t="shared" si="0"/>
        <v>94</v>
      </c>
      <c r="C52" s="1">
        <v>3.87</v>
      </c>
      <c r="D52" s="6"/>
      <c r="E52" s="6"/>
      <c r="F52" s="4"/>
      <c r="G52" s="6"/>
      <c r="H52" s="6"/>
      <c r="I52" s="6"/>
      <c r="J52" s="6"/>
      <c r="K52" s="5"/>
      <c r="L52" s="5"/>
      <c r="M52" s="5"/>
    </row>
    <row r="53" spans="2:13" x14ac:dyDescent="0.25">
      <c r="B53">
        <f t="shared" si="0"/>
        <v>96</v>
      </c>
      <c r="C53" s="1">
        <v>3.87</v>
      </c>
      <c r="D53" s="6"/>
      <c r="E53" s="6"/>
      <c r="F53" s="4"/>
      <c r="G53" s="6"/>
      <c r="H53" s="6"/>
      <c r="I53" s="6"/>
      <c r="J53" s="6"/>
      <c r="K53" s="5"/>
      <c r="L53" s="5"/>
      <c r="M53" s="5"/>
    </row>
    <row r="54" spans="2:13" x14ac:dyDescent="0.25">
      <c r="B54">
        <f t="shared" si="0"/>
        <v>98</v>
      </c>
      <c r="C54" s="1">
        <v>4.08</v>
      </c>
      <c r="D54" s="6"/>
      <c r="E54" s="6"/>
      <c r="F54" s="4"/>
      <c r="G54" s="6"/>
      <c r="H54" s="6"/>
      <c r="I54" s="6"/>
      <c r="J54" s="6"/>
      <c r="K54" s="5"/>
      <c r="L54" s="5"/>
      <c r="M54" s="5"/>
    </row>
    <row r="55" spans="2:13" x14ac:dyDescent="0.25">
      <c r="B55">
        <f t="shared" si="0"/>
        <v>100</v>
      </c>
      <c r="C55" s="1">
        <v>4.08</v>
      </c>
      <c r="D55" s="6"/>
      <c r="E55" s="6"/>
      <c r="F55" s="4"/>
      <c r="G55" s="6"/>
      <c r="H55" s="6"/>
      <c r="I55" s="6"/>
      <c r="J55" s="6"/>
      <c r="K55" s="5"/>
      <c r="L55" s="5"/>
      <c r="M55" s="5"/>
    </row>
    <row r="56" spans="2:13" x14ac:dyDescent="0.25">
      <c r="B56">
        <f t="shared" si="0"/>
        <v>102</v>
      </c>
      <c r="C56" s="1">
        <v>4.3600000000000003</v>
      </c>
      <c r="D56" s="6"/>
      <c r="E56" s="6"/>
      <c r="F56" s="4"/>
      <c r="G56" s="6"/>
      <c r="H56" s="6"/>
      <c r="I56" s="6"/>
      <c r="J56" s="6"/>
      <c r="K56" s="5"/>
      <c r="L56" s="5"/>
      <c r="M56" s="5"/>
    </row>
    <row r="57" spans="2:13" x14ac:dyDescent="0.25">
      <c r="B57">
        <f t="shared" si="0"/>
        <v>104</v>
      </c>
      <c r="C57" s="1">
        <v>4.3600000000000003</v>
      </c>
      <c r="D57" s="6"/>
      <c r="E57" s="6"/>
      <c r="F57" s="4"/>
      <c r="G57" s="6"/>
      <c r="H57" s="6"/>
      <c r="I57" s="6"/>
      <c r="J57" s="6"/>
      <c r="K57" s="5"/>
      <c r="L57" s="5"/>
      <c r="M57" s="5"/>
    </row>
    <row r="58" spans="2:13" x14ac:dyDescent="0.25">
      <c r="B58">
        <f t="shared" si="0"/>
        <v>106</v>
      </c>
      <c r="C58" s="1">
        <v>4.5199999999999996</v>
      </c>
      <c r="D58" s="6"/>
      <c r="E58" s="6"/>
      <c r="F58" s="4"/>
      <c r="G58" s="6"/>
      <c r="H58" s="6"/>
      <c r="I58" s="6"/>
      <c r="J58" s="6"/>
      <c r="K58" s="5"/>
      <c r="L58" s="5"/>
      <c r="M58" s="5"/>
    </row>
    <row r="59" spans="2:13" x14ac:dyDescent="0.25">
      <c r="B59">
        <f t="shared" si="0"/>
        <v>108</v>
      </c>
      <c r="C59" s="1">
        <v>4.74</v>
      </c>
      <c r="D59" s="6"/>
      <c r="E59" s="6"/>
      <c r="F59" s="4"/>
      <c r="G59" s="6"/>
      <c r="H59" s="6"/>
      <c r="I59" s="6"/>
      <c r="J59" s="6"/>
      <c r="K59" s="5"/>
      <c r="L59" s="5"/>
      <c r="M59" s="5"/>
    </row>
    <row r="60" spans="2:13" x14ac:dyDescent="0.25">
      <c r="B60">
        <f t="shared" si="0"/>
        <v>110</v>
      </c>
      <c r="C60" s="1">
        <v>4.74</v>
      </c>
      <c r="D60" s="6"/>
      <c r="E60" s="6"/>
      <c r="F60" s="4"/>
      <c r="G60" s="6"/>
      <c r="H60" s="6"/>
      <c r="I60" s="6"/>
      <c r="J60" s="6"/>
      <c r="K60" s="5"/>
      <c r="L60" s="5"/>
      <c r="M60" s="5"/>
    </row>
    <row r="61" spans="2:13" x14ac:dyDescent="0.25">
      <c r="B61">
        <f t="shared" si="0"/>
        <v>112</v>
      </c>
      <c r="C61" s="1">
        <v>4.74</v>
      </c>
      <c r="D61" s="6"/>
      <c r="E61" s="6"/>
      <c r="F61" s="4"/>
      <c r="G61" s="6"/>
      <c r="H61" s="6"/>
      <c r="I61" s="6"/>
      <c r="J61" s="6"/>
      <c r="K61" s="5"/>
      <c r="L61" s="5"/>
      <c r="M61" s="5"/>
    </row>
    <row r="62" spans="2:13" x14ac:dyDescent="0.25">
      <c r="B62">
        <f t="shared" si="0"/>
        <v>114</v>
      </c>
      <c r="C62" s="1">
        <v>5</v>
      </c>
      <c r="D62" s="6"/>
      <c r="E62" s="6"/>
      <c r="F62" s="4"/>
      <c r="G62" s="6"/>
      <c r="H62" s="6"/>
      <c r="I62" s="6"/>
      <c r="J62" s="6"/>
      <c r="K62" s="5"/>
      <c r="L62" s="5"/>
      <c r="M62" s="5"/>
    </row>
    <row r="63" spans="2:13" x14ac:dyDescent="0.25">
      <c r="B63">
        <f t="shared" si="0"/>
        <v>116</v>
      </c>
      <c r="C63" s="1">
        <v>5</v>
      </c>
      <c r="D63" s="6"/>
      <c r="E63" s="6"/>
      <c r="F63" s="4"/>
      <c r="G63" s="6"/>
      <c r="H63" s="6"/>
      <c r="I63" s="6"/>
      <c r="J63" s="6"/>
      <c r="K63" s="5"/>
      <c r="L63" s="5"/>
      <c r="M63" s="5"/>
    </row>
    <row r="64" spans="2:13" x14ac:dyDescent="0.25">
      <c r="B64">
        <f t="shared" si="0"/>
        <v>118</v>
      </c>
      <c r="C64" s="1">
        <v>5.14</v>
      </c>
      <c r="D64" s="6"/>
      <c r="E64" s="6"/>
      <c r="F64" s="4"/>
      <c r="G64" s="6"/>
      <c r="H64" s="6"/>
      <c r="I64" s="6"/>
      <c r="J64" s="6"/>
      <c r="K64" s="5"/>
      <c r="L64" s="5"/>
      <c r="M64" s="5"/>
    </row>
    <row r="65" spans="2:13" x14ac:dyDescent="0.25">
      <c r="B65">
        <f t="shared" si="0"/>
        <v>120</v>
      </c>
      <c r="C65" s="1">
        <v>5.14</v>
      </c>
      <c r="D65" s="6"/>
      <c r="E65" s="6"/>
      <c r="F65" s="4"/>
      <c r="G65" s="6"/>
      <c r="H65" s="6"/>
      <c r="I65" s="6"/>
      <c r="J65" s="6"/>
      <c r="K65" s="5"/>
      <c r="L65" s="5"/>
      <c r="M65" s="5"/>
    </row>
    <row r="66" spans="2:13" x14ac:dyDescent="0.25">
      <c r="B66">
        <f t="shared" si="0"/>
        <v>122</v>
      </c>
      <c r="C66" s="1">
        <v>5.37</v>
      </c>
      <c r="D66" s="6"/>
      <c r="E66" s="6"/>
      <c r="F66" s="4"/>
      <c r="G66" s="6"/>
      <c r="H66" s="6"/>
      <c r="I66" s="6"/>
      <c r="J66" s="6"/>
      <c r="K66" s="5"/>
      <c r="L66" s="5"/>
      <c r="M66" s="5"/>
    </row>
    <row r="67" spans="2:13" x14ac:dyDescent="0.25">
      <c r="B67">
        <f t="shared" si="0"/>
        <v>124</v>
      </c>
      <c r="C67" s="1">
        <v>5.37</v>
      </c>
      <c r="D67" s="6"/>
      <c r="E67" s="6"/>
      <c r="F67" s="4"/>
      <c r="G67" s="6"/>
      <c r="H67" s="6"/>
      <c r="I67" s="6"/>
      <c r="J67" s="6"/>
      <c r="K67" s="5"/>
      <c r="L67" s="5"/>
      <c r="M67" s="5"/>
    </row>
    <row r="68" spans="2:13" x14ac:dyDescent="0.25">
      <c r="B68">
        <f t="shared" si="0"/>
        <v>126</v>
      </c>
      <c r="C68" s="1">
        <v>5.54</v>
      </c>
      <c r="D68" s="6"/>
      <c r="E68" s="6"/>
      <c r="F68" s="4"/>
      <c r="G68" s="6"/>
      <c r="H68" s="6"/>
      <c r="I68" s="6"/>
      <c r="J68" s="6"/>
      <c r="K68" s="5"/>
      <c r="L68" s="5"/>
      <c r="M68" s="5"/>
    </row>
    <row r="69" spans="2:13" x14ac:dyDescent="0.25">
      <c r="B69">
        <f t="shared" si="0"/>
        <v>128</v>
      </c>
      <c r="C69" s="1">
        <v>5.54</v>
      </c>
      <c r="D69" s="6"/>
      <c r="E69" s="6"/>
      <c r="F69" s="4"/>
      <c r="G69" s="6"/>
      <c r="H69" s="6"/>
      <c r="I69" s="6"/>
      <c r="J69" s="6"/>
      <c r="K69" s="5"/>
      <c r="L69" s="5"/>
      <c r="M69" s="5"/>
    </row>
    <row r="70" spans="2:13" x14ac:dyDescent="0.25">
      <c r="B70">
        <f t="shared" si="0"/>
        <v>130</v>
      </c>
      <c r="C70" s="1">
        <v>5.54</v>
      </c>
      <c r="D70" s="6"/>
      <c r="E70" s="6"/>
      <c r="F70" s="4"/>
      <c r="G70" s="6"/>
      <c r="H70" s="6"/>
      <c r="I70" s="6"/>
      <c r="J70" s="6"/>
      <c r="K70" s="5"/>
      <c r="L70" s="5"/>
      <c r="M70" s="5"/>
    </row>
    <row r="71" spans="2:13" x14ac:dyDescent="0.25">
      <c r="B71">
        <f t="shared" ref="B71:B134" si="1">B70+2</f>
        <v>132</v>
      </c>
      <c r="C71" s="1">
        <v>5.74</v>
      </c>
      <c r="D71" s="6"/>
      <c r="E71" s="6"/>
      <c r="F71" s="4"/>
      <c r="G71" s="6"/>
      <c r="H71" s="6"/>
      <c r="I71" s="6"/>
      <c r="J71" s="6"/>
      <c r="K71" s="5"/>
      <c r="L71" s="5"/>
      <c r="M71" s="5"/>
    </row>
    <row r="72" spans="2:13" x14ac:dyDescent="0.25">
      <c r="B72">
        <f t="shared" si="1"/>
        <v>134</v>
      </c>
      <c r="C72" s="1">
        <v>5.74</v>
      </c>
      <c r="D72" s="6"/>
      <c r="E72" s="6"/>
      <c r="F72" s="4"/>
      <c r="G72" s="6"/>
      <c r="H72" s="6"/>
      <c r="I72" s="6"/>
      <c r="J72" s="6"/>
      <c r="K72" s="5"/>
      <c r="L72" s="5"/>
      <c r="M72" s="5"/>
    </row>
    <row r="73" spans="2:13" x14ac:dyDescent="0.25">
      <c r="B73">
        <f t="shared" si="1"/>
        <v>136</v>
      </c>
      <c r="C73" s="1">
        <v>5.88</v>
      </c>
      <c r="D73" s="6"/>
      <c r="E73" s="6"/>
      <c r="F73" s="4"/>
      <c r="G73" s="6"/>
      <c r="H73" s="6"/>
      <c r="I73" s="6"/>
      <c r="J73" s="6"/>
      <c r="K73" s="5"/>
      <c r="L73" s="5"/>
      <c r="M73" s="5"/>
    </row>
    <row r="74" spans="2:13" x14ac:dyDescent="0.25">
      <c r="B74">
        <f t="shared" si="1"/>
        <v>138</v>
      </c>
      <c r="C74" s="1">
        <v>6.06</v>
      </c>
      <c r="D74" s="6"/>
      <c r="E74" s="6"/>
      <c r="F74" s="4"/>
      <c r="G74" s="6"/>
      <c r="H74" s="6"/>
      <c r="I74" s="6"/>
      <c r="J74" s="6"/>
      <c r="K74" s="5"/>
      <c r="L74" s="5"/>
      <c r="M74" s="5"/>
    </row>
    <row r="75" spans="2:13" x14ac:dyDescent="0.25">
      <c r="B75">
        <f t="shared" si="1"/>
        <v>140</v>
      </c>
      <c r="C75" s="1">
        <v>6.06</v>
      </c>
      <c r="D75" s="6"/>
      <c r="E75" s="6"/>
      <c r="F75" s="4"/>
      <c r="G75" s="6"/>
      <c r="H75" s="6"/>
      <c r="I75" s="6"/>
      <c r="J75" s="6"/>
      <c r="K75" s="5"/>
      <c r="L75" s="5"/>
      <c r="M75" s="5"/>
    </row>
    <row r="76" spans="2:13" x14ac:dyDescent="0.25">
      <c r="B76">
        <f t="shared" si="1"/>
        <v>142</v>
      </c>
      <c r="C76" s="1">
        <v>6.2</v>
      </c>
      <c r="D76" s="6"/>
      <c r="E76" s="6"/>
      <c r="F76" s="4"/>
      <c r="G76" s="6"/>
      <c r="H76" s="6"/>
      <c r="I76" s="6"/>
      <c r="J76" s="6"/>
      <c r="K76" s="5"/>
      <c r="L76" s="5"/>
      <c r="M76" s="5"/>
    </row>
    <row r="77" spans="2:13" x14ac:dyDescent="0.25">
      <c r="B77">
        <f t="shared" si="1"/>
        <v>144</v>
      </c>
      <c r="C77" s="1">
        <v>6.2</v>
      </c>
      <c r="D77" s="6"/>
      <c r="E77" s="6"/>
      <c r="F77" s="4"/>
      <c r="G77" s="6"/>
      <c r="H77" s="6"/>
      <c r="I77" s="6"/>
      <c r="J77" s="6"/>
      <c r="K77" s="5"/>
      <c r="L77" s="5"/>
      <c r="M77" s="5"/>
    </row>
    <row r="78" spans="2:13" x14ac:dyDescent="0.25">
      <c r="B78">
        <f t="shared" si="1"/>
        <v>146</v>
      </c>
      <c r="C78" s="1">
        <v>6.34</v>
      </c>
      <c r="D78" s="6"/>
      <c r="E78" s="6"/>
      <c r="F78" s="4"/>
      <c r="G78" s="6"/>
      <c r="H78" s="6"/>
      <c r="I78" s="6"/>
      <c r="J78" s="6"/>
      <c r="K78" s="5"/>
      <c r="L78" s="5"/>
      <c r="M78" s="5"/>
    </row>
    <row r="79" spans="2:13" x14ac:dyDescent="0.25">
      <c r="B79">
        <f t="shared" si="1"/>
        <v>148</v>
      </c>
      <c r="C79" s="1">
        <v>6.34</v>
      </c>
      <c r="D79" s="6"/>
      <c r="E79" s="6"/>
      <c r="F79" s="4"/>
      <c r="G79" s="6"/>
      <c r="H79" s="6"/>
      <c r="I79" s="6"/>
      <c r="J79" s="6"/>
      <c r="K79" s="5"/>
      <c r="L79" s="5"/>
      <c r="M79" s="5"/>
    </row>
    <row r="80" spans="2:13" x14ac:dyDescent="0.25">
      <c r="B80">
        <f t="shared" si="1"/>
        <v>150</v>
      </c>
      <c r="C80" s="1">
        <v>6.34</v>
      </c>
      <c r="D80" s="6"/>
      <c r="E80" s="6"/>
      <c r="F80" s="4"/>
      <c r="G80" s="6"/>
      <c r="H80" s="6"/>
      <c r="I80" s="6"/>
      <c r="J80" s="6"/>
      <c r="K80" s="5"/>
      <c r="L80" s="5"/>
      <c r="M80" s="5"/>
    </row>
    <row r="81" spans="2:13" x14ac:dyDescent="0.25">
      <c r="B81">
        <f t="shared" si="1"/>
        <v>152</v>
      </c>
      <c r="C81" s="1">
        <v>6.55</v>
      </c>
      <c r="D81" s="6"/>
      <c r="E81" s="6"/>
      <c r="F81" s="4"/>
      <c r="G81" s="6"/>
      <c r="H81" s="6"/>
      <c r="I81" s="6"/>
      <c r="J81" s="6"/>
      <c r="K81" s="5"/>
      <c r="L81" s="5"/>
      <c r="M81" s="5"/>
    </row>
    <row r="82" spans="2:13" x14ac:dyDescent="0.25">
      <c r="B82">
        <f t="shared" si="1"/>
        <v>154</v>
      </c>
      <c r="C82" s="1">
        <v>6.55</v>
      </c>
      <c r="D82" s="6"/>
      <c r="E82" s="6"/>
      <c r="F82" s="4"/>
      <c r="G82" s="6"/>
      <c r="H82" s="6"/>
      <c r="I82" s="6"/>
      <c r="J82" s="6"/>
      <c r="K82" s="5"/>
      <c r="L82" s="5"/>
      <c r="M82" s="5"/>
    </row>
    <row r="83" spans="2:13" x14ac:dyDescent="0.25">
      <c r="B83">
        <f t="shared" si="1"/>
        <v>156</v>
      </c>
      <c r="C83" s="1">
        <v>6.67</v>
      </c>
      <c r="D83" s="6"/>
      <c r="E83" s="6"/>
      <c r="F83" s="4"/>
      <c r="G83" s="6"/>
      <c r="H83" s="6"/>
      <c r="I83" s="6"/>
      <c r="J83" s="6"/>
      <c r="K83" s="5"/>
      <c r="L83" s="5"/>
      <c r="M83" s="5"/>
    </row>
    <row r="84" spans="2:13" x14ac:dyDescent="0.25">
      <c r="B84">
        <f t="shared" si="1"/>
        <v>158</v>
      </c>
      <c r="C84" s="1">
        <v>6.67</v>
      </c>
      <c r="D84" s="6"/>
      <c r="E84" s="6"/>
      <c r="F84" s="4"/>
      <c r="G84" s="6"/>
      <c r="H84" s="6"/>
      <c r="I84" s="6"/>
      <c r="J84" s="6"/>
      <c r="K84" s="5"/>
      <c r="L84" s="5"/>
      <c r="M84" s="5"/>
    </row>
    <row r="85" spans="2:13" x14ac:dyDescent="0.25">
      <c r="B85">
        <f t="shared" si="1"/>
        <v>160</v>
      </c>
      <c r="C85" s="1">
        <v>6.83</v>
      </c>
      <c r="D85" s="6"/>
      <c r="E85" s="6"/>
      <c r="F85" s="4"/>
      <c r="G85" s="6"/>
      <c r="H85" s="6"/>
      <c r="I85" s="6"/>
      <c r="J85" s="6"/>
      <c r="K85" s="5"/>
      <c r="L85" s="5"/>
      <c r="M85" s="5"/>
    </row>
    <row r="86" spans="2:13" x14ac:dyDescent="0.25">
      <c r="B86">
        <f t="shared" si="1"/>
        <v>162</v>
      </c>
      <c r="C86" s="1">
        <v>6.83</v>
      </c>
      <c r="D86" s="6"/>
      <c r="E86" s="6"/>
      <c r="F86" s="4"/>
      <c r="G86" s="6"/>
      <c r="H86" s="6"/>
      <c r="I86" s="6"/>
      <c r="J86" s="6"/>
      <c r="K86" s="5"/>
      <c r="L86" s="5"/>
      <c r="M86" s="5"/>
    </row>
    <row r="87" spans="2:13" x14ac:dyDescent="0.25">
      <c r="B87">
        <f t="shared" si="1"/>
        <v>164</v>
      </c>
      <c r="C87" s="1">
        <v>6.83</v>
      </c>
      <c r="D87" s="6"/>
      <c r="E87" s="6"/>
      <c r="F87" s="4"/>
      <c r="G87" s="6"/>
      <c r="H87" s="6"/>
      <c r="I87" s="6"/>
      <c r="J87" s="6"/>
      <c r="K87" s="5"/>
      <c r="L87" s="5"/>
      <c r="M87" s="5"/>
    </row>
    <row r="88" spans="2:13" x14ac:dyDescent="0.25">
      <c r="B88">
        <f t="shared" si="1"/>
        <v>166</v>
      </c>
      <c r="C88" s="1">
        <v>7.03</v>
      </c>
      <c r="D88" s="6"/>
      <c r="E88" s="6"/>
      <c r="F88" s="4"/>
      <c r="G88" s="6"/>
      <c r="H88" s="6"/>
      <c r="I88" s="6"/>
      <c r="J88" s="6"/>
      <c r="K88" s="5"/>
      <c r="L88" s="5"/>
      <c r="M88" s="5"/>
    </row>
    <row r="89" spans="2:13" x14ac:dyDescent="0.25">
      <c r="B89">
        <f t="shared" si="1"/>
        <v>168</v>
      </c>
      <c r="C89" s="1">
        <v>7.03</v>
      </c>
      <c r="D89" s="6"/>
      <c r="E89" s="6"/>
      <c r="F89" s="4"/>
      <c r="G89" s="6"/>
      <c r="H89" s="6"/>
      <c r="I89" s="6"/>
      <c r="J89" s="6"/>
      <c r="K89" s="5"/>
      <c r="L89" s="5"/>
      <c r="M89" s="5"/>
    </row>
    <row r="90" spans="2:13" x14ac:dyDescent="0.25">
      <c r="B90">
        <f t="shared" si="1"/>
        <v>170</v>
      </c>
      <c r="C90" s="1">
        <v>7.15</v>
      </c>
      <c r="D90" s="6"/>
      <c r="E90" s="6"/>
      <c r="F90" s="4"/>
      <c r="G90" s="6"/>
      <c r="H90" s="6"/>
      <c r="I90" s="6"/>
      <c r="J90" s="6"/>
      <c r="K90" s="5"/>
      <c r="L90" s="5"/>
      <c r="M90" s="5"/>
    </row>
    <row r="91" spans="2:13" x14ac:dyDescent="0.25">
      <c r="B91">
        <f t="shared" si="1"/>
        <v>172</v>
      </c>
      <c r="C91" s="1">
        <v>7.15</v>
      </c>
      <c r="D91" s="6"/>
      <c r="E91" s="6"/>
      <c r="F91" s="4"/>
      <c r="G91" s="6"/>
      <c r="H91" s="6"/>
      <c r="I91" s="6"/>
      <c r="J91" s="6"/>
      <c r="K91" s="5"/>
      <c r="L91" s="5"/>
      <c r="M91" s="5"/>
    </row>
    <row r="92" spans="2:13" x14ac:dyDescent="0.25">
      <c r="B92">
        <f t="shared" si="1"/>
        <v>174</v>
      </c>
      <c r="C92" s="1">
        <v>7.28</v>
      </c>
      <c r="D92" s="6"/>
      <c r="E92" s="6"/>
      <c r="F92" s="4"/>
      <c r="G92" s="6"/>
      <c r="H92" s="6"/>
      <c r="I92" s="6"/>
      <c r="J92" s="6"/>
      <c r="K92" s="5"/>
      <c r="L92" s="5"/>
      <c r="M92" s="5"/>
    </row>
    <row r="93" spans="2:13" x14ac:dyDescent="0.25">
      <c r="B93">
        <f t="shared" si="1"/>
        <v>176</v>
      </c>
      <c r="C93" s="1">
        <v>7.28</v>
      </c>
      <c r="D93" s="6"/>
      <c r="E93" s="6"/>
      <c r="F93" s="4"/>
      <c r="G93" s="6"/>
      <c r="H93" s="6"/>
      <c r="I93" s="6"/>
      <c r="J93" s="6"/>
      <c r="K93" s="5"/>
      <c r="L93" s="5"/>
      <c r="M93" s="5"/>
    </row>
    <row r="94" spans="2:13" x14ac:dyDescent="0.25">
      <c r="B94">
        <f t="shared" si="1"/>
        <v>178</v>
      </c>
      <c r="C94" s="1">
        <v>7.35</v>
      </c>
      <c r="D94" s="6"/>
      <c r="E94" s="6"/>
      <c r="F94" s="4"/>
      <c r="G94" s="6"/>
      <c r="H94" s="6"/>
      <c r="I94" s="6"/>
      <c r="J94" s="6"/>
      <c r="K94" s="5"/>
      <c r="L94" s="5"/>
      <c r="M94" s="5"/>
    </row>
    <row r="95" spans="2:13" x14ac:dyDescent="0.25">
      <c r="B95">
        <f t="shared" si="1"/>
        <v>180</v>
      </c>
      <c r="C95" s="1">
        <v>7.35</v>
      </c>
      <c r="D95" s="6"/>
      <c r="E95" s="6"/>
      <c r="F95" s="4"/>
      <c r="G95" s="6"/>
      <c r="H95" s="6"/>
      <c r="I95" s="6"/>
      <c r="J95" s="6"/>
      <c r="K95" s="5"/>
      <c r="L95" s="5"/>
      <c r="M95" s="5"/>
    </row>
    <row r="96" spans="2:13" x14ac:dyDescent="0.25">
      <c r="B96">
        <f t="shared" si="1"/>
        <v>182</v>
      </c>
      <c r="C96" s="1">
        <v>7.5</v>
      </c>
      <c r="D96" s="6"/>
      <c r="E96" s="6"/>
      <c r="F96" s="4"/>
      <c r="G96" s="6"/>
      <c r="H96" s="6"/>
      <c r="I96" s="6"/>
      <c r="J96" s="6"/>
      <c r="K96" s="5"/>
      <c r="L96" s="5"/>
      <c r="M96" s="5"/>
    </row>
    <row r="97" spans="2:13" x14ac:dyDescent="0.25">
      <c r="B97">
        <f t="shared" si="1"/>
        <v>184</v>
      </c>
      <c r="C97" s="1">
        <v>7.5</v>
      </c>
      <c r="D97" s="6"/>
      <c r="E97" s="6"/>
      <c r="F97" s="4"/>
      <c r="G97" s="6"/>
      <c r="H97" s="6"/>
      <c r="I97" s="6"/>
      <c r="J97" s="6"/>
      <c r="K97" s="5"/>
      <c r="L97" s="5"/>
      <c r="M97" s="5"/>
    </row>
    <row r="98" spans="2:13" x14ac:dyDescent="0.25">
      <c r="B98">
        <f t="shared" si="1"/>
        <v>186</v>
      </c>
      <c r="C98" s="1">
        <v>7.59</v>
      </c>
      <c r="D98" s="6"/>
      <c r="E98" s="6"/>
      <c r="F98" s="4"/>
      <c r="G98" s="6"/>
      <c r="H98" s="6"/>
      <c r="I98" s="6"/>
      <c r="J98" s="6"/>
      <c r="K98" s="5"/>
      <c r="L98" s="5"/>
      <c r="M98" s="5"/>
    </row>
    <row r="99" spans="2:13" x14ac:dyDescent="0.25">
      <c r="B99">
        <f t="shared" si="1"/>
        <v>188</v>
      </c>
      <c r="C99" s="1">
        <v>7.59</v>
      </c>
      <c r="D99" s="6"/>
      <c r="E99" s="6"/>
      <c r="F99" s="4"/>
      <c r="G99" s="6"/>
      <c r="H99" s="6"/>
      <c r="I99" s="6"/>
      <c r="J99" s="6"/>
      <c r="K99" s="5"/>
      <c r="L99" s="5"/>
      <c r="M99" s="5"/>
    </row>
    <row r="100" spans="2:13" x14ac:dyDescent="0.25">
      <c r="B100">
        <f t="shared" si="1"/>
        <v>190</v>
      </c>
      <c r="C100" s="1">
        <v>7.71</v>
      </c>
      <c r="D100" s="6"/>
      <c r="E100" s="6"/>
      <c r="F100" s="4"/>
      <c r="G100" s="6"/>
      <c r="H100" s="6"/>
      <c r="I100" s="6"/>
      <c r="J100" s="6"/>
      <c r="K100" s="5"/>
      <c r="L100" s="5"/>
      <c r="M100" s="5"/>
    </row>
    <row r="101" spans="2:13" x14ac:dyDescent="0.25">
      <c r="B101">
        <f t="shared" si="1"/>
        <v>192</v>
      </c>
      <c r="C101" s="1">
        <v>7.71</v>
      </c>
      <c r="D101" s="6"/>
      <c r="E101" s="6"/>
      <c r="F101" s="4"/>
      <c r="G101" s="6"/>
      <c r="H101" s="6"/>
      <c r="I101" s="6"/>
      <c r="J101" s="6"/>
      <c r="K101" s="5"/>
      <c r="L101" s="5"/>
      <c r="M101" s="5"/>
    </row>
    <row r="102" spans="2:13" x14ac:dyDescent="0.25">
      <c r="B102">
        <f t="shared" si="1"/>
        <v>194</v>
      </c>
      <c r="C102" s="1">
        <v>7.79</v>
      </c>
      <c r="D102" s="6"/>
      <c r="E102" s="6"/>
      <c r="F102" s="4"/>
      <c r="G102" s="6"/>
      <c r="H102" s="6"/>
      <c r="I102" s="6"/>
      <c r="J102" s="6"/>
      <c r="K102" s="5"/>
      <c r="L102" s="5"/>
      <c r="M102" s="5"/>
    </row>
    <row r="103" spans="2:13" x14ac:dyDescent="0.25">
      <c r="B103">
        <f t="shared" si="1"/>
        <v>196</v>
      </c>
      <c r="C103" s="1">
        <v>7.79</v>
      </c>
      <c r="D103" s="6"/>
      <c r="E103" s="6"/>
      <c r="F103" s="4"/>
      <c r="G103" s="6"/>
      <c r="H103" s="6"/>
      <c r="I103" s="6"/>
      <c r="J103" s="6"/>
      <c r="K103" s="5"/>
      <c r="L103" s="5"/>
      <c r="M103" s="5"/>
    </row>
    <row r="104" spans="2:13" x14ac:dyDescent="0.25">
      <c r="B104">
        <f t="shared" si="1"/>
        <v>198</v>
      </c>
      <c r="C104" s="1">
        <v>7.91</v>
      </c>
      <c r="D104" s="6"/>
      <c r="E104" s="6"/>
      <c r="F104" s="4"/>
      <c r="G104" s="6"/>
      <c r="H104" s="6"/>
      <c r="I104" s="6"/>
      <c r="J104" s="6"/>
      <c r="K104" s="5"/>
      <c r="L104" s="5"/>
      <c r="M104" s="5"/>
    </row>
    <row r="105" spans="2:13" x14ac:dyDescent="0.25">
      <c r="B105">
        <f t="shared" si="1"/>
        <v>200</v>
      </c>
      <c r="C105" s="1">
        <v>7.91</v>
      </c>
      <c r="D105" s="6"/>
      <c r="E105" s="6"/>
      <c r="F105" s="4"/>
      <c r="G105" s="6"/>
      <c r="H105" s="6"/>
      <c r="I105" s="6"/>
      <c r="J105" s="6"/>
      <c r="K105" s="5"/>
      <c r="L105" s="5"/>
      <c r="M105" s="5"/>
    </row>
    <row r="106" spans="2:13" x14ac:dyDescent="0.25">
      <c r="B106">
        <f t="shared" si="1"/>
        <v>202</v>
      </c>
      <c r="C106" s="1">
        <v>8</v>
      </c>
      <c r="D106" s="6"/>
      <c r="E106" s="6"/>
      <c r="F106" s="4"/>
      <c r="G106" s="6"/>
      <c r="H106" s="6"/>
      <c r="I106" s="6"/>
      <c r="J106" s="6"/>
      <c r="K106" s="5"/>
      <c r="L106" s="5"/>
      <c r="M106" s="5"/>
    </row>
    <row r="107" spans="2:13" x14ac:dyDescent="0.25">
      <c r="B107">
        <f t="shared" si="1"/>
        <v>204</v>
      </c>
      <c r="C107" s="1">
        <v>8</v>
      </c>
      <c r="D107" s="6"/>
      <c r="E107" s="6"/>
      <c r="F107" s="4"/>
      <c r="G107" s="6"/>
      <c r="H107" s="6"/>
      <c r="I107" s="6"/>
      <c r="J107" s="6"/>
      <c r="K107" s="5"/>
      <c r="L107" s="5"/>
      <c r="M107" s="5"/>
    </row>
    <row r="108" spans="2:13" x14ac:dyDescent="0.25">
      <c r="B108">
        <f t="shared" si="1"/>
        <v>206</v>
      </c>
      <c r="C108" s="1">
        <v>8.11</v>
      </c>
      <c r="D108" s="6"/>
      <c r="E108" s="6"/>
      <c r="F108" s="4"/>
      <c r="G108" s="6"/>
      <c r="H108" s="6"/>
      <c r="I108" s="6"/>
      <c r="J108" s="6"/>
      <c r="K108" s="5"/>
      <c r="L108" s="5"/>
      <c r="M108" s="5"/>
    </row>
    <row r="109" spans="2:13" x14ac:dyDescent="0.25">
      <c r="B109">
        <f t="shared" si="1"/>
        <v>208</v>
      </c>
      <c r="C109" s="1">
        <v>8.11</v>
      </c>
      <c r="D109" s="6"/>
      <c r="E109" s="6"/>
      <c r="F109" s="4"/>
      <c r="G109" s="6"/>
      <c r="H109" s="6"/>
      <c r="I109" s="6"/>
      <c r="J109" s="6"/>
      <c r="K109" s="5"/>
      <c r="L109" s="5"/>
      <c r="M109" s="5"/>
    </row>
    <row r="110" spans="2:13" x14ac:dyDescent="0.25">
      <c r="B110">
        <f t="shared" si="1"/>
        <v>210</v>
      </c>
      <c r="C110" s="1">
        <v>8.18</v>
      </c>
      <c r="D110" s="6"/>
      <c r="E110" s="6"/>
      <c r="F110" s="4"/>
      <c r="G110" s="6"/>
      <c r="H110" s="6"/>
      <c r="I110" s="6"/>
      <c r="J110" s="6"/>
      <c r="K110" s="5"/>
      <c r="L110" s="5"/>
      <c r="M110" s="5"/>
    </row>
    <row r="111" spans="2:13" x14ac:dyDescent="0.25">
      <c r="B111">
        <f t="shared" si="1"/>
        <v>212</v>
      </c>
      <c r="C111" s="1">
        <v>8.18</v>
      </c>
      <c r="D111" s="6"/>
      <c r="E111" s="6"/>
      <c r="F111" s="4"/>
      <c r="G111" s="6"/>
      <c r="H111" s="6"/>
      <c r="I111" s="6"/>
      <c r="J111" s="6"/>
      <c r="K111" s="5"/>
      <c r="L111" s="5"/>
      <c r="M111" s="5"/>
    </row>
    <row r="112" spans="2:13" x14ac:dyDescent="0.25">
      <c r="B112">
        <f t="shared" si="1"/>
        <v>214</v>
      </c>
      <c r="C112" s="1">
        <v>8.25</v>
      </c>
      <c r="D112" s="6"/>
      <c r="E112" s="6"/>
      <c r="F112" s="4"/>
      <c r="G112" s="6"/>
      <c r="H112" s="6"/>
      <c r="I112" s="6"/>
      <c r="J112" s="6"/>
      <c r="K112" s="5"/>
      <c r="L112" s="5"/>
      <c r="M112" s="5"/>
    </row>
    <row r="113" spans="2:13" x14ac:dyDescent="0.25">
      <c r="B113">
        <f t="shared" si="1"/>
        <v>216</v>
      </c>
      <c r="C113" s="1">
        <v>8.25</v>
      </c>
      <c r="D113" s="6"/>
      <c r="E113" s="6"/>
      <c r="F113" s="4"/>
      <c r="G113" s="6"/>
      <c r="H113" s="6"/>
      <c r="I113" s="6"/>
      <c r="J113" s="6"/>
      <c r="K113" s="5"/>
      <c r="L113" s="5"/>
      <c r="M113" s="5"/>
    </row>
    <row r="114" spans="2:13" x14ac:dyDescent="0.25">
      <c r="B114">
        <f t="shared" si="1"/>
        <v>218</v>
      </c>
      <c r="C114" s="1">
        <v>8.4</v>
      </c>
      <c r="D114" s="6"/>
      <c r="E114" s="6"/>
      <c r="F114" s="4"/>
      <c r="G114" s="6"/>
      <c r="H114" s="6"/>
      <c r="I114" s="6"/>
      <c r="J114" s="6"/>
      <c r="K114" s="5"/>
      <c r="L114" s="5"/>
      <c r="M114" s="5"/>
    </row>
    <row r="115" spans="2:13" x14ac:dyDescent="0.25">
      <c r="B115">
        <f t="shared" si="1"/>
        <v>220</v>
      </c>
      <c r="C115" s="1">
        <v>8.4</v>
      </c>
      <c r="D115" s="6"/>
      <c r="E115" s="6"/>
      <c r="F115" s="4"/>
      <c r="G115" s="6"/>
      <c r="H115" s="6"/>
      <c r="I115" s="6"/>
      <c r="J115" s="6"/>
      <c r="K115" s="5"/>
      <c r="L115" s="5"/>
      <c r="M115" s="5"/>
    </row>
    <row r="116" spans="2:13" x14ac:dyDescent="0.25">
      <c r="B116">
        <f t="shared" si="1"/>
        <v>222</v>
      </c>
      <c r="C116" s="1">
        <v>8.44</v>
      </c>
      <c r="D116" s="6"/>
      <c r="E116" s="6"/>
      <c r="F116" s="4"/>
      <c r="G116" s="6"/>
      <c r="H116" s="6"/>
      <c r="I116" s="6"/>
      <c r="J116" s="6"/>
      <c r="K116" s="5"/>
      <c r="L116" s="5"/>
      <c r="M116" s="5"/>
    </row>
    <row r="117" spans="2:13" x14ac:dyDescent="0.25">
      <c r="B117">
        <f t="shared" si="1"/>
        <v>224</v>
      </c>
      <c r="C117" s="1">
        <v>8.44</v>
      </c>
      <c r="D117" s="6"/>
      <c r="E117" s="6"/>
      <c r="F117" s="4"/>
      <c r="G117" s="6"/>
      <c r="H117" s="6"/>
      <c r="I117" s="6"/>
      <c r="J117" s="6"/>
      <c r="K117" s="5"/>
      <c r="L117" s="5"/>
      <c r="M117" s="5"/>
    </row>
    <row r="118" spans="2:13" x14ac:dyDescent="0.25">
      <c r="B118">
        <f t="shared" si="1"/>
        <v>226</v>
      </c>
      <c r="C118" s="1">
        <v>8.57</v>
      </c>
      <c r="D118" s="6"/>
      <c r="E118" s="6"/>
      <c r="F118" s="4"/>
      <c r="G118" s="6"/>
      <c r="H118" s="6"/>
      <c r="I118" s="6"/>
      <c r="J118" s="6"/>
      <c r="K118" s="5"/>
      <c r="L118" s="5"/>
      <c r="M118" s="5"/>
    </row>
    <row r="119" spans="2:13" x14ac:dyDescent="0.25">
      <c r="B119">
        <f t="shared" si="1"/>
        <v>228</v>
      </c>
      <c r="C119" s="1">
        <v>8.57</v>
      </c>
      <c r="D119" s="6"/>
      <c r="E119" s="6"/>
      <c r="F119" s="4"/>
      <c r="G119" s="6"/>
      <c r="H119" s="6"/>
      <c r="I119" s="6"/>
      <c r="J119" s="6"/>
      <c r="K119" s="5"/>
      <c r="L119" s="5"/>
      <c r="M119" s="5"/>
    </row>
    <row r="120" spans="2:13" x14ac:dyDescent="0.25">
      <c r="B120">
        <f t="shared" si="1"/>
        <v>230</v>
      </c>
      <c r="C120" s="1">
        <v>8.57</v>
      </c>
      <c r="D120" s="6"/>
      <c r="E120" s="6"/>
      <c r="F120" s="4"/>
      <c r="G120" s="6"/>
      <c r="H120" s="6"/>
      <c r="I120" s="6"/>
      <c r="J120" s="6"/>
      <c r="K120" s="5"/>
      <c r="L120" s="5"/>
      <c r="M120" s="5"/>
    </row>
    <row r="121" spans="2:13" x14ac:dyDescent="0.25">
      <c r="B121">
        <f t="shared" si="1"/>
        <v>232</v>
      </c>
      <c r="C121" s="1">
        <v>8.57</v>
      </c>
      <c r="D121" s="6"/>
      <c r="E121" s="6"/>
      <c r="F121" s="4"/>
      <c r="G121" s="6"/>
      <c r="H121" s="6"/>
      <c r="I121" s="6"/>
      <c r="J121" s="6"/>
      <c r="K121" s="5"/>
      <c r="L121" s="5"/>
      <c r="M121" s="5"/>
    </row>
    <row r="122" spans="2:13" x14ac:dyDescent="0.25">
      <c r="B122">
        <f t="shared" si="1"/>
        <v>234</v>
      </c>
      <c r="C122" s="1">
        <v>8.68</v>
      </c>
      <c r="D122" s="6"/>
      <c r="E122" s="6"/>
      <c r="F122" s="4"/>
      <c r="G122" s="6"/>
      <c r="H122" s="6"/>
      <c r="I122" s="6"/>
      <c r="J122" s="6"/>
      <c r="K122" s="5"/>
      <c r="L122" s="5"/>
      <c r="M122" s="5"/>
    </row>
    <row r="123" spans="2:13" x14ac:dyDescent="0.25">
      <c r="B123">
        <f t="shared" si="1"/>
        <v>236</v>
      </c>
      <c r="C123" s="1">
        <v>8.68</v>
      </c>
      <c r="D123" s="6"/>
      <c r="E123" s="6"/>
      <c r="F123" s="4"/>
      <c r="G123" s="6"/>
      <c r="H123" s="6"/>
      <c r="I123" s="6"/>
      <c r="J123" s="6"/>
      <c r="K123" s="5"/>
      <c r="L123" s="5"/>
      <c r="M123" s="5"/>
    </row>
    <row r="124" spans="2:13" x14ac:dyDescent="0.25">
      <c r="B124">
        <f t="shared" si="1"/>
        <v>238</v>
      </c>
      <c r="C124" s="1">
        <v>8.76</v>
      </c>
      <c r="D124" s="6"/>
      <c r="E124" s="6"/>
      <c r="F124" s="4"/>
      <c r="G124" s="6"/>
      <c r="H124" s="6"/>
      <c r="I124" s="6"/>
      <c r="J124" s="6"/>
      <c r="K124" s="5"/>
      <c r="L124" s="5"/>
      <c r="M124" s="5"/>
    </row>
    <row r="125" spans="2:13" x14ac:dyDescent="0.25">
      <c r="B125">
        <f t="shared" si="1"/>
        <v>240</v>
      </c>
      <c r="C125" s="1">
        <v>8.76</v>
      </c>
      <c r="D125" s="6"/>
      <c r="E125" s="6"/>
      <c r="F125" s="4"/>
      <c r="G125" s="6"/>
      <c r="H125" s="6"/>
      <c r="I125" s="6"/>
      <c r="J125" s="6"/>
      <c r="K125" s="5"/>
      <c r="L125" s="5"/>
      <c r="M125" s="5"/>
    </row>
    <row r="126" spans="2:13" x14ac:dyDescent="0.25">
      <c r="B126">
        <f t="shared" si="1"/>
        <v>242</v>
      </c>
      <c r="C126" s="1">
        <v>8.85</v>
      </c>
      <c r="D126" s="6"/>
      <c r="E126" s="6"/>
      <c r="F126" s="4"/>
      <c r="G126" s="6"/>
      <c r="H126" s="6"/>
      <c r="I126" s="6"/>
      <c r="J126" s="6"/>
      <c r="K126" s="5"/>
      <c r="L126" s="5"/>
      <c r="M126" s="5"/>
    </row>
    <row r="127" spans="2:13" x14ac:dyDescent="0.25">
      <c r="B127">
        <f t="shared" si="1"/>
        <v>244</v>
      </c>
      <c r="C127" s="1">
        <v>8.85</v>
      </c>
      <c r="D127" s="6"/>
      <c r="E127" s="6"/>
      <c r="F127" s="4"/>
      <c r="G127" s="6"/>
      <c r="H127" s="6"/>
      <c r="I127" s="6"/>
      <c r="J127" s="6"/>
      <c r="K127" s="5"/>
      <c r="L127" s="5"/>
      <c r="M127" s="5"/>
    </row>
    <row r="128" spans="2:13" x14ac:dyDescent="0.25">
      <c r="B128">
        <f t="shared" si="1"/>
        <v>246</v>
      </c>
      <c r="C128" s="1">
        <v>8.8800000000000008</v>
      </c>
      <c r="D128" s="6"/>
      <c r="E128" s="6"/>
      <c r="F128" s="4"/>
      <c r="G128" s="6"/>
      <c r="H128" s="6"/>
      <c r="I128" s="6"/>
      <c r="J128" s="6"/>
      <c r="K128" s="5"/>
      <c r="L128" s="5"/>
      <c r="M128" s="5"/>
    </row>
    <row r="129" spans="2:13" x14ac:dyDescent="0.25">
      <c r="B129">
        <f t="shared" si="1"/>
        <v>248</v>
      </c>
      <c r="C129" s="1">
        <v>8.8800000000000008</v>
      </c>
      <c r="D129" s="6"/>
      <c r="E129" s="6"/>
      <c r="F129" s="4"/>
      <c r="G129" s="6"/>
      <c r="H129" s="6"/>
      <c r="I129" s="6"/>
      <c r="J129" s="6"/>
      <c r="K129" s="5"/>
      <c r="L129" s="5"/>
      <c r="M129" s="5"/>
    </row>
    <row r="130" spans="2:13" x14ac:dyDescent="0.25">
      <c r="B130">
        <f t="shared" si="1"/>
        <v>250</v>
      </c>
      <c r="C130" s="1">
        <v>8.8800000000000008</v>
      </c>
      <c r="D130" s="6"/>
      <c r="E130" s="6"/>
      <c r="F130" s="4"/>
      <c r="G130" s="6"/>
      <c r="H130" s="6"/>
      <c r="I130" s="6"/>
      <c r="J130" s="6"/>
      <c r="K130" s="5"/>
      <c r="L130" s="5"/>
      <c r="M130" s="5"/>
    </row>
    <row r="131" spans="2:13" x14ac:dyDescent="0.25">
      <c r="B131">
        <f t="shared" si="1"/>
        <v>252</v>
      </c>
      <c r="C131" s="1">
        <v>8.8800000000000008</v>
      </c>
      <c r="D131" s="6"/>
      <c r="E131" s="6"/>
      <c r="F131" s="4"/>
      <c r="G131" s="6"/>
      <c r="H131" s="6"/>
      <c r="I131" s="6"/>
      <c r="J131" s="6"/>
      <c r="K131" s="5"/>
      <c r="L131" s="5"/>
      <c r="M131" s="5"/>
    </row>
    <row r="132" spans="2:13" x14ac:dyDescent="0.25">
      <c r="B132">
        <f t="shared" si="1"/>
        <v>254</v>
      </c>
      <c r="C132" s="1">
        <v>8.98</v>
      </c>
      <c r="D132" s="6"/>
      <c r="E132" s="6"/>
      <c r="F132" s="4"/>
      <c r="G132" s="6"/>
      <c r="H132" s="6"/>
      <c r="I132" s="6"/>
      <c r="J132" s="6"/>
      <c r="K132" s="5"/>
      <c r="L132" s="5"/>
      <c r="M132" s="5"/>
    </row>
    <row r="133" spans="2:13" x14ac:dyDescent="0.25">
      <c r="B133">
        <f t="shared" si="1"/>
        <v>256</v>
      </c>
      <c r="C133" s="1">
        <v>8.98</v>
      </c>
      <c r="D133" s="6"/>
      <c r="E133" s="6"/>
      <c r="F133" s="4"/>
      <c r="G133" s="6"/>
      <c r="H133" s="6"/>
      <c r="I133" s="6"/>
      <c r="J133" s="6"/>
      <c r="K133" s="5"/>
      <c r="L133" s="5"/>
      <c r="M133" s="5"/>
    </row>
    <row r="134" spans="2:13" x14ac:dyDescent="0.25">
      <c r="B134">
        <f t="shared" si="1"/>
        <v>258</v>
      </c>
      <c r="C134" s="1">
        <v>9.01</v>
      </c>
      <c r="D134" s="6"/>
      <c r="E134" s="6"/>
      <c r="F134" s="4"/>
      <c r="G134" s="6"/>
      <c r="H134" s="6"/>
      <c r="I134" s="6"/>
      <c r="J134" s="6"/>
      <c r="K134" s="5"/>
      <c r="L134" s="5"/>
      <c r="M134" s="5"/>
    </row>
    <row r="135" spans="2:13" x14ac:dyDescent="0.25">
      <c r="B135">
        <f t="shared" ref="B135:B198" si="2">B134+2</f>
        <v>260</v>
      </c>
      <c r="C135" s="1">
        <v>9.01</v>
      </c>
      <c r="D135" s="6"/>
      <c r="E135" s="6"/>
      <c r="F135" s="4"/>
      <c r="G135" s="6"/>
      <c r="H135" s="6"/>
      <c r="I135" s="6"/>
      <c r="J135" s="6"/>
      <c r="K135" s="5"/>
      <c r="L135" s="5"/>
      <c r="M135" s="5"/>
    </row>
    <row r="136" spans="2:13" x14ac:dyDescent="0.25">
      <c r="B136">
        <f t="shared" si="2"/>
        <v>262</v>
      </c>
      <c r="C136" s="1">
        <v>9.1300000000000008</v>
      </c>
      <c r="D136" s="6"/>
      <c r="E136" s="6"/>
      <c r="F136" s="4"/>
      <c r="G136" s="6"/>
      <c r="H136" s="6"/>
      <c r="I136" s="6"/>
      <c r="J136" s="6"/>
      <c r="K136" s="5"/>
      <c r="L136" s="5"/>
      <c r="M136" s="5"/>
    </row>
    <row r="137" spans="2:13" x14ac:dyDescent="0.25">
      <c r="B137">
        <f t="shared" si="2"/>
        <v>264</v>
      </c>
      <c r="C137" s="1">
        <v>9.1300000000000008</v>
      </c>
      <c r="D137" s="6"/>
      <c r="E137" s="6"/>
      <c r="F137" s="4"/>
      <c r="G137" s="6"/>
      <c r="H137" s="6"/>
      <c r="I137" s="6"/>
      <c r="J137" s="6"/>
      <c r="K137" s="5"/>
      <c r="L137" s="5"/>
      <c r="M137" s="5"/>
    </row>
    <row r="138" spans="2:13" x14ac:dyDescent="0.25">
      <c r="B138">
        <f t="shared" si="2"/>
        <v>266</v>
      </c>
      <c r="C138" s="1">
        <v>9.18</v>
      </c>
      <c r="D138" s="6"/>
      <c r="E138" s="6"/>
      <c r="F138" s="4"/>
      <c r="G138" s="6"/>
      <c r="H138" s="6"/>
      <c r="I138" s="6"/>
      <c r="J138" s="6"/>
      <c r="K138" s="5"/>
      <c r="L138" s="5"/>
      <c r="M138" s="5"/>
    </row>
    <row r="139" spans="2:13" x14ac:dyDescent="0.25">
      <c r="B139">
        <f t="shared" si="2"/>
        <v>268</v>
      </c>
      <c r="C139" s="1">
        <v>9.18</v>
      </c>
      <c r="D139" s="6"/>
      <c r="E139" s="6"/>
      <c r="F139" s="4"/>
      <c r="G139" s="6"/>
      <c r="H139" s="6"/>
      <c r="I139" s="6"/>
      <c r="J139" s="6"/>
      <c r="K139" s="5"/>
      <c r="L139" s="5"/>
      <c r="M139" s="5"/>
    </row>
    <row r="140" spans="2:13" x14ac:dyDescent="0.25">
      <c r="B140">
        <f t="shared" si="2"/>
        <v>270</v>
      </c>
      <c r="C140" s="1">
        <v>9.18</v>
      </c>
      <c r="D140" s="6"/>
      <c r="E140" s="6"/>
      <c r="F140" s="4"/>
      <c r="G140" s="6"/>
      <c r="H140" s="6"/>
      <c r="I140" s="6"/>
      <c r="J140" s="6"/>
      <c r="K140" s="5"/>
      <c r="L140" s="5"/>
      <c r="M140" s="5"/>
    </row>
    <row r="141" spans="2:13" x14ac:dyDescent="0.25">
      <c r="B141">
        <f t="shared" si="2"/>
        <v>272</v>
      </c>
      <c r="C141" s="1">
        <v>9.2799999999999994</v>
      </c>
      <c r="D141" s="6"/>
      <c r="E141" s="6"/>
      <c r="F141" s="4"/>
      <c r="G141" s="6"/>
      <c r="H141" s="6"/>
      <c r="I141" s="6"/>
      <c r="J141" s="6"/>
      <c r="K141" s="5"/>
      <c r="L141" s="5"/>
      <c r="M141" s="5"/>
    </row>
    <row r="142" spans="2:13" x14ac:dyDescent="0.25">
      <c r="B142">
        <f t="shared" si="2"/>
        <v>274</v>
      </c>
      <c r="C142" s="1">
        <v>9.2799999999999994</v>
      </c>
      <c r="D142" s="6"/>
      <c r="E142" s="6"/>
      <c r="F142" s="4"/>
      <c r="G142" s="6"/>
      <c r="H142" s="6"/>
      <c r="I142" s="6"/>
      <c r="J142" s="6"/>
      <c r="K142" s="5"/>
      <c r="L142" s="5"/>
      <c r="M142" s="5"/>
    </row>
    <row r="143" spans="2:13" x14ac:dyDescent="0.25">
      <c r="B143">
        <f t="shared" si="2"/>
        <v>276</v>
      </c>
      <c r="C143" s="1">
        <v>9.33</v>
      </c>
      <c r="D143" s="6"/>
      <c r="E143" s="6"/>
      <c r="F143" s="4"/>
      <c r="G143" s="6"/>
      <c r="H143" s="6"/>
      <c r="I143" s="6"/>
      <c r="J143" s="6"/>
      <c r="K143" s="5"/>
      <c r="L143" s="5"/>
      <c r="M143" s="5"/>
    </row>
    <row r="144" spans="2:13" x14ac:dyDescent="0.25">
      <c r="B144">
        <f t="shared" si="2"/>
        <v>278</v>
      </c>
      <c r="C144" s="1">
        <v>9.33</v>
      </c>
      <c r="D144" s="6"/>
      <c r="E144" s="6"/>
      <c r="F144" s="4"/>
      <c r="G144" s="6"/>
      <c r="H144" s="6"/>
      <c r="I144" s="6"/>
      <c r="J144" s="6"/>
      <c r="K144" s="5"/>
      <c r="L144" s="5"/>
      <c r="M144" s="5"/>
    </row>
    <row r="145" spans="2:13" x14ac:dyDescent="0.25">
      <c r="B145">
        <f t="shared" si="2"/>
        <v>280</v>
      </c>
      <c r="C145" s="1">
        <v>9.3800000000000008</v>
      </c>
      <c r="D145" s="6"/>
      <c r="E145" s="6"/>
      <c r="F145" s="4"/>
      <c r="G145" s="6"/>
      <c r="H145" s="6"/>
      <c r="I145" s="6"/>
      <c r="J145" s="6"/>
      <c r="K145" s="5"/>
      <c r="L145" s="5"/>
      <c r="M145" s="5"/>
    </row>
    <row r="146" spans="2:13" x14ac:dyDescent="0.25">
      <c r="B146">
        <f t="shared" si="2"/>
        <v>282</v>
      </c>
      <c r="C146" s="1">
        <v>9.3800000000000008</v>
      </c>
      <c r="D146" s="6"/>
      <c r="E146" s="6"/>
      <c r="F146" s="4"/>
      <c r="G146" s="6"/>
      <c r="H146" s="6"/>
      <c r="I146" s="6"/>
      <c r="J146" s="6"/>
      <c r="K146" s="5"/>
      <c r="L146" s="5"/>
      <c r="M146" s="5"/>
    </row>
    <row r="147" spans="2:13" x14ac:dyDescent="0.25">
      <c r="B147">
        <f t="shared" si="2"/>
        <v>284</v>
      </c>
      <c r="C147" s="1">
        <v>9.3800000000000008</v>
      </c>
      <c r="D147" s="6"/>
      <c r="E147" s="6"/>
      <c r="F147" s="4"/>
      <c r="G147" s="6"/>
      <c r="H147" s="6"/>
      <c r="I147" s="6"/>
      <c r="J147" s="6"/>
      <c r="K147" s="5"/>
      <c r="L147" s="5"/>
      <c r="M147" s="5"/>
    </row>
    <row r="148" spans="2:13" x14ac:dyDescent="0.25">
      <c r="B148">
        <f t="shared" si="2"/>
        <v>286</v>
      </c>
      <c r="C148" s="1">
        <v>9.43</v>
      </c>
      <c r="D148" s="6"/>
      <c r="E148" s="6"/>
      <c r="F148" s="4"/>
      <c r="G148" s="6"/>
      <c r="H148" s="6"/>
      <c r="I148" s="6"/>
      <c r="J148" s="6"/>
      <c r="K148" s="5"/>
      <c r="L148" s="5"/>
      <c r="M148" s="5"/>
    </row>
    <row r="149" spans="2:13" x14ac:dyDescent="0.25">
      <c r="B149">
        <f t="shared" si="2"/>
        <v>288</v>
      </c>
      <c r="C149" s="1">
        <v>9.43</v>
      </c>
      <c r="D149" s="6"/>
      <c r="E149" s="6"/>
      <c r="F149" s="4"/>
      <c r="G149" s="6"/>
      <c r="H149" s="6"/>
      <c r="I149" s="6"/>
      <c r="J149" s="6"/>
      <c r="K149" s="5"/>
      <c r="L149" s="5"/>
      <c r="M149" s="5"/>
    </row>
    <row r="150" spans="2:13" x14ac:dyDescent="0.25">
      <c r="B150">
        <f t="shared" si="2"/>
        <v>290</v>
      </c>
      <c r="C150" s="1">
        <v>9.52</v>
      </c>
      <c r="D150" s="6"/>
      <c r="E150" s="6"/>
      <c r="F150" s="4"/>
      <c r="G150" s="6"/>
      <c r="H150" s="6"/>
      <c r="I150" s="6"/>
      <c r="J150" s="6"/>
      <c r="K150" s="5"/>
      <c r="L150" s="5"/>
      <c r="M150" s="5"/>
    </row>
    <row r="151" spans="2:13" x14ac:dyDescent="0.25">
      <c r="B151">
        <f t="shared" si="2"/>
        <v>292</v>
      </c>
      <c r="C151" s="1">
        <v>9.52</v>
      </c>
      <c r="D151" s="6"/>
      <c r="E151" s="6"/>
      <c r="F151" s="4"/>
      <c r="G151" s="6"/>
      <c r="H151" s="6"/>
      <c r="I151" s="6"/>
      <c r="J151" s="6"/>
      <c r="K151" s="5"/>
      <c r="L151" s="5"/>
      <c r="M151" s="5"/>
    </row>
    <row r="152" spans="2:13" x14ac:dyDescent="0.25">
      <c r="B152">
        <f t="shared" si="2"/>
        <v>294</v>
      </c>
      <c r="C152" s="1">
        <v>9.6</v>
      </c>
      <c r="D152" s="6"/>
      <c r="E152" s="6"/>
      <c r="F152" s="4"/>
      <c r="G152" s="6"/>
      <c r="H152" s="6"/>
      <c r="I152" s="6"/>
      <c r="J152" s="6"/>
      <c r="K152" s="5"/>
      <c r="L152" s="5"/>
      <c r="M152" s="5"/>
    </row>
    <row r="153" spans="2:13" x14ac:dyDescent="0.25">
      <c r="B153">
        <f t="shared" si="2"/>
        <v>296</v>
      </c>
      <c r="C153" s="1">
        <v>9.6</v>
      </c>
      <c r="D153" s="6"/>
      <c r="E153" s="6"/>
      <c r="F153" s="4"/>
      <c r="G153" s="6"/>
      <c r="H153" s="6"/>
      <c r="I153" s="6"/>
      <c r="J153" s="6"/>
      <c r="K153" s="5"/>
      <c r="L153" s="5"/>
      <c r="M153" s="5"/>
    </row>
    <row r="154" spans="2:13" x14ac:dyDescent="0.25">
      <c r="B154">
        <f t="shared" si="2"/>
        <v>298</v>
      </c>
      <c r="C154" s="1">
        <v>9.6199999999999992</v>
      </c>
      <c r="D154" s="6"/>
      <c r="E154" s="6"/>
      <c r="F154" s="4"/>
      <c r="G154" s="6"/>
      <c r="H154" s="6"/>
      <c r="I154" s="6"/>
      <c r="J154" s="6"/>
      <c r="K154" s="5"/>
      <c r="L154" s="5"/>
      <c r="M154" s="5"/>
    </row>
    <row r="155" spans="2:13" x14ac:dyDescent="0.25">
      <c r="B155">
        <f t="shared" si="2"/>
        <v>300</v>
      </c>
      <c r="C155" s="1">
        <v>9.6199999999999992</v>
      </c>
      <c r="D155" s="6"/>
      <c r="E155" s="6"/>
      <c r="F155" s="4"/>
      <c r="G155" s="6"/>
      <c r="H155" s="6"/>
      <c r="I155" s="6"/>
      <c r="J155" s="6"/>
      <c r="K155" s="5"/>
      <c r="L155" s="5"/>
      <c r="M155" s="5"/>
    </row>
    <row r="156" spans="2:13" x14ac:dyDescent="0.25">
      <c r="B156">
        <f t="shared" si="2"/>
        <v>302</v>
      </c>
      <c r="C156" s="1">
        <v>9.66</v>
      </c>
      <c r="D156" s="6"/>
      <c r="E156" s="6"/>
      <c r="F156" s="4"/>
      <c r="G156" s="6"/>
      <c r="H156" s="6"/>
      <c r="I156" s="6"/>
      <c r="J156" s="6"/>
      <c r="K156" s="5"/>
      <c r="L156" s="5"/>
      <c r="M156" s="5"/>
    </row>
    <row r="157" spans="2:13" x14ac:dyDescent="0.25">
      <c r="B157">
        <f t="shared" si="2"/>
        <v>304</v>
      </c>
      <c r="C157" s="1">
        <v>9.66</v>
      </c>
      <c r="D157" s="6"/>
      <c r="E157" s="6"/>
      <c r="F157" s="4"/>
      <c r="G157" s="6"/>
      <c r="H157" s="6"/>
      <c r="I157" s="6"/>
      <c r="J157" s="6"/>
      <c r="K157" s="5"/>
      <c r="L157" s="5"/>
      <c r="M157" s="5"/>
    </row>
    <row r="158" spans="2:13" x14ac:dyDescent="0.25">
      <c r="B158">
        <f t="shared" si="2"/>
        <v>306</v>
      </c>
      <c r="C158" s="1">
        <v>9.69</v>
      </c>
      <c r="D158" s="6"/>
      <c r="E158" s="6"/>
      <c r="F158" s="4"/>
      <c r="G158" s="6"/>
      <c r="H158" s="6"/>
      <c r="I158" s="6"/>
      <c r="J158" s="6"/>
      <c r="K158" s="5"/>
      <c r="L158" s="5"/>
      <c r="M158" s="5"/>
    </row>
    <row r="159" spans="2:13" x14ac:dyDescent="0.25">
      <c r="B159">
        <f t="shared" si="2"/>
        <v>308</v>
      </c>
      <c r="C159" s="1">
        <v>9.69</v>
      </c>
      <c r="D159" s="6"/>
      <c r="E159" s="6"/>
      <c r="F159" s="4"/>
      <c r="G159" s="6"/>
      <c r="H159" s="6"/>
      <c r="I159" s="6"/>
      <c r="J159" s="6"/>
      <c r="K159" s="5"/>
      <c r="L159" s="5"/>
      <c r="M159" s="5"/>
    </row>
    <row r="160" spans="2:13" x14ac:dyDescent="0.25">
      <c r="B160">
        <f t="shared" si="2"/>
        <v>310</v>
      </c>
      <c r="C160" s="1">
        <v>9.6999999999999993</v>
      </c>
      <c r="D160" s="6"/>
      <c r="E160" s="6"/>
      <c r="F160" s="4"/>
      <c r="G160" s="6"/>
      <c r="H160" s="6"/>
      <c r="I160" s="6"/>
      <c r="J160" s="6"/>
      <c r="K160" s="5"/>
      <c r="L160" s="5"/>
      <c r="M160" s="5"/>
    </row>
    <row r="161" spans="2:13" x14ac:dyDescent="0.25">
      <c r="B161">
        <f t="shared" si="2"/>
        <v>312</v>
      </c>
      <c r="C161" s="1">
        <v>9.6999999999999993</v>
      </c>
      <c r="D161" s="6"/>
      <c r="E161" s="6"/>
      <c r="F161" s="4"/>
      <c r="G161" s="6"/>
      <c r="H161" s="6"/>
      <c r="I161" s="6"/>
      <c r="J161" s="6"/>
      <c r="K161" s="5"/>
      <c r="L161" s="5"/>
      <c r="M161" s="5"/>
    </row>
    <row r="162" spans="2:13" x14ac:dyDescent="0.25">
      <c r="B162">
        <f t="shared" si="2"/>
        <v>314</v>
      </c>
      <c r="C162" s="1">
        <v>9.7899999999999991</v>
      </c>
      <c r="D162" s="6"/>
      <c r="E162" s="6"/>
      <c r="F162" s="4"/>
      <c r="G162" s="6"/>
      <c r="H162" s="6"/>
      <c r="I162" s="6"/>
      <c r="J162" s="6"/>
      <c r="K162" s="5"/>
      <c r="L162" s="5"/>
      <c r="M162" s="5"/>
    </row>
    <row r="163" spans="2:13" x14ac:dyDescent="0.25">
      <c r="B163">
        <f t="shared" si="2"/>
        <v>316</v>
      </c>
      <c r="C163" s="1">
        <v>9.7899999999999991</v>
      </c>
      <c r="D163" s="6"/>
      <c r="E163" s="6"/>
      <c r="F163" s="4"/>
      <c r="G163" s="6"/>
      <c r="H163" s="6"/>
      <c r="I163" s="6"/>
      <c r="J163" s="6"/>
      <c r="K163" s="5"/>
      <c r="L163" s="5"/>
      <c r="M163" s="5"/>
    </row>
    <row r="164" spans="2:13" x14ac:dyDescent="0.25">
      <c r="B164">
        <f t="shared" si="2"/>
        <v>318</v>
      </c>
      <c r="C164" s="1">
        <v>9.82</v>
      </c>
      <c r="D164" s="6"/>
      <c r="E164" s="6"/>
      <c r="F164" s="4"/>
      <c r="G164" s="6"/>
      <c r="H164" s="6"/>
      <c r="I164" s="6"/>
      <c r="J164" s="6"/>
      <c r="K164" s="5"/>
      <c r="L164" s="5"/>
      <c r="M164" s="5"/>
    </row>
    <row r="165" spans="2:13" x14ac:dyDescent="0.25">
      <c r="B165">
        <f t="shared" si="2"/>
        <v>320</v>
      </c>
      <c r="C165" s="1">
        <v>9.82</v>
      </c>
      <c r="D165" s="6"/>
      <c r="E165" s="6"/>
      <c r="F165" s="4"/>
      <c r="G165" s="6"/>
      <c r="H165" s="6"/>
      <c r="I165" s="6"/>
      <c r="J165" s="6"/>
      <c r="K165" s="5"/>
      <c r="L165" s="5"/>
      <c r="M165" s="5"/>
    </row>
    <row r="166" spans="2:13" x14ac:dyDescent="0.25">
      <c r="B166">
        <f t="shared" si="2"/>
        <v>322</v>
      </c>
      <c r="C166" s="1">
        <v>9.82</v>
      </c>
      <c r="D166" s="6"/>
      <c r="E166" s="6"/>
      <c r="F166" s="4"/>
      <c r="G166" s="6"/>
      <c r="H166" s="6"/>
      <c r="I166" s="6"/>
      <c r="J166" s="6"/>
      <c r="K166" s="5"/>
      <c r="L166" s="5"/>
      <c r="M166" s="5"/>
    </row>
    <row r="167" spans="2:13" x14ac:dyDescent="0.25">
      <c r="B167">
        <f t="shared" si="2"/>
        <v>324</v>
      </c>
      <c r="C167" s="1">
        <v>9.89</v>
      </c>
      <c r="D167" s="6"/>
      <c r="E167" s="6"/>
      <c r="F167" s="4"/>
      <c r="G167" s="6"/>
      <c r="H167" s="6"/>
      <c r="I167" s="6"/>
      <c r="J167" s="6"/>
      <c r="K167" s="5"/>
      <c r="L167" s="5"/>
      <c r="M167" s="5"/>
    </row>
    <row r="168" spans="2:13" x14ac:dyDescent="0.25">
      <c r="B168">
        <f t="shared" si="2"/>
        <v>326</v>
      </c>
      <c r="C168" s="1">
        <v>9.89</v>
      </c>
      <c r="D168" s="6"/>
      <c r="E168" s="6"/>
      <c r="F168" s="4"/>
      <c r="G168" s="6"/>
      <c r="H168" s="6"/>
      <c r="I168" s="6"/>
      <c r="J168" s="6"/>
      <c r="K168" s="5"/>
      <c r="L168" s="5"/>
      <c r="M168" s="5"/>
    </row>
    <row r="169" spans="2:13" x14ac:dyDescent="0.25">
      <c r="B169">
        <f t="shared" si="2"/>
        <v>328</v>
      </c>
      <c r="C169" s="1">
        <v>9.89</v>
      </c>
      <c r="D169" s="6"/>
      <c r="E169" s="6"/>
      <c r="F169" s="4"/>
      <c r="G169" s="6"/>
      <c r="H169" s="6"/>
      <c r="I169" s="6"/>
      <c r="J169" s="6"/>
      <c r="K169" s="5"/>
      <c r="L169" s="5"/>
      <c r="M169" s="5"/>
    </row>
    <row r="170" spans="2:13" x14ac:dyDescent="0.25">
      <c r="B170">
        <f t="shared" si="2"/>
        <v>330</v>
      </c>
      <c r="C170" s="1">
        <v>9.89</v>
      </c>
      <c r="D170" s="6"/>
      <c r="E170" s="6"/>
      <c r="F170" s="4"/>
      <c r="G170" s="6"/>
      <c r="H170" s="6"/>
      <c r="I170" s="6"/>
      <c r="J170" s="6"/>
      <c r="K170" s="5"/>
      <c r="L170" s="5"/>
      <c r="M170" s="5"/>
    </row>
    <row r="171" spans="2:13" x14ac:dyDescent="0.25">
      <c r="B171">
        <f t="shared" si="2"/>
        <v>332</v>
      </c>
      <c r="C171" s="1">
        <v>9.89</v>
      </c>
      <c r="D171" s="6"/>
      <c r="E171" s="6"/>
      <c r="F171" s="4"/>
      <c r="G171" s="6"/>
      <c r="H171" s="6"/>
      <c r="I171" s="6"/>
      <c r="J171" s="6"/>
      <c r="K171" s="5"/>
      <c r="L171" s="5"/>
      <c r="M171" s="5"/>
    </row>
    <row r="172" spans="2:13" x14ac:dyDescent="0.25">
      <c r="B172">
        <f t="shared" si="2"/>
        <v>334</v>
      </c>
      <c r="C172" s="1">
        <v>9.9600000000000009</v>
      </c>
      <c r="D172" s="6"/>
      <c r="E172" s="6"/>
      <c r="F172" s="4"/>
      <c r="G172" s="6"/>
      <c r="H172" s="6"/>
      <c r="I172" s="6"/>
      <c r="J172" s="6"/>
      <c r="K172" s="5"/>
      <c r="L172" s="5"/>
      <c r="M172" s="5"/>
    </row>
    <row r="173" spans="2:13" x14ac:dyDescent="0.25">
      <c r="B173">
        <f t="shared" si="2"/>
        <v>336</v>
      </c>
      <c r="C173" s="1">
        <v>9.9600000000000009</v>
      </c>
      <c r="D173" s="6"/>
      <c r="E173" s="6"/>
      <c r="F173" s="4"/>
      <c r="G173" s="6"/>
      <c r="H173" s="6"/>
      <c r="I173" s="6"/>
      <c r="J173" s="6"/>
      <c r="K173" s="5"/>
      <c r="L173" s="5"/>
      <c r="M173" s="5"/>
    </row>
    <row r="174" spans="2:13" x14ac:dyDescent="0.25">
      <c r="B174">
        <f t="shared" si="2"/>
        <v>338</v>
      </c>
      <c r="C174" s="1">
        <v>9.9700000000000006</v>
      </c>
      <c r="D174" s="6"/>
      <c r="E174" s="6"/>
      <c r="F174" s="4"/>
      <c r="G174" s="6"/>
      <c r="H174" s="6"/>
      <c r="I174" s="6"/>
      <c r="J174" s="6"/>
      <c r="K174" s="5"/>
      <c r="L174" s="5"/>
      <c r="M174" s="5"/>
    </row>
    <row r="175" spans="2:13" x14ac:dyDescent="0.25">
      <c r="B175">
        <f t="shared" si="2"/>
        <v>340</v>
      </c>
      <c r="C175" s="1">
        <v>9.9700000000000006</v>
      </c>
      <c r="D175" s="6"/>
      <c r="E175" s="6"/>
      <c r="F175" s="4"/>
      <c r="G175" s="6"/>
      <c r="H175" s="6"/>
      <c r="I175" s="6"/>
      <c r="J175" s="6"/>
      <c r="K175" s="5"/>
      <c r="L175" s="5"/>
      <c r="M175" s="5"/>
    </row>
    <row r="176" spans="2:13" x14ac:dyDescent="0.25">
      <c r="B176">
        <f t="shared" si="2"/>
        <v>342</v>
      </c>
      <c r="C176" s="1">
        <v>10.029999999999999</v>
      </c>
      <c r="D176" s="6"/>
      <c r="E176" s="6"/>
      <c r="F176" s="4"/>
      <c r="G176" s="6"/>
      <c r="H176" s="6"/>
      <c r="I176" s="6"/>
      <c r="J176" s="6"/>
      <c r="K176" s="5"/>
      <c r="L176" s="5"/>
      <c r="M176" s="5"/>
    </row>
    <row r="177" spans="2:13" x14ac:dyDescent="0.25">
      <c r="B177">
        <f t="shared" si="2"/>
        <v>344</v>
      </c>
      <c r="C177" s="1">
        <v>10.029999999999999</v>
      </c>
      <c r="D177" s="6"/>
      <c r="E177" s="6"/>
      <c r="F177" s="4"/>
      <c r="G177" s="6"/>
      <c r="H177" s="6"/>
      <c r="I177" s="6"/>
      <c r="J177" s="6"/>
      <c r="K177" s="5"/>
      <c r="L177" s="5"/>
      <c r="M177" s="5"/>
    </row>
    <row r="178" spans="2:13" x14ac:dyDescent="0.25">
      <c r="B178">
        <f t="shared" si="2"/>
        <v>346</v>
      </c>
      <c r="C178" s="1">
        <v>10</v>
      </c>
      <c r="D178" s="6"/>
      <c r="E178" s="6"/>
      <c r="F178" s="4"/>
      <c r="G178" s="6"/>
      <c r="H178" s="6"/>
      <c r="I178" s="6"/>
      <c r="J178" s="6"/>
      <c r="K178" s="5"/>
      <c r="L178" s="5"/>
      <c r="M178" s="5"/>
    </row>
    <row r="179" spans="2:13" x14ac:dyDescent="0.25">
      <c r="B179">
        <f t="shared" si="2"/>
        <v>348</v>
      </c>
      <c r="C179" s="1">
        <v>10</v>
      </c>
      <c r="D179" s="6"/>
      <c r="E179" s="6"/>
      <c r="F179" s="4"/>
      <c r="G179" s="6"/>
      <c r="H179" s="6"/>
      <c r="I179" s="6"/>
      <c r="J179" s="6"/>
      <c r="K179" s="5"/>
      <c r="L179" s="5"/>
      <c r="M179" s="5"/>
    </row>
    <row r="180" spans="2:13" x14ac:dyDescent="0.25">
      <c r="B180">
        <f t="shared" si="2"/>
        <v>350</v>
      </c>
      <c r="C180" s="1">
        <v>10.08</v>
      </c>
      <c r="D180" s="6"/>
      <c r="E180" s="6"/>
      <c r="F180" s="4"/>
      <c r="G180" s="6"/>
      <c r="H180" s="6"/>
      <c r="I180" s="6"/>
      <c r="J180" s="6"/>
      <c r="K180" s="5"/>
      <c r="L180" s="5"/>
      <c r="M180" s="5"/>
    </row>
    <row r="181" spans="2:13" x14ac:dyDescent="0.25">
      <c r="B181">
        <f t="shared" si="2"/>
        <v>352</v>
      </c>
      <c r="C181" s="1">
        <v>10.08</v>
      </c>
      <c r="D181" s="6"/>
      <c r="E181" s="6"/>
      <c r="F181" s="4"/>
      <c r="G181" s="6"/>
      <c r="H181" s="6"/>
      <c r="I181" s="6"/>
      <c r="J181" s="6"/>
      <c r="K181" s="5"/>
      <c r="L181" s="5"/>
      <c r="M181" s="5"/>
    </row>
    <row r="182" spans="2:13" x14ac:dyDescent="0.25">
      <c r="B182">
        <f t="shared" si="2"/>
        <v>354</v>
      </c>
      <c r="C182" s="1">
        <v>10.06</v>
      </c>
      <c r="D182" s="6"/>
      <c r="E182" s="6"/>
      <c r="F182" s="4"/>
      <c r="G182" s="6"/>
      <c r="H182" s="6"/>
      <c r="I182" s="6"/>
      <c r="J182" s="6"/>
      <c r="K182" s="5"/>
      <c r="L182" s="5"/>
      <c r="M182" s="5"/>
    </row>
    <row r="183" spans="2:13" x14ac:dyDescent="0.25">
      <c r="B183">
        <f t="shared" si="2"/>
        <v>356</v>
      </c>
      <c r="C183" s="1">
        <v>10.14</v>
      </c>
      <c r="D183" s="6"/>
      <c r="E183" s="6"/>
      <c r="F183" s="4"/>
      <c r="G183" s="6"/>
      <c r="H183" s="6"/>
      <c r="I183" s="6"/>
      <c r="J183" s="6"/>
      <c r="K183" s="5"/>
      <c r="L183" s="5"/>
      <c r="M183" s="5"/>
    </row>
    <row r="184" spans="2:13" x14ac:dyDescent="0.25">
      <c r="B184">
        <f t="shared" si="2"/>
        <v>358</v>
      </c>
      <c r="C184" s="1">
        <v>10.14</v>
      </c>
      <c r="D184" s="6"/>
      <c r="E184" s="6"/>
      <c r="F184" s="4"/>
      <c r="G184" s="6"/>
      <c r="H184" s="6"/>
      <c r="I184" s="6"/>
      <c r="J184" s="6"/>
      <c r="K184" s="5"/>
      <c r="L184" s="5"/>
      <c r="M184" s="5"/>
    </row>
    <row r="185" spans="2:13" x14ac:dyDescent="0.25">
      <c r="B185">
        <f t="shared" si="2"/>
        <v>360</v>
      </c>
      <c r="C185" s="1">
        <v>10.09</v>
      </c>
      <c r="D185" s="6"/>
      <c r="E185" s="6"/>
      <c r="F185" s="4"/>
      <c r="G185" s="6"/>
      <c r="H185" s="6"/>
      <c r="I185" s="6"/>
      <c r="J185" s="6"/>
      <c r="K185" s="5"/>
      <c r="L185" s="5"/>
      <c r="M185" s="5"/>
    </row>
    <row r="186" spans="2:13" x14ac:dyDescent="0.25">
      <c r="B186">
        <f t="shared" si="2"/>
        <v>362</v>
      </c>
      <c r="C186" s="1">
        <v>10.09</v>
      </c>
      <c r="D186" s="6"/>
      <c r="E186" s="6"/>
      <c r="F186" s="4"/>
      <c r="G186" s="6"/>
      <c r="H186" s="6"/>
      <c r="I186" s="6"/>
      <c r="J186" s="6"/>
      <c r="K186" s="5"/>
      <c r="L186" s="5"/>
      <c r="M186" s="5"/>
    </row>
    <row r="187" spans="2:13" x14ac:dyDescent="0.25">
      <c r="B187">
        <f t="shared" si="2"/>
        <v>364</v>
      </c>
      <c r="C187" s="1">
        <v>10.16</v>
      </c>
      <c r="D187" s="6"/>
      <c r="E187" s="6"/>
      <c r="F187" s="4"/>
      <c r="G187" s="6"/>
      <c r="H187" s="6"/>
      <c r="I187" s="6"/>
      <c r="J187" s="6"/>
      <c r="K187" s="5"/>
      <c r="L187" s="5"/>
      <c r="M187" s="5"/>
    </row>
    <row r="188" spans="2:13" x14ac:dyDescent="0.25">
      <c r="B188">
        <f t="shared" si="2"/>
        <v>366</v>
      </c>
      <c r="C188" s="1">
        <v>10.16</v>
      </c>
      <c r="D188" s="6"/>
      <c r="E188" s="6"/>
      <c r="F188" s="4"/>
      <c r="G188" s="6"/>
      <c r="H188" s="6"/>
      <c r="I188" s="6"/>
      <c r="J188" s="6"/>
      <c r="K188" s="5"/>
      <c r="L188" s="5"/>
      <c r="M188" s="5"/>
    </row>
    <row r="189" spans="2:13" x14ac:dyDescent="0.25">
      <c r="B189">
        <f t="shared" si="2"/>
        <v>368</v>
      </c>
      <c r="C189" s="1">
        <v>10.17</v>
      </c>
      <c r="D189" s="6"/>
      <c r="E189" s="6"/>
      <c r="F189" s="4"/>
      <c r="G189" s="6"/>
      <c r="H189" s="6"/>
      <c r="I189" s="6"/>
      <c r="J189" s="6"/>
      <c r="K189" s="5"/>
      <c r="L189" s="5"/>
      <c r="M189" s="5"/>
    </row>
    <row r="190" spans="2:13" x14ac:dyDescent="0.25">
      <c r="B190">
        <f t="shared" si="2"/>
        <v>370</v>
      </c>
      <c r="C190" s="1">
        <v>10.17</v>
      </c>
      <c r="D190" s="6"/>
      <c r="E190" s="6"/>
      <c r="F190" s="4"/>
      <c r="G190" s="6"/>
      <c r="H190" s="6"/>
      <c r="I190" s="6"/>
      <c r="J190" s="6"/>
      <c r="K190" s="5"/>
      <c r="L190" s="5"/>
      <c r="M190" s="5"/>
    </row>
    <row r="191" spans="2:13" x14ac:dyDescent="0.25">
      <c r="B191">
        <f t="shared" si="2"/>
        <v>372</v>
      </c>
      <c r="C191" s="1">
        <v>10.17</v>
      </c>
      <c r="D191" s="6"/>
      <c r="E191" s="6"/>
      <c r="F191" s="4"/>
      <c r="G191" s="6"/>
      <c r="H191" s="6"/>
      <c r="I191" s="6"/>
      <c r="J191" s="6"/>
      <c r="K191" s="5"/>
      <c r="L191" s="5"/>
      <c r="M191" s="5"/>
    </row>
    <row r="192" spans="2:13" x14ac:dyDescent="0.25">
      <c r="B192">
        <f t="shared" si="2"/>
        <v>374</v>
      </c>
      <c r="C192" s="1">
        <v>10.19</v>
      </c>
      <c r="D192" s="6"/>
      <c r="E192" s="6"/>
      <c r="F192" s="4"/>
      <c r="G192" s="6"/>
      <c r="H192" s="6"/>
      <c r="I192" s="6"/>
      <c r="J192" s="6"/>
      <c r="K192" s="5"/>
      <c r="L192" s="5"/>
      <c r="M192" s="5"/>
    </row>
    <row r="193" spans="2:13" x14ac:dyDescent="0.25">
      <c r="B193">
        <f t="shared" si="2"/>
        <v>376</v>
      </c>
      <c r="C193" s="1">
        <v>10.19</v>
      </c>
      <c r="D193" s="6"/>
      <c r="E193" s="6"/>
      <c r="F193" s="4"/>
      <c r="G193" s="6"/>
      <c r="H193" s="6"/>
      <c r="I193" s="6"/>
      <c r="J193" s="6"/>
      <c r="K193" s="5"/>
      <c r="L193" s="5"/>
      <c r="M193" s="5"/>
    </row>
    <row r="194" spans="2:13" x14ac:dyDescent="0.25">
      <c r="B194">
        <f t="shared" si="2"/>
        <v>378</v>
      </c>
      <c r="C194" s="1">
        <v>10.24</v>
      </c>
      <c r="D194" s="6"/>
      <c r="E194" s="6"/>
      <c r="F194" s="4"/>
      <c r="G194" s="6"/>
      <c r="H194" s="6"/>
      <c r="I194" s="6"/>
      <c r="J194" s="6"/>
      <c r="K194" s="5"/>
      <c r="L194" s="5"/>
      <c r="M194" s="5"/>
    </row>
    <row r="195" spans="2:13" x14ac:dyDescent="0.25">
      <c r="B195">
        <f t="shared" si="2"/>
        <v>380</v>
      </c>
      <c r="C195" s="1">
        <v>10.24</v>
      </c>
      <c r="D195" s="6"/>
      <c r="E195" s="6"/>
      <c r="F195" s="4"/>
      <c r="G195" s="6"/>
      <c r="H195" s="6"/>
      <c r="I195" s="6"/>
      <c r="J195" s="6"/>
      <c r="K195" s="5"/>
      <c r="L195" s="5"/>
      <c r="M195" s="5"/>
    </row>
    <row r="196" spans="2:13" x14ac:dyDescent="0.25">
      <c r="B196">
        <f t="shared" si="2"/>
        <v>382</v>
      </c>
      <c r="C196" s="1">
        <v>10.24</v>
      </c>
      <c r="D196" s="6"/>
      <c r="E196" s="6"/>
      <c r="F196" s="4"/>
      <c r="G196" s="6"/>
      <c r="H196" s="6"/>
      <c r="I196" s="6"/>
      <c r="J196" s="6"/>
      <c r="K196" s="5"/>
      <c r="L196" s="5"/>
      <c r="M196" s="5"/>
    </row>
    <row r="197" spans="2:13" x14ac:dyDescent="0.25">
      <c r="B197">
        <f t="shared" si="2"/>
        <v>384</v>
      </c>
      <c r="C197" s="1">
        <v>10.28</v>
      </c>
      <c r="D197" s="6"/>
      <c r="E197" s="6"/>
      <c r="F197" s="4"/>
      <c r="G197" s="6"/>
      <c r="H197" s="6"/>
      <c r="I197" s="6"/>
      <c r="J197" s="6"/>
      <c r="K197" s="5"/>
      <c r="L197" s="5"/>
      <c r="M197" s="5"/>
    </row>
    <row r="198" spans="2:13" x14ac:dyDescent="0.25">
      <c r="B198">
        <f t="shared" si="2"/>
        <v>386</v>
      </c>
      <c r="C198" s="1">
        <v>10.28</v>
      </c>
      <c r="D198" s="6"/>
      <c r="E198" s="6"/>
      <c r="F198" s="4"/>
      <c r="G198" s="6"/>
      <c r="H198" s="6"/>
      <c r="I198" s="6"/>
      <c r="J198" s="6"/>
      <c r="K198" s="5"/>
      <c r="L198" s="5"/>
      <c r="M198" s="5"/>
    </row>
    <row r="199" spans="2:13" x14ac:dyDescent="0.25">
      <c r="B199">
        <f t="shared" ref="B199:B210" si="3">B198+2</f>
        <v>388</v>
      </c>
      <c r="C199" s="1">
        <v>10.3</v>
      </c>
      <c r="D199" s="6"/>
      <c r="E199" s="6"/>
      <c r="F199" s="4"/>
      <c r="G199" s="6"/>
      <c r="H199" s="6"/>
      <c r="I199" s="6"/>
      <c r="J199" s="6"/>
      <c r="K199" s="5"/>
      <c r="L199" s="5"/>
      <c r="M199" s="5"/>
    </row>
    <row r="200" spans="2:13" x14ac:dyDescent="0.25">
      <c r="B200">
        <f t="shared" si="3"/>
        <v>390</v>
      </c>
      <c r="C200" s="1">
        <v>10.3</v>
      </c>
      <c r="D200" s="6"/>
      <c r="E200" s="6"/>
      <c r="F200" s="4"/>
      <c r="G200" s="6"/>
      <c r="H200" s="6"/>
      <c r="I200" s="6"/>
      <c r="J200" s="6"/>
      <c r="K200" s="5"/>
      <c r="L200" s="5"/>
      <c r="M200" s="5"/>
    </row>
    <row r="201" spans="2:13" x14ac:dyDescent="0.25">
      <c r="B201">
        <f t="shared" si="3"/>
        <v>392</v>
      </c>
      <c r="C201" s="1">
        <v>10.3</v>
      </c>
      <c r="D201" s="6"/>
      <c r="E201" s="6"/>
      <c r="F201" s="4"/>
      <c r="G201" s="6"/>
      <c r="H201" s="6"/>
      <c r="I201" s="6"/>
      <c r="J201" s="6"/>
      <c r="K201" s="5"/>
      <c r="L201" s="5"/>
      <c r="M201" s="5"/>
    </row>
    <row r="202" spans="2:13" x14ac:dyDescent="0.25">
      <c r="B202">
        <f t="shared" si="3"/>
        <v>394</v>
      </c>
      <c r="C202" s="1">
        <v>10.32</v>
      </c>
      <c r="D202" s="6"/>
      <c r="E202" s="6"/>
      <c r="F202" s="4"/>
      <c r="G202" s="6"/>
      <c r="H202" s="6"/>
      <c r="I202" s="6"/>
      <c r="J202" s="6"/>
      <c r="K202" s="5"/>
      <c r="L202" s="5"/>
      <c r="M202" s="5"/>
    </row>
    <row r="203" spans="2:13" x14ac:dyDescent="0.25">
      <c r="B203">
        <f t="shared" si="3"/>
        <v>396</v>
      </c>
      <c r="C203" s="1">
        <v>10.32</v>
      </c>
      <c r="D203" s="6"/>
      <c r="E203" s="6"/>
      <c r="F203" s="4"/>
      <c r="G203" s="6"/>
      <c r="H203" s="6"/>
      <c r="I203" s="6"/>
      <c r="J203" s="6"/>
      <c r="K203" s="5"/>
      <c r="L203" s="5"/>
      <c r="M203" s="5"/>
    </row>
    <row r="204" spans="2:13" x14ac:dyDescent="0.25">
      <c r="B204">
        <f t="shared" si="3"/>
        <v>398</v>
      </c>
      <c r="C204" s="1">
        <v>10.37</v>
      </c>
      <c r="D204" s="6"/>
      <c r="E204" s="6"/>
      <c r="F204" s="4"/>
      <c r="G204" s="6"/>
      <c r="H204" s="6"/>
      <c r="I204" s="6"/>
      <c r="J204" s="6"/>
      <c r="K204" s="5"/>
      <c r="L204" s="5"/>
      <c r="M204" s="5"/>
    </row>
    <row r="205" spans="2:13" x14ac:dyDescent="0.25">
      <c r="B205">
        <f t="shared" si="3"/>
        <v>400</v>
      </c>
      <c r="C205" s="1">
        <v>10.37</v>
      </c>
      <c r="D205" s="6"/>
      <c r="E205" s="6"/>
      <c r="F205" s="4"/>
      <c r="G205" s="6"/>
      <c r="H205" s="6"/>
      <c r="I205" s="6"/>
      <c r="J205" s="6"/>
      <c r="K205" s="5"/>
      <c r="L205" s="5"/>
      <c r="M205" s="5"/>
    </row>
    <row r="206" spans="2:13" x14ac:dyDescent="0.25">
      <c r="B206">
        <f t="shared" si="3"/>
        <v>402</v>
      </c>
      <c r="C206" s="1">
        <v>10.37</v>
      </c>
      <c r="D206" s="6"/>
      <c r="E206" s="6"/>
      <c r="F206" s="4"/>
      <c r="G206" s="6"/>
      <c r="H206" s="6"/>
      <c r="I206" s="6"/>
      <c r="J206" s="6"/>
      <c r="K206" s="5"/>
      <c r="L206" s="5"/>
      <c r="M206" s="5"/>
    </row>
    <row r="207" spans="2:13" x14ac:dyDescent="0.25">
      <c r="B207">
        <f t="shared" si="3"/>
        <v>404</v>
      </c>
      <c r="C207" s="1">
        <v>10.38</v>
      </c>
      <c r="D207" s="6"/>
      <c r="E207" s="6"/>
      <c r="F207" s="4"/>
      <c r="G207" s="6"/>
      <c r="H207" s="6"/>
      <c r="I207" s="6"/>
      <c r="J207" s="6"/>
      <c r="K207" s="5"/>
      <c r="L207" s="5"/>
      <c r="M207" s="5"/>
    </row>
    <row r="208" spans="2:13" x14ac:dyDescent="0.25">
      <c r="B208">
        <f t="shared" si="3"/>
        <v>406</v>
      </c>
      <c r="C208" s="1">
        <v>10.38</v>
      </c>
      <c r="D208" s="6"/>
      <c r="E208" s="6"/>
      <c r="F208" s="4"/>
      <c r="G208" s="6"/>
      <c r="H208" s="6"/>
      <c r="I208" s="6"/>
      <c r="J208" s="6"/>
      <c r="K208" s="5"/>
      <c r="L208" s="5"/>
      <c r="M208" s="5"/>
    </row>
    <row r="209" spans="2:13" x14ac:dyDescent="0.25">
      <c r="B209">
        <f t="shared" si="3"/>
        <v>408</v>
      </c>
      <c r="C209" s="1">
        <v>10.41</v>
      </c>
      <c r="D209" s="6"/>
      <c r="E209" s="6"/>
      <c r="F209" s="4"/>
      <c r="G209" s="6"/>
      <c r="H209" s="6"/>
      <c r="I209" s="6"/>
      <c r="J209" s="6"/>
      <c r="K209" s="5"/>
      <c r="L209" s="5"/>
      <c r="M209" s="5"/>
    </row>
    <row r="210" spans="2:13" x14ac:dyDescent="0.25">
      <c r="B210">
        <f t="shared" si="3"/>
        <v>410</v>
      </c>
      <c r="C210" s="1">
        <v>10.41</v>
      </c>
      <c r="D210" s="6"/>
      <c r="E210" s="6"/>
      <c r="F210" s="4"/>
      <c r="G210" s="6"/>
      <c r="H210" s="6"/>
      <c r="I210" s="6"/>
      <c r="J210" s="6"/>
      <c r="K210" s="5"/>
      <c r="L210" s="5"/>
      <c r="M210" s="5"/>
    </row>
    <row r="211" spans="2:13" x14ac:dyDescent="0.25">
      <c r="C211" s="1"/>
      <c r="D211" s="6"/>
      <c r="E211" s="6"/>
      <c r="F211" s="4"/>
      <c r="H211" s="6"/>
      <c r="I211" s="6"/>
      <c r="J211" s="6"/>
      <c r="K211" s="5"/>
      <c r="L211" s="5"/>
      <c r="M211" s="5"/>
    </row>
    <row r="212" spans="2:13" x14ac:dyDescent="0.25">
      <c r="C212" s="1"/>
      <c r="D212" s="6"/>
      <c r="E212" s="6"/>
      <c r="F212" s="4"/>
      <c r="H212" s="6"/>
      <c r="I212" s="6"/>
      <c r="J212" s="6"/>
      <c r="K212" s="5"/>
      <c r="L212" s="5"/>
      <c r="M212" s="5"/>
    </row>
    <row r="213" spans="2:13" x14ac:dyDescent="0.25">
      <c r="C213" s="1"/>
      <c r="D213" s="6"/>
      <c r="E213" s="6"/>
      <c r="F213" s="4"/>
      <c r="H213" s="6"/>
      <c r="I213" s="6"/>
      <c r="J213" s="6"/>
      <c r="K213" s="5"/>
      <c r="L213" s="5"/>
      <c r="M213" s="5"/>
    </row>
    <row r="214" spans="2:13" x14ac:dyDescent="0.25">
      <c r="C214" s="1"/>
      <c r="D214" s="6"/>
      <c r="E214" s="6"/>
      <c r="F214" s="4"/>
      <c r="H214" s="6"/>
      <c r="I214" s="6"/>
      <c r="J214" s="6"/>
      <c r="K214" s="5"/>
      <c r="L214" s="5"/>
      <c r="M214" s="5"/>
    </row>
    <row r="215" spans="2:13" x14ac:dyDescent="0.25">
      <c r="C215" s="1"/>
      <c r="D215" s="6"/>
      <c r="E215" s="6"/>
      <c r="F215" s="4"/>
      <c r="H215" s="6"/>
      <c r="I215" s="6"/>
      <c r="J215" s="6"/>
      <c r="K215" s="5"/>
      <c r="L215" s="5"/>
      <c r="M215" s="5"/>
    </row>
    <row r="216" spans="2:13" x14ac:dyDescent="0.25">
      <c r="C216" s="1"/>
      <c r="D216" s="6"/>
      <c r="E216" s="6"/>
      <c r="F216" s="4"/>
      <c r="H216" s="6"/>
      <c r="I216" s="6"/>
      <c r="J216" s="6"/>
      <c r="K216" s="5"/>
      <c r="L216" s="5"/>
      <c r="M216" s="5"/>
    </row>
    <row r="217" spans="2:13" x14ac:dyDescent="0.25">
      <c r="C217" s="1"/>
      <c r="D217" s="6"/>
      <c r="E217" s="6"/>
      <c r="F217" s="4"/>
      <c r="H217" s="6"/>
      <c r="I217" s="6"/>
      <c r="J217" s="6"/>
      <c r="K217" s="5"/>
      <c r="L217" s="5"/>
      <c r="M217" s="5"/>
    </row>
    <row r="218" spans="2:13" x14ac:dyDescent="0.25">
      <c r="C218" s="1"/>
      <c r="D218" s="6"/>
      <c r="E218" s="6"/>
      <c r="F218" s="4"/>
      <c r="H218" s="6"/>
      <c r="I218" s="6"/>
      <c r="J218" s="6"/>
      <c r="K218" s="5"/>
      <c r="L218" s="5"/>
      <c r="M218" s="5"/>
    </row>
    <row r="219" spans="2:13" x14ac:dyDescent="0.25">
      <c r="C219" s="1"/>
      <c r="D219" s="6"/>
      <c r="E219" s="6"/>
      <c r="F219" s="4"/>
      <c r="H219" s="6"/>
      <c r="I219" s="6"/>
      <c r="J219" s="6"/>
      <c r="K219" s="5"/>
      <c r="L219" s="5"/>
      <c r="M219" s="5"/>
    </row>
    <row r="220" spans="2:13" x14ac:dyDescent="0.25">
      <c r="C220" s="1"/>
      <c r="D220" s="6"/>
      <c r="E220" s="6"/>
      <c r="F220" s="4"/>
      <c r="H220" s="6"/>
      <c r="I220" s="6"/>
      <c r="J220" s="6"/>
      <c r="K220" s="5"/>
      <c r="L220" s="5"/>
      <c r="M220" s="5"/>
    </row>
    <row r="221" spans="2:13" x14ac:dyDescent="0.25">
      <c r="C221" s="1"/>
      <c r="D221" s="6"/>
      <c r="E221" s="6"/>
      <c r="F221" s="4"/>
      <c r="H221" s="6"/>
      <c r="I221" s="6"/>
      <c r="J221" s="6"/>
      <c r="K221" s="5"/>
      <c r="L221" s="5"/>
      <c r="M221" s="5"/>
    </row>
    <row r="222" spans="2:13" x14ac:dyDescent="0.25">
      <c r="C222" s="1"/>
      <c r="D222" s="6"/>
      <c r="E222" s="6"/>
      <c r="F222" s="4"/>
      <c r="H222" s="6"/>
      <c r="I222" s="6"/>
      <c r="J222" s="6"/>
      <c r="K222" s="5"/>
      <c r="L222" s="5"/>
      <c r="M222" s="5"/>
    </row>
    <row r="223" spans="2:13" x14ac:dyDescent="0.25">
      <c r="C223" s="1"/>
      <c r="D223" s="6"/>
      <c r="E223" s="6"/>
      <c r="F223" s="4"/>
      <c r="H223" s="6"/>
      <c r="I223" s="6"/>
      <c r="J223" s="6"/>
      <c r="K223" s="5"/>
      <c r="L223" s="5"/>
      <c r="M223" s="5"/>
    </row>
    <row r="224" spans="2:13" x14ac:dyDescent="0.25">
      <c r="C224" s="1"/>
      <c r="D224" s="6"/>
      <c r="E224" s="6"/>
      <c r="F224" s="4"/>
      <c r="H224" s="6"/>
      <c r="I224" s="6"/>
      <c r="J224" s="6"/>
      <c r="K224" s="5"/>
      <c r="L224" s="5"/>
      <c r="M224" s="5"/>
    </row>
    <row r="225" spans="3:13" x14ac:dyDescent="0.25">
      <c r="C225" s="1"/>
      <c r="D225" s="6"/>
      <c r="E225" s="6"/>
      <c r="F225" s="4"/>
      <c r="H225" s="6"/>
      <c r="I225" s="6"/>
      <c r="J225" s="6"/>
      <c r="K225" s="5"/>
      <c r="L225" s="5"/>
      <c r="M225" s="5"/>
    </row>
    <row r="226" spans="3:13" x14ac:dyDescent="0.25">
      <c r="C226" s="1"/>
      <c r="D226" s="6"/>
      <c r="E226" s="6"/>
      <c r="F226" s="4"/>
      <c r="H226" s="6"/>
      <c r="I226" s="6"/>
      <c r="J226" s="6"/>
      <c r="K226" s="5"/>
      <c r="L226" s="5"/>
      <c r="M226" s="5"/>
    </row>
    <row r="227" spans="3:13" x14ac:dyDescent="0.25">
      <c r="C227" s="1"/>
      <c r="D227" s="6"/>
      <c r="E227" s="6"/>
      <c r="F227" s="4"/>
      <c r="H227" s="6"/>
      <c r="I227" s="6"/>
      <c r="J227" s="6"/>
      <c r="K227" s="5"/>
      <c r="L227" s="5"/>
      <c r="M227" s="5"/>
    </row>
    <row r="228" spans="3:13" x14ac:dyDescent="0.25">
      <c r="C228" s="1"/>
      <c r="D228" s="6"/>
      <c r="E228" s="6"/>
      <c r="F228" s="4"/>
      <c r="H228" s="6"/>
      <c r="I228" s="6"/>
      <c r="J228" s="6"/>
      <c r="K228" s="5"/>
      <c r="L228" s="5"/>
      <c r="M228" s="5"/>
    </row>
    <row r="229" spans="3:13" x14ac:dyDescent="0.25">
      <c r="C229" s="1"/>
      <c r="D229" s="6"/>
      <c r="E229" s="6"/>
      <c r="F229" s="4"/>
      <c r="H229" s="6"/>
      <c r="I229" s="6"/>
      <c r="J229" s="6"/>
      <c r="K229" s="5"/>
      <c r="L229" s="5"/>
      <c r="M229" s="5"/>
    </row>
    <row r="230" spans="3:13" x14ac:dyDescent="0.25">
      <c r="C230" s="1"/>
      <c r="D230" s="6"/>
      <c r="E230" s="6"/>
      <c r="F230" s="4"/>
      <c r="H230" s="6"/>
      <c r="I230" s="6"/>
      <c r="J230" s="6"/>
      <c r="K230" s="5"/>
      <c r="L230" s="5"/>
      <c r="M230" s="5"/>
    </row>
    <row r="231" spans="3:13" x14ac:dyDescent="0.25">
      <c r="C231" s="1"/>
      <c r="D231" s="6"/>
      <c r="E231" s="6"/>
      <c r="F231" s="4"/>
      <c r="H231" s="6"/>
      <c r="I231" s="6"/>
      <c r="J231" s="6"/>
      <c r="K231" s="5"/>
      <c r="L231" s="5"/>
      <c r="M231" s="5"/>
    </row>
    <row r="232" spans="3:13" x14ac:dyDescent="0.25">
      <c r="C232" s="1"/>
      <c r="D232" s="6"/>
      <c r="E232" s="6"/>
      <c r="F232" s="4"/>
      <c r="H232" s="6"/>
      <c r="I232" s="6"/>
      <c r="J232" s="6"/>
      <c r="K232" s="5"/>
      <c r="L232" s="5"/>
      <c r="M232" s="5"/>
    </row>
    <row r="233" spans="3:13" x14ac:dyDescent="0.25">
      <c r="C233" s="1"/>
      <c r="D233" s="6"/>
      <c r="E233" s="6"/>
      <c r="F233" s="4"/>
      <c r="H233" s="6"/>
      <c r="I233" s="6"/>
      <c r="J233" s="6"/>
      <c r="K233" s="5"/>
      <c r="L233" s="5"/>
      <c r="M233" s="5"/>
    </row>
    <row r="234" spans="3:13" x14ac:dyDescent="0.25">
      <c r="C234" s="1"/>
      <c r="D234" s="6"/>
      <c r="E234" s="6"/>
      <c r="F234" s="4"/>
      <c r="H234" s="6"/>
      <c r="I234" s="6"/>
      <c r="J234" s="6"/>
      <c r="K234" s="5"/>
      <c r="L234" s="5"/>
      <c r="M234" s="5"/>
    </row>
    <row r="235" spans="3:13" x14ac:dyDescent="0.25">
      <c r="C235" s="1"/>
      <c r="D235" s="6"/>
      <c r="E235" s="6"/>
      <c r="F235" s="4"/>
      <c r="H235" s="6"/>
      <c r="I235" s="6"/>
      <c r="J235" s="6"/>
      <c r="K235" s="5"/>
      <c r="L235" s="5"/>
      <c r="M235" s="5"/>
    </row>
    <row r="236" spans="3:13" x14ac:dyDescent="0.25">
      <c r="C236" s="1"/>
      <c r="D236" s="6"/>
      <c r="E236" s="6"/>
      <c r="F236" s="4"/>
      <c r="H236" s="6"/>
      <c r="I236" s="6"/>
      <c r="J236" s="6"/>
      <c r="K236" s="5"/>
      <c r="L236" s="5"/>
      <c r="M236" s="5"/>
    </row>
    <row r="237" spans="3:13" x14ac:dyDescent="0.25">
      <c r="C237" s="1"/>
      <c r="D237" s="6"/>
      <c r="E237" s="6"/>
      <c r="F237" s="4"/>
      <c r="H237" s="6"/>
      <c r="I237" s="6"/>
      <c r="J237" s="6"/>
      <c r="K237" s="5"/>
      <c r="L237" s="5"/>
      <c r="M237" s="5"/>
    </row>
    <row r="238" spans="3:13" x14ac:dyDescent="0.25">
      <c r="C238" s="1"/>
      <c r="D238" s="6"/>
      <c r="E238" s="6"/>
      <c r="F238" s="4"/>
      <c r="H238" s="6"/>
      <c r="I238" s="6"/>
      <c r="J238" s="6"/>
      <c r="K238" s="5"/>
      <c r="L238" s="5"/>
      <c r="M238" s="5"/>
    </row>
    <row r="239" spans="3:13" x14ac:dyDescent="0.25">
      <c r="C239" s="1"/>
      <c r="D239" s="6"/>
      <c r="E239" s="6"/>
      <c r="F239" s="4"/>
      <c r="H239" s="6"/>
      <c r="I239" s="6"/>
      <c r="J239" s="6"/>
      <c r="K239" s="5"/>
      <c r="L239" s="5"/>
      <c r="M239" s="5"/>
    </row>
    <row r="240" spans="3:13" x14ac:dyDescent="0.25">
      <c r="C240" s="1"/>
      <c r="D240" s="6"/>
      <c r="E240" s="6"/>
      <c r="F240" s="4"/>
      <c r="H240" s="6"/>
      <c r="I240" s="6"/>
      <c r="J240" s="6"/>
      <c r="K240" s="5"/>
      <c r="L240" s="5"/>
      <c r="M240" s="5"/>
    </row>
    <row r="241" spans="3:13" x14ac:dyDescent="0.25">
      <c r="C241" s="1"/>
      <c r="D241" s="6"/>
      <c r="E241" s="6"/>
      <c r="F241" s="4"/>
      <c r="H241" s="6"/>
      <c r="I241" s="6"/>
      <c r="J241" s="6"/>
      <c r="K241" s="5"/>
      <c r="L241" s="5"/>
      <c r="M241" s="5"/>
    </row>
    <row r="242" spans="3:13" x14ac:dyDescent="0.25">
      <c r="C242" s="1"/>
      <c r="D242" s="6"/>
      <c r="E242" s="6"/>
      <c r="F242" s="4"/>
      <c r="H242" s="6"/>
      <c r="I242" s="6"/>
      <c r="J242" s="6"/>
      <c r="K242" s="5"/>
      <c r="L242" s="5"/>
      <c r="M242" s="5"/>
    </row>
    <row r="243" spans="3:13" x14ac:dyDescent="0.25">
      <c r="C243" s="1"/>
      <c r="D243" s="6"/>
      <c r="E243" s="6"/>
      <c r="F243" s="4"/>
      <c r="H243" s="6"/>
      <c r="I243" s="6"/>
      <c r="J243" s="6"/>
      <c r="K243" s="5"/>
      <c r="L243" s="5"/>
      <c r="M243" s="5"/>
    </row>
    <row r="244" spans="3:13" x14ac:dyDescent="0.25">
      <c r="C244" s="1"/>
      <c r="D244" s="6"/>
      <c r="E244" s="6"/>
      <c r="F244" s="4"/>
      <c r="H244" s="6"/>
      <c r="I244" s="6"/>
      <c r="J244" s="6"/>
      <c r="K244" s="5"/>
      <c r="L244" s="5"/>
      <c r="M244" s="5"/>
    </row>
    <row r="245" spans="3:13" x14ac:dyDescent="0.25">
      <c r="C245" s="1"/>
      <c r="D245" s="6"/>
      <c r="E245" s="6"/>
      <c r="F245" s="4"/>
      <c r="H245" s="6"/>
      <c r="I245" s="6"/>
      <c r="J245" s="6"/>
      <c r="K245" s="5"/>
      <c r="L245" s="5"/>
      <c r="M245" s="5"/>
    </row>
    <row r="246" spans="3:13" x14ac:dyDescent="0.25">
      <c r="C246" s="1"/>
      <c r="D246" s="6"/>
      <c r="E246" s="6"/>
      <c r="F246" s="4"/>
      <c r="H246" s="6"/>
      <c r="I246" s="6"/>
      <c r="J246" s="6"/>
      <c r="K246" s="5"/>
      <c r="L246" s="5"/>
      <c r="M246" s="5"/>
    </row>
    <row r="247" spans="3:13" x14ac:dyDescent="0.25">
      <c r="C247" s="1"/>
      <c r="D247" s="6"/>
      <c r="E247" s="6"/>
      <c r="F247" s="4"/>
      <c r="H247" s="6"/>
      <c r="I247" s="6"/>
      <c r="J247" s="6"/>
      <c r="K247" s="5"/>
      <c r="L247" s="5"/>
      <c r="M247" s="5"/>
    </row>
    <row r="248" spans="3:13" x14ac:dyDescent="0.25">
      <c r="C248" s="1"/>
      <c r="D248" s="6"/>
      <c r="E248" s="6"/>
      <c r="F248" s="4"/>
      <c r="H248" s="6"/>
      <c r="I248" s="6"/>
      <c r="J248" s="6"/>
      <c r="K248" s="5"/>
      <c r="L248" s="5"/>
      <c r="M248" s="5"/>
    </row>
    <row r="249" spans="3:13" x14ac:dyDescent="0.25">
      <c r="C249" s="1"/>
      <c r="D249" s="6"/>
      <c r="E249" s="6"/>
      <c r="F249" s="4"/>
      <c r="H249" s="6"/>
      <c r="I249" s="6"/>
      <c r="J249" s="6"/>
      <c r="K249" s="5"/>
      <c r="L249" s="5"/>
      <c r="M249" s="5"/>
    </row>
    <row r="250" spans="3:13" x14ac:dyDescent="0.25">
      <c r="C250" s="1"/>
      <c r="D250" s="6"/>
      <c r="E250" s="6"/>
      <c r="F250" s="4"/>
      <c r="H250" s="6"/>
      <c r="I250" s="6"/>
      <c r="J250" s="6"/>
      <c r="K250" s="5"/>
      <c r="L250" s="5"/>
      <c r="M250" s="5"/>
    </row>
    <row r="251" spans="3:13" x14ac:dyDescent="0.25">
      <c r="C251" s="1"/>
      <c r="D251" s="6"/>
      <c r="E251" s="6"/>
      <c r="F251" s="4"/>
      <c r="H251" s="6"/>
      <c r="I251" s="6"/>
      <c r="J251" s="6"/>
      <c r="K251" s="5"/>
      <c r="L251" s="5"/>
      <c r="M251" s="5"/>
    </row>
    <row r="252" spans="3:13" x14ac:dyDescent="0.25">
      <c r="C252" s="1"/>
      <c r="D252" s="6"/>
      <c r="E252" s="6"/>
      <c r="F252" s="4"/>
      <c r="H252" s="6"/>
      <c r="I252" s="6"/>
      <c r="J252" s="6"/>
      <c r="K252" s="5"/>
      <c r="L252" s="5"/>
      <c r="M252" s="5"/>
    </row>
    <row r="253" spans="3:13" x14ac:dyDescent="0.25">
      <c r="C253" s="1"/>
      <c r="D253" s="6"/>
      <c r="E253" s="6"/>
      <c r="F253" s="4"/>
      <c r="H253" s="6"/>
      <c r="I253" s="6"/>
      <c r="J253" s="6"/>
      <c r="K253" s="5"/>
      <c r="L253" s="5"/>
      <c r="M253" s="5"/>
    </row>
    <row r="254" spans="3:13" x14ac:dyDescent="0.25">
      <c r="C254" s="1"/>
      <c r="D254" s="6"/>
      <c r="E254" s="6"/>
      <c r="F254" s="4"/>
      <c r="H254" s="6"/>
      <c r="I254" s="6"/>
      <c r="J254" s="6"/>
      <c r="K254" s="5"/>
      <c r="L254" s="5"/>
      <c r="M254" s="5"/>
    </row>
    <row r="255" spans="3:13" x14ac:dyDescent="0.25">
      <c r="C255" s="1"/>
      <c r="D255" s="6"/>
      <c r="E255" s="6"/>
      <c r="F255" s="4"/>
      <c r="H255" s="6"/>
      <c r="I255" s="6"/>
      <c r="J255" s="6"/>
      <c r="K255" s="5"/>
      <c r="L255" s="5"/>
      <c r="M255" s="5"/>
    </row>
    <row r="256" spans="3:13" x14ac:dyDescent="0.25">
      <c r="C256" s="1"/>
      <c r="D256" s="6"/>
      <c r="E256" s="6"/>
      <c r="F256" s="4"/>
      <c r="H256" s="6"/>
      <c r="I256" s="6"/>
      <c r="J256" s="6"/>
      <c r="K256" s="5"/>
      <c r="L256" s="5"/>
      <c r="M256" s="5"/>
    </row>
    <row r="257" spans="3:13" x14ac:dyDescent="0.25">
      <c r="C257" s="1"/>
      <c r="D257" s="6"/>
      <c r="E257" s="6"/>
      <c r="F257" s="4"/>
      <c r="H257" s="6"/>
      <c r="I257" s="6"/>
      <c r="J257" s="6"/>
      <c r="K257" s="5"/>
      <c r="L257" s="5"/>
      <c r="M257" s="5"/>
    </row>
    <row r="258" spans="3:13" x14ac:dyDescent="0.25">
      <c r="C258" s="1"/>
      <c r="D258" s="6"/>
      <c r="E258" s="6"/>
      <c r="F258" s="4"/>
      <c r="H258" s="6"/>
      <c r="I258" s="6"/>
      <c r="J258" s="6"/>
      <c r="K258" s="5"/>
      <c r="L258" s="5"/>
      <c r="M258" s="5"/>
    </row>
    <row r="259" spans="3:13" x14ac:dyDescent="0.25">
      <c r="C259" s="1"/>
      <c r="D259" s="6"/>
      <c r="E259" s="6"/>
      <c r="F259" s="4"/>
      <c r="H259" s="6"/>
      <c r="I259" s="6"/>
      <c r="J259" s="6"/>
      <c r="K259" s="5"/>
      <c r="L259" s="5"/>
      <c r="M259" s="5"/>
    </row>
    <row r="260" spans="3:13" x14ac:dyDescent="0.25">
      <c r="C260" s="1"/>
      <c r="D260" s="6"/>
      <c r="E260" s="6"/>
      <c r="F260" s="4"/>
      <c r="H260" s="6"/>
      <c r="I260" s="6"/>
      <c r="J260" s="6"/>
      <c r="K260" s="5"/>
      <c r="L260" s="5"/>
      <c r="M260" s="5"/>
    </row>
    <row r="261" spans="3:13" x14ac:dyDescent="0.25">
      <c r="C261" s="1"/>
      <c r="D261" s="6"/>
      <c r="E261" s="6"/>
      <c r="F261" s="4"/>
      <c r="H261" s="6"/>
      <c r="I261" s="6"/>
      <c r="J261" s="6"/>
      <c r="K261" s="5"/>
      <c r="L261" s="5"/>
      <c r="M261" s="5"/>
    </row>
    <row r="262" spans="3:13" x14ac:dyDescent="0.25">
      <c r="C262" s="1"/>
      <c r="D262" s="6"/>
      <c r="E262" s="6"/>
      <c r="F262" s="4"/>
      <c r="H262" s="6"/>
      <c r="I262" s="6"/>
      <c r="J262" s="6"/>
      <c r="K262" s="5"/>
      <c r="L262" s="5"/>
      <c r="M262" s="5"/>
    </row>
    <row r="263" spans="3:13" x14ac:dyDescent="0.25">
      <c r="C263" s="1"/>
      <c r="D263" s="6"/>
      <c r="E263" s="6"/>
      <c r="F263" s="4"/>
      <c r="H263" s="6"/>
      <c r="I263" s="6"/>
      <c r="J263" s="6"/>
      <c r="K263" s="5"/>
      <c r="L263" s="5"/>
      <c r="M263" s="5"/>
    </row>
    <row r="264" spans="3:13" x14ac:dyDescent="0.25">
      <c r="C264" s="1"/>
      <c r="D264" s="6"/>
      <c r="E264" s="6"/>
      <c r="F264" s="4"/>
      <c r="H264" s="6"/>
      <c r="I264" s="6"/>
      <c r="J264" s="6"/>
      <c r="K264" s="5"/>
      <c r="L264" s="5"/>
      <c r="M264" s="5"/>
    </row>
    <row r="265" spans="3:13" x14ac:dyDescent="0.25">
      <c r="C265" s="1"/>
      <c r="D265" s="6"/>
      <c r="E265" s="6"/>
      <c r="F265" s="4"/>
      <c r="H265" s="6"/>
      <c r="I265" s="6"/>
      <c r="J265" s="6"/>
      <c r="K265" s="5"/>
      <c r="L265" s="5"/>
      <c r="M265" s="5"/>
    </row>
    <row r="266" spans="3:13" x14ac:dyDescent="0.25">
      <c r="C266" s="1"/>
      <c r="D266" s="6"/>
      <c r="E266" s="6"/>
      <c r="F266" s="4"/>
      <c r="H266" s="6"/>
      <c r="I266" s="6"/>
      <c r="J266" s="6"/>
      <c r="K266" s="5"/>
      <c r="L266" s="5"/>
      <c r="M266" s="5"/>
    </row>
    <row r="267" spans="3:13" x14ac:dyDescent="0.25">
      <c r="C267" s="1"/>
      <c r="D267" s="6"/>
      <c r="E267" s="6"/>
      <c r="F267" s="4"/>
      <c r="H267" s="6"/>
      <c r="I267" s="6"/>
      <c r="J267" s="6"/>
      <c r="K267" s="5"/>
      <c r="L267" s="5"/>
      <c r="M267" s="5"/>
    </row>
    <row r="268" spans="3:13" x14ac:dyDescent="0.25">
      <c r="C268" s="1"/>
      <c r="D268" s="6"/>
      <c r="E268" s="6"/>
      <c r="F268" s="4"/>
      <c r="H268" s="6"/>
      <c r="I268" s="6"/>
      <c r="J268" s="6"/>
      <c r="K268" s="5"/>
      <c r="L268" s="5"/>
      <c r="M268" s="5"/>
    </row>
    <row r="269" spans="3:13" x14ac:dyDescent="0.25">
      <c r="C269" s="1"/>
      <c r="D269" s="6"/>
      <c r="E269" s="6"/>
      <c r="F269" s="4"/>
      <c r="H269" s="6"/>
      <c r="I269" s="6"/>
      <c r="J269" s="6"/>
      <c r="K269" s="5"/>
      <c r="L269" s="5"/>
      <c r="M269" s="5"/>
    </row>
    <row r="270" spans="3:13" x14ac:dyDescent="0.25">
      <c r="C270" s="1"/>
      <c r="D270" s="6"/>
      <c r="E270" s="6"/>
      <c r="F270" s="4"/>
      <c r="H270" s="6"/>
      <c r="I270" s="6"/>
      <c r="J270" s="6"/>
      <c r="K270" s="5"/>
      <c r="L270" s="5"/>
      <c r="M270" s="5"/>
    </row>
    <row r="271" spans="3:13" x14ac:dyDescent="0.25">
      <c r="C271" s="1"/>
      <c r="D271" s="6"/>
      <c r="E271" s="6"/>
      <c r="F271" s="4"/>
      <c r="H271" s="6"/>
      <c r="I271" s="6"/>
      <c r="J271" s="6"/>
      <c r="K271" s="5"/>
      <c r="L271" s="5"/>
      <c r="M271" s="5"/>
    </row>
    <row r="272" spans="3:13" x14ac:dyDescent="0.25">
      <c r="C272" s="1"/>
      <c r="D272" s="6"/>
      <c r="E272" s="6"/>
      <c r="F272" s="4"/>
      <c r="H272" s="6"/>
      <c r="I272" s="6"/>
      <c r="J272" s="6"/>
      <c r="K272" s="5"/>
      <c r="L272" s="5"/>
      <c r="M272" s="5"/>
    </row>
    <row r="273" spans="3:13" x14ac:dyDescent="0.25">
      <c r="C273" s="1"/>
      <c r="D273" s="6"/>
      <c r="E273" s="6"/>
      <c r="F273" s="4"/>
      <c r="H273" s="6"/>
      <c r="I273" s="6"/>
      <c r="J273" s="6"/>
      <c r="K273" s="5"/>
      <c r="L273" s="5"/>
      <c r="M273" s="5"/>
    </row>
    <row r="274" spans="3:13" x14ac:dyDescent="0.25">
      <c r="C274" s="1"/>
      <c r="D274" s="6"/>
      <c r="E274" s="6"/>
      <c r="F274" s="4"/>
      <c r="H274" s="6"/>
      <c r="I274" s="6"/>
      <c r="J274" s="6"/>
      <c r="K274" s="5"/>
      <c r="L274" s="5"/>
      <c r="M274" s="5"/>
    </row>
    <row r="275" spans="3:13" x14ac:dyDescent="0.25">
      <c r="C275" s="1"/>
      <c r="D275" s="6"/>
      <c r="E275" s="6"/>
      <c r="F275" s="4"/>
      <c r="H275" s="6"/>
      <c r="I275" s="6"/>
      <c r="J275" s="6"/>
      <c r="K275" s="5"/>
      <c r="L275" s="5"/>
      <c r="M275" s="5"/>
    </row>
    <row r="276" spans="3:13" x14ac:dyDescent="0.25">
      <c r="C276" s="1"/>
      <c r="D276" s="6"/>
      <c r="E276" s="6"/>
      <c r="F276" s="4"/>
      <c r="H276" s="6"/>
      <c r="I276" s="6"/>
      <c r="J276" s="6"/>
      <c r="K276" s="5"/>
      <c r="L276" s="5"/>
      <c r="M276" s="5"/>
    </row>
    <row r="277" spans="3:13" x14ac:dyDescent="0.25">
      <c r="C277" s="1"/>
      <c r="D277" s="6"/>
      <c r="E277" s="6"/>
      <c r="F277" s="4"/>
      <c r="H277" s="6"/>
      <c r="I277" s="6"/>
      <c r="J277" s="6"/>
      <c r="K277" s="5"/>
      <c r="L277" s="5"/>
      <c r="M277" s="5"/>
    </row>
    <row r="278" spans="3:13" x14ac:dyDescent="0.25">
      <c r="C278" s="1"/>
      <c r="D278" s="6"/>
      <c r="E278" s="6"/>
      <c r="F278" s="4"/>
      <c r="H278" s="6"/>
      <c r="I278" s="6"/>
      <c r="J278" s="6"/>
      <c r="K278" s="5"/>
      <c r="L278" s="5"/>
      <c r="M278" s="5"/>
    </row>
    <row r="279" spans="3:13" x14ac:dyDescent="0.25">
      <c r="C279" s="1"/>
      <c r="D279" s="6"/>
      <c r="E279" s="6"/>
      <c r="F279" s="4"/>
      <c r="H279" s="6"/>
      <c r="I279" s="6"/>
      <c r="J279" s="6"/>
      <c r="K279" s="5"/>
      <c r="L279" s="5"/>
      <c r="M279" s="5"/>
    </row>
    <row r="280" spans="3:13" x14ac:dyDescent="0.25">
      <c r="C280" s="1"/>
      <c r="D280" s="6"/>
      <c r="E280" s="6"/>
      <c r="F280" s="4"/>
      <c r="H280" s="6"/>
      <c r="I280" s="6"/>
      <c r="J280" s="6"/>
      <c r="K280" s="5"/>
      <c r="L280" s="5"/>
      <c r="M280" s="5"/>
    </row>
    <row r="281" spans="3:13" x14ac:dyDescent="0.25">
      <c r="C281" s="1"/>
      <c r="D281" s="6"/>
      <c r="E281" s="6"/>
      <c r="F281" s="4"/>
      <c r="H281" s="6"/>
      <c r="I281" s="6"/>
      <c r="J281" s="6"/>
      <c r="K281" s="5"/>
      <c r="L281" s="5"/>
      <c r="M281" s="5"/>
    </row>
    <row r="282" spans="3:13" x14ac:dyDescent="0.25">
      <c r="C282" s="1"/>
      <c r="D282" s="6"/>
      <c r="E282" s="6"/>
      <c r="F282" s="4"/>
      <c r="H282" s="6"/>
      <c r="I282" s="6"/>
      <c r="J282" s="6"/>
      <c r="K282" s="5"/>
      <c r="L282" s="5"/>
      <c r="M282" s="5"/>
    </row>
    <row r="283" spans="3:13" x14ac:dyDescent="0.25">
      <c r="C283" s="1"/>
      <c r="D283" s="6"/>
      <c r="E283" s="6"/>
      <c r="F283" s="4"/>
      <c r="H283" s="6"/>
      <c r="I283" s="6"/>
      <c r="J283" s="6"/>
      <c r="K283" s="5"/>
      <c r="L283" s="5"/>
      <c r="M283" s="5"/>
    </row>
    <row r="284" spans="3:13" x14ac:dyDescent="0.25">
      <c r="C284" s="1"/>
      <c r="D284" s="6"/>
      <c r="E284" s="6"/>
      <c r="F284" s="4"/>
      <c r="H284" s="6"/>
      <c r="I284" s="6"/>
      <c r="J284" s="6"/>
      <c r="K284" s="5"/>
      <c r="L284" s="5"/>
      <c r="M284" s="5"/>
    </row>
    <row r="285" spans="3:13" x14ac:dyDescent="0.25">
      <c r="C285" s="1"/>
      <c r="D285" s="6"/>
      <c r="E285" s="6"/>
      <c r="F285" s="4"/>
      <c r="H285" s="6"/>
      <c r="I285" s="6"/>
      <c r="J285" s="6"/>
      <c r="K285" s="5"/>
      <c r="L285" s="5"/>
      <c r="M285" s="5"/>
    </row>
    <row r="286" spans="3:13" x14ac:dyDescent="0.25">
      <c r="C286" s="1"/>
      <c r="D286" s="6"/>
      <c r="E286" s="6"/>
      <c r="F286" s="4"/>
      <c r="H286" s="6"/>
      <c r="I286" s="6"/>
      <c r="J286" s="6"/>
      <c r="K286" s="5"/>
      <c r="L286" s="5"/>
      <c r="M286" s="5"/>
    </row>
    <row r="287" spans="3:13" x14ac:dyDescent="0.25">
      <c r="C287" s="1"/>
      <c r="D287" s="6"/>
      <c r="E287" s="6"/>
      <c r="F287" s="4"/>
      <c r="H287" s="6"/>
      <c r="I287" s="6"/>
      <c r="J287" s="6"/>
      <c r="K287" s="5"/>
      <c r="L287" s="5"/>
      <c r="M287" s="5"/>
    </row>
    <row r="288" spans="3:13" x14ac:dyDescent="0.25">
      <c r="C288" s="1"/>
      <c r="D288" s="6"/>
      <c r="E288" s="6"/>
      <c r="F288" s="4"/>
      <c r="H288" s="6"/>
      <c r="I288" s="6"/>
      <c r="J288" s="6"/>
      <c r="K288" s="5"/>
      <c r="L288" s="5"/>
      <c r="M288" s="5"/>
    </row>
    <row r="289" spans="3:13" x14ac:dyDescent="0.25">
      <c r="C289" s="1"/>
      <c r="D289" s="6"/>
      <c r="E289" s="6"/>
      <c r="F289" s="4"/>
      <c r="H289" s="6"/>
      <c r="I289" s="6"/>
      <c r="J289" s="6"/>
      <c r="K289" s="5"/>
      <c r="L289" s="5"/>
      <c r="M289" s="5"/>
    </row>
    <row r="290" spans="3:13" x14ac:dyDescent="0.25">
      <c r="C290" s="1"/>
      <c r="D290" s="6"/>
      <c r="E290" s="6"/>
      <c r="F290" s="4"/>
      <c r="H290" s="6"/>
      <c r="I290" s="6"/>
      <c r="J290" s="6"/>
      <c r="K290" s="5"/>
      <c r="L290" s="5"/>
      <c r="M290" s="5"/>
    </row>
    <row r="291" spans="3:13" x14ac:dyDescent="0.25">
      <c r="C291" s="1"/>
      <c r="D291" s="6"/>
      <c r="E291" s="6"/>
      <c r="F291" s="4"/>
      <c r="H291" s="6"/>
      <c r="I291" s="6"/>
      <c r="J291" s="6"/>
      <c r="K291" s="5"/>
      <c r="L291" s="5"/>
      <c r="M291" s="5"/>
    </row>
    <row r="292" spans="3:13" x14ac:dyDescent="0.25">
      <c r="C292" s="1"/>
      <c r="D292" s="6"/>
      <c r="E292" s="6"/>
      <c r="F292" s="4"/>
      <c r="H292" s="6"/>
      <c r="I292" s="6"/>
      <c r="J292" s="6"/>
      <c r="K292" s="5"/>
      <c r="L292" s="5"/>
      <c r="M292" s="5"/>
    </row>
    <row r="293" spans="3:13" x14ac:dyDescent="0.25">
      <c r="C293" s="1"/>
      <c r="D293" s="6"/>
      <c r="E293" s="6"/>
      <c r="F293" s="4"/>
      <c r="H293" s="6"/>
      <c r="I293" s="6"/>
      <c r="J293" s="6"/>
      <c r="K293" s="5"/>
      <c r="L293" s="5"/>
      <c r="M293" s="5"/>
    </row>
    <row r="294" spans="3:13" x14ac:dyDescent="0.25">
      <c r="C294" s="1"/>
      <c r="D294" s="6"/>
      <c r="E294" s="6"/>
      <c r="F294" s="4"/>
      <c r="H294" s="6"/>
      <c r="I294" s="6"/>
      <c r="J294" s="6"/>
      <c r="K294" s="5"/>
      <c r="L294" s="5"/>
      <c r="M294" s="5"/>
    </row>
    <row r="295" spans="3:13" x14ac:dyDescent="0.25">
      <c r="C295" s="1"/>
      <c r="D295" s="6"/>
      <c r="E295" s="6"/>
      <c r="F295" s="4"/>
      <c r="H295" s="6"/>
      <c r="I295" s="6"/>
      <c r="J295" s="6"/>
      <c r="K295" s="5"/>
      <c r="L295" s="5"/>
      <c r="M295" s="5"/>
    </row>
    <row r="296" spans="3:13" x14ac:dyDescent="0.25">
      <c r="C296" s="1"/>
      <c r="D296" s="6"/>
      <c r="E296" s="6"/>
      <c r="F296" s="4"/>
      <c r="H296" s="6"/>
      <c r="I296" s="6"/>
      <c r="J296" s="6"/>
      <c r="K296" s="5"/>
      <c r="L296" s="5"/>
      <c r="M296" s="5"/>
    </row>
    <row r="297" spans="3:13" x14ac:dyDescent="0.25">
      <c r="C297" s="1"/>
      <c r="D297" s="6"/>
      <c r="E297" s="6"/>
      <c r="F297" s="4"/>
      <c r="H297" s="6"/>
      <c r="I297" s="6"/>
      <c r="J297" s="6"/>
      <c r="K297" s="5"/>
      <c r="L297" s="5"/>
      <c r="M297" s="5"/>
    </row>
    <row r="298" spans="3:13" x14ac:dyDescent="0.25">
      <c r="C298" s="1"/>
      <c r="D298" s="6"/>
      <c r="E298" s="6"/>
      <c r="F298" s="4"/>
      <c r="H298" s="6"/>
      <c r="I298" s="6"/>
      <c r="J298" s="6"/>
      <c r="K298" s="5"/>
      <c r="L298" s="5"/>
      <c r="M298" s="5"/>
    </row>
    <row r="299" spans="3:13" x14ac:dyDescent="0.25">
      <c r="C299" s="1"/>
      <c r="D299" s="6"/>
      <c r="E299" s="6"/>
      <c r="F299" s="4"/>
      <c r="H299" s="6"/>
      <c r="I299" s="6"/>
      <c r="J299" s="6"/>
      <c r="K299" s="5"/>
      <c r="L299" s="5"/>
      <c r="M299" s="5"/>
    </row>
    <row r="300" spans="3:13" x14ac:dyDescent="0.25">
      <c r="C300" s="1"/>
      <c r="D300" s="6"/>
      <c r="E300" s="6"/>
      <c r="F300" s="4"/>
      <c r="H300" s="6"/>
      <c r="I300" s="6"/>
      <c r="J300" s="6"/>
      <c r="K300" s="5"/>
      <c r="L300" s="5"/>
      <c r="M300" s="5"/>
    </row>
    <row r="301" spans="3:13" x14ac:dyDescent="0.25">
      <c r="C301" s="1"/>
      <c r="D301" s="6"/>
      <c r="E301" s="6"/>
      <c r="F301" s="4"/>
      <c r="H301" s="6"/>
      <c r="I301" s="6"/>
      <c r="J301" s="6"/>
      <c r="K301" s="5"/>
      <c r="L301" s="5"/>
      <c r="M301" s="5"/>
    </row>
    <row r="302" spans="3:13" x14ac:dyDescent="0.25">
      <c r="C302" s="1"/>
      <c r="D302" s="6"/>
      <c r="E302" s="6"/>
      <c r="F302" s="4"/>
      <c r="H302" s="6"/>
      <c r="I302" s="6"/>
      <c r="J302" s="6"/>
      <c r="K302" s="5"/>
      <c r="L302" s="5"/>
      <c r="M302" s="5"/>
    </row>
    <row r="303" spans="3:13" x14ac:dyDescent="0.25">
      <c r="C303" s="1"/>
      <c r="D303" s="6"/>
      <c r="E303" s="6"/>
      <c r="F303" s="4"/>
      <c r="H303" s="6"/>
      <c r="I303" s="6"/>
      <c r="J303" s="6"/>
      <c r="K303" s="5"/>
      <c r="L303" s="5"/>
      <c r="M303" s="5"/>
    </row>
    <row r="304" spans="3:13" x14ac:dyDescent="0.25">
      <c r="C304" s="1"/>
      <c r="D304" s="6"/>
      <c r="E304" s="6"/>
      <c r="F304" s="4"/>
      <c r="H304" s="6"/>
      <c r="I304" s="6"/>
      <c r="J304" s="6"/>
      <c r="K304" s="5"/>
      <c r="L304" s="5"/>
      <c r="M304" s="5"/>
    </row>
    <row r="305" spans="3:13" x14ac:dyDescent="0.25">
      <c r="C305" s="1"/>
      <c r="D305" s="6"/>
      <c r="E305" s="6"/>
      <c r="F305" s="4"/>
      <c r="H305" s="6"/>
      <c r="I305" s="6"/>
      <c r="J305" s="6"/>
      <c r="K305" s="5"/>
      <c r="L305" s="5"/>
      <c r="M305" s="5"/>
    </row>
    <row r="306" spans="3:13" x14ac:dyDescent="0.25">
      <c r="C306" s="1"/>
      <c r="D306" s="6"/>
      <c r="E306" s="6"/>
      <c r="F306" s="4"/>
      <c r="H306" s="6"/>
      <c r="I306" s="6"/>
      <c r="J306" s="6"/>
      <c r="K306" s="5"/>
      <c r="L306" s="5"/>
      <c r="M306" s="5"/>
    </row>
    <row r="307" spans="3:13" x14ac:dyDescent="0.25">
      <c r="C307" s="1"/>
      <c r="D307" s="6"/>
      <c r="E307" s="6"/>
      <c r="F307" s="4"/>
      <c r="H307" s="6"/>
      <c r="I307" s="6"/>
      <c r="J307" s="6"/>
      <c r="K307" s="5"/>
      <c r="L307" s="5"/>
      <c r="M307" s="5"/>
    </row>
    <row r="308" spans="3:13" x14ac:dyDescent="0.25">
      <c r="C308" s="1"/>
      <c r="D308" s="6"/>
      <c r="E308" s="6"/>
      <c r="F308" s="4"/>
      <c r="H308" s="6"/>
      <c r="I308" s="6"/>
      <c r="J308" s="6"/>
      <c r="K308" s="5"/>
      <c r="L308" s="5"/>
      <c r="M308" s="5"/>
    </row>
    <row r="309" spans="3:13" x14ac:dyDescent="0.25">
      <c r="C309" s="1"/>
      <c r="D309" s="6"/>
      <c r="E309" s="6"/>
      <c r="F309" s="4"/>
      <c r="H309" s="6"/>
      <c r="I309" s="6"/>
      <c r="J309" s="6"/>
      <c r="K309" s="5"/>
      <c r="L309" s="5"/>
      <c r="M309" s="5"/>
    </row>
    <row r="310" spans="3:13" x14ac:dyDescent="0.25">
      <c r="C310" s="1"/>
      <c r="D310" s="6"/>
      <c r="E310" s="6"/>
      <c r="F310" s="4"/>
      <c r="H310" s="6"/>
      <c r="I310" s="6"/>
      <c r="J310" s="6"/>
      <c r="K310" s="5"/>
      <c r="L310" s="5"/>
      <c r="M310" s="5"/>
    </row>
    <row r="311" spans="3:13" x14ac:dyDescent="0.25">
      <c r="C311" s="1"/>
      <c r="D311" s="6"/>
      <c r="E311" s="6"/>
      <c r="F311" s="4"/>
      <c r="H311" s="6"/>
      <c r="I311" s="6"/>
      <c r="J311" s="6"/>
      <c r="K311" s="5"/>
      <c r="L311" s="5"/>
      <c r="M311" s="5"/>
    </row>
    <row r="312" spans="3:13" x14ac:dyDescent="0.25">
      <c r="C312" s="1"/>
      <c r="D312" s="6"/>
      <c r="E312" s="6"/>
      <c r="F312" s="4"/>
      <c r="H312" s="6"/>
      <c r="I312" s="6"/>
      <c r="J312" s="6"/>
      <c r="K312" s="5"/>
      <c r="L312" s="5"/>
      <c r="M312" s="5"/>
    </row>
    <row r="313" spans="3:13" x14ac:dyDescent="0.25">
      <c r="C313" s="1"/>
      <c r="D313" s="6"/>
      <c r="E313" s="6"/>
      <c r="F313" s="4"/>
      <c r="H313" s="6"/>
      <c r="I313" s="6"/>
      <c r="J313" s="6"/>
      <c r="K313" s="5"/>
      <c r="L313" s="5"/>
      <c r="M313" s="5"/>
    </row>
    <row r="314" spans="3:13" x14ac:dyDescent="0.25">
      <c r="C314" s="1"/>
      <c r="D314" s="6"/>
      <c r="E314" s="6"/>
      <c r="F314" s="4"/>
      <c r="H314" s="6"/>
      <c r="I314" s="6"/>
      <c r="J314" s="6"/>
      <c r="K314" s="5"/>
      <c r="L314" s="5"/>
      <c r="M314" s="5"/>
    </row>
    <row r="315" spans="3:13" x14ac:dyDescent="0.25">
      <c r="C315" s="1"/>
      <c r="D315" s="6"/>
      <c r="E315" s="6"/>
      <c r="F315" s="4"/>
      <c r="H315" s="6"/>
      <c r="I315" s="6"/>
      <c r="J315" s="6"/>
      <c r="K315" s="5"/>
      <c r="L315" s="5"/>
      <c r="M315" s="5"/>
    </row>
    <row r="316" spans="3:13" x14ac:dyDescent="0.25">
      <c r="C316" s="1"/>
      <c r="D316" s="6"/>
      <c r="E316" s="6"/>
      <c r="F316" s="4"/>
      <c r="H316" s="6"/>
      <c r="I316" s="6"/>
      <c r="J316" s="6"/>
      <c r="K316" s="5"/>
      <c r="L316" s="5"/>
      <c r="M316" s="5"/>
    </row>
    <row r="317" spans="3:13" x14ac:dyDescent="0.25">
      <c r="C317" s="1"/>
      <c r="D317" s="6"/>
      <c r="E317" s="6"/>
      <c r="F317" s="4"/>
      <c r="H317" s="6"/>
      <c r="I317" s="6"/>
      <c r="J317" s="6"/>
      <c r="K317" s="5"/>
      <c r="L317" s="5"/>
      <c r="M317" s="5"/>
    </row>
    <row r="318" spans="3:13" x14ac:dyDescent="0.25">
      <c r="C318" s="1"/>
      <c r="D318" s="6"/>
      <c r="E318" s="6"/>
      <c r="F318" s="4"/>
      <c r="H318" s="6"/>
      <c r="I318" s="6"/>
      <c r="J318" s="6"/>
      <c r="K318" s="5"/>
      <c r="L318" s="5"/>
      <c r="M318" s="5"/>
    </row>
    <row r="319" spans="3:13" x14ac:dyDescent="0.25">
      <c r="C319" s="1"/>
      <c r="D319" s="6"/>
      <c r="E319" s="6"/>
      <c r="F319" s="4"/>
      <c r="H319" s="6"/>
      <c r="I319" s="6"/>
      <c r="J319" s="6"/>
      <c r="K319" s="5"/>
      <c r="L319" s="5"/>
      <c r="M319" s="5"/>
    </row>
    <row r="320" spans="3:13" x14ac:dyDescent="0.25">
      <c r="C320" s="1"/>
      <c r="D320" s="6"/>
      <c r="E320" s="6"/>
      <c r="F320" s="4"/>
      <c r="H320" s="6"/>
      <c r="I320" s="6"/>
      <c r="J320" s="6"/>
      <c r="K320" s="5"/>
      <c r="L320" s="5"/>
      <c r="M320" s="5"/>
    </row>
    <row r="321" spans="3:13" x14ac:dyDescent="0.25">
      <c r="C321" s="1"/>
      <c r="D321" s="6"/>
      <c r="E321" s="6"/>
      <c r="F321" s="4"/>
      <c r="H321" s="6"/>
      <c r="I321" s="6"/>
      <c r="J321" s="6"/>
      <c r="K321" s="5"/>
      <c r="L321" s="5"/>
      <c r="M321" s="5"/>
    </row>
    <row r="322" spans="3:13" x14ac:dyDescent="0.25">
      <c r="C322" s="1"/>
      <c r="D322" s="6"/>
      <c r="E322" s="6"/>
      <c r="F322" s="4"/>
      <c r="H322" s="6"/>
      <c r="I322" s="6"/>
      <c r="J322" s="6"/>
      <c r="K322" s="5"/>
      <c r="L322" s="5"/>
      <c r="M322" s="5"/>
    </row>
    <row r="323" spans="3:13" x14ac:dyDescent="0.25">
      <c r="C323" s="1"/>
      <c r="D323" s="6"/>
      <c r="E323" s="6"/>
      <c r="F323" s="4"/>
      <c r="H323" s="6"/>
      <c r="I323" s="6"/>
      <c r="J323" s="6"/>
      <c r="K323" s="5"/>
      <c r="L323" s="5"/>
      <c r="M323" s="5"/>
    </row>
    <row r="324" spans="3:13" x14ac:dyDescent="0.25">
      <c r="C324" s="1"/>
      <c r="D324" s="6"/>
      <c r="E324" s="6"/>
      <c r="F324" s="4"/>
      <c r="H324" s="6"/>
      <c r="I324" s="6"/>
      <c r="J324" s="6"/>
      <c r="K324" s="5"/>
      <c r="L324" s="5"/>
      <c r="M324" s="5"/>
    </row>
    <row r="325" spans="3:13" x14ac:dyDescent="0.25">
      <c r="C325" s="1"/>
      <c r="D325" s="6"/>
      <c r="E325" s="6"/>
      <c r="F325" s="4"/>
      <c r="H325" s="6"/>
      <c r="I325" s="6"/>
      <c r="J325" s="6"/>
      <c r="K325" s="5"/>
      <c r="L325" s="5"/>
      <c r="M325" s="5"/>
    </row>
    <row r="326" spans="3:13" x14ac:dyDescent="0.25">
      <c r="C326" s="1"/>
      <c r="D326" s="6"/>
      <c r="E326" s="6"/>
      <c r="F326" s="4"/>
      <c r="H326" s="6"/>
      <c r="I326" s="6"/>
      <c r="J326" s="6"/>
      <c r="K326" s="5"/>
      <c r="L326" s="5"/>
      <c r="M326" s="5"/>
    </row>
    <row r="327" spans="3:13" x14ac:dyDescent="0.25">
      <c r="C327" s="1"/>
      <c r="D327" s="6"/>
      <c r="E327" s="6"/>
      <c r="F327" s="4"/>
      <c r="H327" s="6"/>
      <c r="I327" s="6"/>
      <c r="J327" s="6"/>
      <c r="K327" s="5"/>
      <c r="L327" s="5"/>
      <c r="M327" s="5"/>
    </row>
    <row r="328" spans="3:13" x14ac:dyDescent="0.25">
      <c r="C328" s="1"/>
      <c r="D328" s="6"/>
      <c r="E328" s="6"/>
      <c r="F328" s="4"/>
      <c r="H328" s="6"/>
      <c r="I328" s="6"/>
      <c r="J328" s="6"/>
      <c r="K328" s="5"/>
      <c r="L328" s="5"/>
      <c r="M328" s="5"/>
    </row>
    <row r="329" spans="3:13" x14ac:dyDescent="0.25">
      <c r="C329" s="1"/>
      <c r="D329" s="6"/>
      <c r="E329" s="6"/>
      <c r="F329" s="4"/>
      <c r="H329" s="6"/>
      <c r="I329" s="6"/>
      <c r="J329" s="6"/>
      <c r="K329" s="5"/>
      <c r="L329" s="5"/>
      <c r="M329" s="5"/>
    </row>
    <row r="330" spans="3:13" x14ac:dyDescent="0.25">
      <c r="C330" s="1"/>
      <c r="D330" s="6"/>
      <c r="E330" s="6"/>
      <c r="F330" s="4"/>
      <c r="H330" s="6"/>
      <c r="I330" s="6"/>
      <c r="J330" s="6"/>
      <c r="K330" s="5"/>
      <c r="L330" s="5"/>
      <c r="M330" s="5"/>
    </row>
    <row r="331" spans="3:13" x14ac:dyDescent="0.25">
      <c r="C331" s="1"/>
      <c r="D331" s="6"/>
      <c r="E331" s="6"/>
      <c r="F331" s="4"/>
      <c r="H331" s="6"/>
      <c r="I331" s="6"/>
      <c r="J331" s="6"/>
      <c r="K331" s="5"/>
      <c r="L331" s="5"/>
      <c r="M331" s="5"/>
    </row>
    <row r="332" spans="3:13" x14ac:dyDescent="0.25">
      <c r="C332" s="1"/>
      <c r="D332" s="6"/>
      <c r="E332" s="6"/>
      <c r="F332" s="4"/>
      <c r="H332" s="6"/>
      <c r="I332" s="6"/>
      <c r="J332" s="6"/>
      <c r="K332" s="5"/>
      <c r="L332" s="5"/>
      <c r="M332" s="5"/>
    </row>
    <row r="333" spans="3:13" x14ac:dyDescent="0.25">
      <c r="C333" s="1"/>
      <c r="D333" s="6"/>
      <c r="E333" s="6"/>
      <c r="F333" s="4"/>
      <c r="H333" s="6"/>
      <c r="I333" s="6"/>
      <c r="J333" s="6"/>
      <c r="K333" s="5"/>
      <c r="L333" s="5"/>
      <c r="M333" s="5"/>
    </row>
    <row r="334" spans="3:13" x14ac:dyDescent="0.25">
      <c r="C334" s="1"/>
      <c r="D334" s="6"/>
      <c r="E334" s="6"/>
      <c r="F334" s="4"/>
      <c r="H334" s="6"/>
      <c r="I334" s="6"/>
      <c r="J334" s="6"/>
      <c r="K334" s="5"/>
      <c r="L334" s="5"/>
      <c r="M334" s="5"/>
    </row>
    <row r="335" spans="3:13" x14ac:dyDescent="0.25">
      <c r="C335" s="1"/>
      <c r="D335" s="6"/>
      <c r="E335" s="6"/>
      <c r="F335" s="4"/>
      <c r="H335" s="6"/>
      <c r="I335" s="6"/>
      <c r="J335" s="6"/>
      <c r="K335" s="5"/>
      <c r="L335" s="5"/>
      <c r="M335" s="5"/>
    </row>
    <row r="336" spans="3:13" x14ac:dyDescent="0.25">
      <c r="C336" s="1"/>
      <c r="D336" s="6"/>
      <c r="E336" s="6"/>
      <c r="F336" s="4"/>
      <c r="H336" s="6"/>
      <c r="I336" s="6"/>
      <c r="J336" s="6"/>
      <c r="K336" s="5"/>
      <c r="L336" s="5"/>
      <c r="M336" s="5"/>
    </row>
    <row r="337" spans="3:13" x14ac:dyDescent="0.25">
      <c r="C337" s="1"/>
      <c r="D337" s="6"/>
      <c r="E337" s="6"/>
      <c r="F337" s="4"/>
      <c r="H337" s="6"/>
      <c r="I337" s="6"/>
      <c r="J337" s="6"/>
      <c r="K337" s="5"/>
      <c r="L337" s="5"/>
      <c r="M337" s="5"/>
    </row>
    <row r="338" spans="3:13" x14ac:dyDescent="0.25">
      <c r="C338" s="1"/>
      <c r="D338" s="6"/>
      <c r="E338" s="6"/>
      <c r="F338" s="4"/>
      <c r="H338" s="6"/>
      <c r="I338" s="6"/>
      <c r="J338" s="6"/>
      <c r="K338" s="5"/>
      <c r="L338" s="5"/>
      <c r="M338" s="5"/>
    </row>
    <row r="339" spans="3:13" x14ac:dyDescent="0.25">
      <c r="C339" s="1"/>
      <c r="D339" s="6"/>
      <c r="E339" s="6"/>
      <c r="F339" s="4"/>
      <c r="H339" s="6"/>
      <c r="I339" s="6"/>
      <c r="J339" s="6"/>
      <c r="K339" s="5"/>
      <c r="L339" s="5"/>
      <c r="M339" s="5"/>
    </row>
    <row r="340" spans="3:13" x14ac:dyDescent="0.25">
      <c r="C340" s="1"/>
      <c r="D340" s="6"/>
      <c r="E340" s="6"/>
      <c r="F340" s="4"/>
      <c r="H340" s="6"/>
      <c r="I340" s="6"/>
      <c r="J340" s="6"/>
      <c r="K340" s="5"/>
      <c r="L340" s="5"/>
      <c r="M340" s="5"/>
    </row>
    <row r="341" spans="3:13" x14ac:dyDescent="0.25">
      <c r="C341" s="1"/>
      <c r="D341" s="6"/>
      <c r="E341" s="6"/>
      <c r="F341" s="4"/>
      <c r="H341" s="6"/>
      <c r="I341" s="6"/>
      <c r="J341" s="6"/>
      <c r="K341" s="5"/>
      <c r="L341" s="5"/>
      <c r="M341" s="5"/>
    </row>
    <row r="342" spans="3:13" x14ac:dyDescent="0.25">
      <c r="C342" s="1"/>
      <c r="D342" s="6"/>
      <c r="E342" s="6"/>
      <c r="F342" s="4"/>
      <c r="H342" s="6"/>
      <c r="I342" s="6"/>
      <c r="J342" s="6"/>
      <c r="K342" s="5"/>
      <c r="L342" s="5"/>
      <c r="M342" s="5"/>
    </row>
    <row r="343" spans="3:13" x14ac:dyDescent="0.25">
      <c r="C343" s="1"/>
      <c r="D343" s="6"/>
      <c r="E343" s="6"/>
      <c r="F343" s="4"/>
      <c r="H343" s="6"/>
      <c r="I343" s="6"/>
      <c r="J343" s="6"/>
      <c r="K343" s="5"/>
      <c r="L343" s="5"/>
      <c r="M343" s="5"/>
    </row>
    <row r="344" spans="3:13" x14ac:dyDescent="0.25">
      <c r="C344" s="1"/>
      <c r="D344" s="6"/>
      <c r="E344" s="6"/>
      <c r="F344" s="4"/>
      <c r="H344" s="6"/>
      <c r="I344" s="6"/>
      <c r="J344" s="6"/>
      <c r="K344" s="5"/>
      <c r="L344" s="5"/>
      <c r="M344" s="5"/>
    </row>
    <row r="345" spans="3:13" x14ac:dyDescent="0.25">
      <c r="C345" s="1"/>
      <c r="D345" s="6"/>
      <c r="E345" s="6"/>
      <c r="F345" s="4"/>
      <c r="H345" s="6"/>
      <c r="I345" s="6"/>
      <c r="J345" s="6"/>
      <c r="K345" s="5"/>
      <c r="L345" s="5"/>
      <c r="M345" s="5"/>
    </row>
    <row r="346" spans="3:13" x14ac:dyDescent="0.25">
      <c r="C346" s="1"/>
      <c r="D346" s="6"/>
      <c r="E346" s="6"/>
      <c r="F346" s="4"/>
      <c r="H346" s="6"/>
      <c r="I346" s="6"/>
      <c r="J346" s="6"/>
      <c r="K346" s="5"/>
      <c r="L346" s="5"/>
      <c r="M346" s="5"/>
    </row>
    <row r="347" spans="3:13" x14ac:dyDescent="0.25">
      <c r="C347" s="1"/>
      <c r="D347" s="6"/>
      <c r="E347" s="6"/>
      <c r="F347" s="4"/>
      <c r="H347" s="6"/>
      <c r="I347" s="6"/>
      <c r="J347" s="6"/>
      <c r="K347" s="5"/>
      <c r="L347" s="5"/>
      <c r="M347" s="5"/>
    </row>
    <row r="348" spans="3:13" x14ac:dyDescent="0.25">
      <c r="C348" s="1"/>
      <c r="D348" s="6"/>
      <c r="E348" s="6"/>
      <c r="F348" s="4"/>
      <c r="H348" s="6"/>
      <c r="I348" s="6"/>
      <c r="J348" s="6"/>
      <c r="K348" s="5"/>
      <c r="L348" s="5"/>
      <c r="M348" s="5"/>
    </row>
    <row r="349" spans="3:13" x14ac:dyDescent="0.25">
      <c r="C349" s="1"/>
      <c r="D349" s="6"/>
      <c r="E349" s="6"/>
      <c r="F349" s="4"/>
      <c r="H349" s="6"/>
      <c r="I349" s="6"/>
      <c r="J349" s="6"/>
      <c r="K349" s="5"/>
      <c r="L349" s="5"/>
      <c r="M349" s="5"/>
    </row>
    <row r="350" spans="3:13" x14ac:dyDescent="0.25">
      <c r="C350" s="1"/>
      <c r="D350" s="6"/>
      <c r="E350" s="6"/>
      <c r="F350" s="4"/>
      <c r="H350" s="6"/>
      <c r="I350" s="6"/>
      <c r="J350" s="6"/>
      <c r="K350" s="5"/>
      <c r="L350" s="5"/>
      <c r="M350" s="5"/>
    </row>
    <row r="351" spans="3:13" x14ac:dyDescent="0.25">
      <c r="C351" s="1"/>
      <c r="D351" s="6"/>
      <c r="E351" s="6"/>
      <c r="F351" s="4"/>
      <c r="H351" s="6"/>
      <c r="I351" s="6"/>
      <c r="J351" s="6"/>
      <c r="K351" s="5"/>
      <c r="L351" s="5"/>
      <c r="M351" s="5"/>
    </row>
    <row r="352" spans="3:13" x14ac:dyDescent="0.25">
      <c r="C352" s="1"/>
      <c r="D352" s="6"/>
      <c r="E352" s="6"/>
      <c r="F352" s="4"/>
      <c r="H352" s="6"/>
      <c r="I352" s="6"/>
      <c r="J352" s="6"/>
      <c r="K352" s="5"/>
      <c r="L352" s="5"/>
      <c r="M352" s="5"/>
    </row>
    <row r="353" spans="3:13" x14ac:dyDescent="0.25">
      <c r="C353" s="1"/>
      <c r="D353" s="6"/>
      <c r="E353" s="6"/>
      <c r="F353" s="4"/>
      <c r="H353" s="6"/>
      <c r="I353" s="6"/>
      <c r="J353" s="6"/>
      <c r="K353" s="5"/>
      <c r="L353" s="5"/>
      <c r="M353" s="5"/>
    </row>
    <row r="354" spans="3:13" x14ac:dyDescent="0.25">
      <c r="C354" s="1"/>
      <c r="D354" s="6"/>
      <c r="E354" s="6"/>
      <c r="F354" s="4"/>
      <c r="H354" s="6"/>
      <c r="I354" s="6"/>
      <c r="J354" s="6"/>
      <c r="K354" s="5"/>
      <c r="L354" s="5"/>
      <c r="M354" s="5"/>
    </row>
    <row r="355" spans="3:13" x14ac:dyDescent="0.25">
      <c r="C355" s="1"/>
      <c r="D355" s="6"/>
      <c r="E355" s="6"/>
      <c r="F355" s="4"/>
      <c r="H355" s="6"/>
      <c r="I355" s="6"/>
      <c r="J355" s="6"/>
      <c r="K355" s="5"/>
      <c r="L355" s="5"/>
      <c r="M355" s="5"/>
    </row>
    <row r="356" spans="3:13" x14ac:dyDescent="0.25">
      <c r="C356" s="1"/>
      <c r="D356" s="6"/>
      <c r="E356" s="6"/>
      <c r="F356" s="4"/>
      <c r="H356" s="6"/>
      <c r="I356" s="6"/>
      <c r="J356" s="6"/>
      <c r="K356" s="5"/>
      <c r="L356" s="5"/>
      <c r="M356" s="5"/>
    </row>
    <row r="357" spans="3:13" x14ac:dyDescent="0.25">
      <c r="C357" s="1"/>
      <c r="D357" s="6"/>
      <c r="E357" s="6"/>
      <c r="F357" s="4"/>
      <c r="H357" s="6"/>
      <c r="I357" s="6"/>
      <c r="J357" s="6"/>
      <c r="K357" s="5"/>
      <c r="L357" s="5"/>
      <c r="M357" s="5"/>
    </row>
    <row r="358" spans="3:13" x14ac:dyDescent="0.25">
      <c r="C358" s="1"/>
      <c r="D358" s="6"/>
      <c r="E358" s="6"/>
      <c r="F358" s="4"/>
      <c r="H358" s="6"/>
      <c r="I358" s="6"/>
      <c r="J358" s="6"/>
      <c r="K358" s="5"/>
      <c r="L358" s="5"/>
      <c r="M358" s="5"/>
    </row>
    <row r="359" spans="3:13" x14ac:dyDescent="0.25">
      <c r="C359" s="1"/>
      <c r="D359" s="6"/>
      <c r="E359" s="6"/>
      <c r="F359" s="4"/>
      <c r="H359" s="6"/>
      <c r="I359" s="6"/>
      <c r="J359" s="6"/>
      <c r="K359" s="5"/>
      <c r="L359" s="5"/>
      <c r="M359" s="5"/>
    </row>
    <row r="360" spans="3:13" x14ac:dyDescent="0.25">
      <c r="C360" s="1"/>
      <c r="D360" s="6"/>
      <c r="E360" s="6"/>
      <c r="F360" s="4"/>
      <c r="H360" s="6"/>
      <c r="I360" s="6"/>
      <c r="J360" s="6"/>
      <c r="K360" s="5"/>
      <c r="L360" s="5"/>
      <c r="M360" s="5"/>
    </row>
    <row r="361" spans="3:13" x14ac:dyDescent="0.25">
      <c r="C361" s="1"/>
      <c r="D361" s="6"/>
      <c r="E361" s="6"/>
      <c r="F361" s="4"/>
      <c r="H361" s="6"/>
      <c r="I361" s="6"/>
      <c r="J361" s="6"/>
      <c r="K361" s="5"/>
      <c r="L361" s="5"/>
      <c r="M361" s="5"/>
    </row>
    <row r="362" spans="3:13" x14ac:dyDescent="0.25">
      <c r="C362" s="1"/>
      <c r="D362" s="6"/>
      <c r="E362" s="6"/>
      <c r="F362" s="4"/>
      <c r="H362" s="6"/>
      <c r="I362" s="6"/>
      <c r="J362" s="6"/>
      <c r="K362" s="5"/>
      <c r="L362" s="5"/>
      <c r="M362" s="5"/>
    </row>
    <row r="363" spans="3:13" x14ac:dyDescent="0.25">
      <c r="C363" s="1"/>
      <c r="D363" s="6"/>
      <c r="E363" s="6"/>
      <c r="F363" s="4"/>
      <c r="H363" s="6"/>
      <c r="I363" s="6"/>
      <c r="J363" s="6"/>
      <c r="K363" s="5"/>
      <c r="L363" s="5"/>
      <c r="M363" s="5"/>
    </row>
    <row r="364" spans="3:13" x14ac:dyDescent="0.25">
      <c r="C364" s="1"/>
      <c r="D364" s="6"/>
      <c r="E364" s="6"/>
      <c r="F364" s="4"/>
      <c r="H364" s="6"/>
      <c r="I364" s="6"/>
      <c r="J364" s="6"/>
      <c r="K364" s="5"/>
      <c r="L364" s="5"/>
      <c r="M364" s="5"/>
    </row>
    <row r="365" spans="3:13" x14ac:dyDescent="0.25">
      <c r="C365" s="1"/>
      <c r="D365" s="6"/>
      <c r="E365" s="6"/>
      <c r="F365" s="4"/>
      <c r="H365" s="6"/>
      <c r="I365" s="6"/>
      <c r="J365" s="6"/>
      <c r="K365" s="5"/>
      <c r="L365" s="5"/>
      <c r="M365" s="5"/>
    </row>
    <row r="366" spans="3:13" x14ac:dyDescent="0.25">
      <c r="C366" s="1"/>
      <c r="D366" s="6"/>
      <c r="E366" s="6"/>
      <c r="F366" s="4"/>
      <c r="H366" s="6"/>
      <c r="I366" s="6"/>
      <c r="J366" s="6"/>
      <c r="K366" s="5"/>
      <c r="L366" s="5"/>
      <c r="M366" s="5"/>
    </row>
    <row r="367" spans="3:13" x14ac:dyDescent="0.25">
      <c r="C367" s="1"/>
      <c r="D367" s="6"/>
      <c r="E367" s="6"/>
      <c r="F367" s="4"/>
      <c r="H367" s="6"/>
      <c r="I367" s="6"/>
      <c r="J367" s="6"/>
      <c r="K367" s="5"/>
      <c r="L367" s="5"/>
      <c r="M367" s="5"/>
    </row>
    <row r="368" spans="3:13" x14ac:dyDescent="0.25">
      <c r="C368" s="1"/>
      <c r="D368" s="6"/>
      <c r="E368" s="6"/>
      <c r="F368" s="4"/>
      <c r="H368" s="6"/>
      <c r="I368" s="6"/>
      <c r="J368" s="6"/>
      <c r="K368" s="5"/>
      <c r="L368" s="5"/>
      <c r="M368" s="5"/>
    </row>
    <row r="369" spans="3:13" x14ac:dyDescent="0.25">
      <c r="C369" s="1"/>
      <c r="D369" s="6"/>
      <c r="E369" s="6"/>
      <c r="F369" s="4"/>
      <c r="H369" s="6"/>
      <c r="I369" s="6"/>
      <c r="J369" s="6"/>
      <c r="K369" s="5"/>
      <c r="L369" s="5"/>
      <c r="M369" s="5"/>
    </row>
    <row r="370" spans="3:13" x14ac:dyDescent="0.25">
      <c r="C370" s="1"/>
      <c r="D370" s="6"/>
      <c r="E370" s="6"/>
      <c r="F370" s="4"/>
      <c r="H370" s="6"/>
      <c r="I370" s="6"/>
      <c r="J370" s="6"/>
      <c r="K370" s="5"/>
      <c r="L370" s="5"/>
      <c r="M370" s="5"/>
    </row>
    <row r="371" spans="3:13" x14ac:dyDescent="0.25">
      <c r="C371" s="1"/>
      <c r="D371" s="6"/>
      <c r="E371" s="6"/>
      <c r="F371" s="4"/>
      <c r="H371" s="6"/>
      <c r="I371" s="6"/>
      <c r="J371" s="6"/>
      <c r="K371" s="5"/>
      <c r="L371" s="5"/>
      <c r="M371" s="5"/>
    </row>
    <row r="372" spans="3:13" x14ac:dyDescent="0.25">
      <c r="C372" s="1"/>
      <c r="D372" s="6"/>
      <c r="E372" s="6"/>
      <c r="F372" s="4"/>
      <c r="H372" s="6"/>
      <c r="I372" s="6"/>
      <c r="J372" s="6"/>
      <c r="K372" s="5"/>
      <c r="L372" s="5"/>
      <c r="M372" s="5"/>
    </row>
    <row r="373" spans="3:13" x14ac:dyDescent="0.25">
      <c r="C373" s="1"/>
      <c r="D373" s="6"/>
      <c r="E373" s="6"/>
      <c r="F373" s="4"/>
      <c r="H373" s="6"/>
      <c r="I373" s="6"/>
      <c r="J373" s="6"/>
      <c r="K373" s="5"/>
      <c r="L373" s="5"/>
      <c r="M373" s="5"/>
    </row>
    <row r="374" spans="3:13" x14ac:dyDescent="0.25">
      <c r="C374" s="1"/>
      <c r="D374" s="6"/>
      <c r="E374" s="6"/>
      <c r="F374" s="4"/>
      <c r="H374" s="6"/>
      <c r="I374" s="6"/>
      <c r="J374" s="6"/>
      <c r="K374" s="5"/>
      <c r="L374" s="5"/>
      <c r="M374" s="5"/>
    </row>
    <row r="375" spans="3:13" x14ac:dyDescent="0.25">
      <c r="C375" s="1"/>
      <c r="D375" s="6"/>
      <c r="E375" s="6"/>
      <c r="F375" s="4"/>
      <c r="H375" s="6"/>
      <c r="I375" s="6"/>
      <c r="J375" s="6"/>
      <c r="K375" s="5"/>
      <c r="L375" s="5"/>
      <c r="M375" s="5"/>
    </row>
    <row r="376" spans="3:13" x14ac:dyDescent="0.25">
      <c r="C376" s="1"/>
      <c r="D376" s="6"/>
      <c r="E376" s="6"/>
      <c r="F376" s="4"/>
      <c r="H376" s="6"/>
      <c r="I376" s="6"/>
      <c r="J376" s="6"/>
      <c r="K376" s="5"/>
      <c r="L376" s="5"/>
      <c r="M376" s="5"/>
    </row>
    <row r="377" spans="3:13" x14ac:dyDescent="0.25">
      <c r="C377" s="1"/>
      <c r="D377" s="6"/>
      <c r="E377" s="6"/>
      <c r="F377" s="4"/>
      <c r="H377" s="6"/>
      <c r="I377" s="6"/>
      <c r="J377" s="6"/>
      <c r="K377" s="5"/>
      <c r="L377" s="5"/>
      <c r="M377" s="5"/>
    </row>
    <row r="378" spans="3:13" x14ac:dyDescent="0.25">
      <c r="C378" s="1"/>
      <c r="D378" s="6"/>
      <c r="E378" s="6"/>
      <c r="F378" s="4"/>
      <c r="H378" s="6"/>
      <c r="I378" s="6"/>
      <c r="J378" s="6"/>
      <c r="K378" s="5"/>
      <c r="L378" s="5"/>
      <c r="M378" s="5"/>
    </row>
    <row r="379" spans="3:13" x14ac:dyDescent="0.25">
      <c r="C379" s="1"/>
      <c r="D379" s="6"/>
      <c r="E379" s="6"/>
      <c r="F379" s="4"/>
      <c r="H379" s="6"/>
      <c r="I379" s="6"/>
      <c r="J379" s="6"/>
      <c r="K379" s="5"/>
      <c r="L379" s="5"/>
      <c r="M379" s="5"/>
    </row>
    <row r="380" spans="3:13" x14ac:dyDescent="0.25">
      <c r="C380" s="1"/>
      <c r="D380" s="6"/>
      <c r="E380" s="6"/>
      <c r="F380" s="4"/>
      <c r="H380" s="6"/>
      <c r="I380" s="6"/>
      <c r="J380" s="6"/>
      <c r="K380" s="5"/>
      <c r="L380" s="5"/>
      <c r="M380" s="5"/>
    </row>
    <row r="381" spans="3:13" x14ac:dyDescent="0.25">
      <c r="C381" s="1"/>
      <c r="D381" s="6"/>
      <c r="E381" s="6"/>
      <c r="F381" s="4"/>
      <c r="H381" s="6"/>
      <c r="I381" s="6"/>
      <c r="J381" s="6"/>
      <c r="K381" s="5"/>
      <c r="L381" s="5"/>
      <c r="M381" s="5"/>
    </row>
    <row r="382" spans="3:13" x14ac:dyDescent="0.25">
      <c r="C382" s="1"/>
      <c r="D382" s="6"/>
      <c r="E382" s="6"/>
      <c r="F382" s="4"/>
      <c r="H382" s="6"/>
      <c r="I382" s="6"/>
      <c r="J382" s="6"/>
      <c r="K382" s="5"/>
      <c r="L382" s="5"/>
      <c r="M382" s="5"/>
    </row>
    <row r="383" spans="3:13" x14ac:dyDescent="0.25">
      <c r="C383" s="1"/>
      <c r="D383" s="6"/>
      <c r="E383" s="6"/>
      <c r="F383" s="4"/>
      <c r="H383" s="6"/>
      <c r="I383" s="6"/>
      <c r="J383" s="6"/>
      <c r="K383" s="5"/>
      <c r="L383" s="5"/>
      <c r="M383" s="5"/>
    </row>
    <row r="384" spans="3:13" x14ac:dyDescent="0.25">
      <c r="C384" s="1"/>
      <c r="D384" s="6"/>
      <c r="E384" s="6"/>
      <c r="F384" s="4"/>
      <c r="H384" s="6"/>
      <c r="I384" s="6"/>
      <c r="J384" s="6"/>
      <c r="K384" s="5"/>
      <c r="L384" s="5"/>
      <c r="M384" s="5"/>
    </row>
    <row r="385" spans="3:13" x14ac:dyDescent="0.25">
      <c r="C385" s="1"/>
      <c r="D385" s="6"/>
      <c r="E385" s="6"/>
      <c r="F385" s="4"/>
      <c r="H385" s="6"/>
      <c r="I385" s="6"/>
      <c r="J385" s="6"/>
      <c r="K385" s="5"/>
      <c r="L385" s="5"/>
      <c r="M385" s="5"/>
    </row>
    <row r="386" spans="3:13" x14ac:dyDescent="0.25">
      <c r="C386" s="1"/>
      <c r="D386" s="6"/>
      <c r="E386" s="6"/>
      <c r="F386" s="4"/>
      <c r="H386" s="6"/>
      <c r="I386" s="6"/>
      <c r="J386" s="6"/>
      <c r="K386" s="5"/>
      <c r="L386" s="5"/>
      <c r="M386" s="5"/>
    </row>
    <row r="387" spans="3:13" x14ac:dyDescent="0.25">
      <c r="C387" s="1"/>
      <c r="D387" s="6"/>
      <c r="E387" s="6"/>
      <c r="F387" s="4"/>
      <c r="H387" s="6"/>
      <c r="I387" s="6"/>
      <c r="J387" s="6"/>
      <c r="K387" s="5"/>
      <c r="L387" s="5"/>
      <c r="M387" s="5"/>
    </row>
    <row r="388" spans="3:13" x14ac:dyDescent="0.25">
      <c r="C388" s="1"/>
      <c r="D388" s="6"/>
      <c r="E388" s="6"/>
      <c r="F388" s="4"/>
      <c r="H388" s="6"/>
      <c r="I388" s="6"/>
      <c r="J388" s="6"/>
      <c r="K388" s="5"/>
      <c r="L388" s="5"/>
      <c r="M388" s="5"/>
    </row>
    <row r="389" spans="3:13" x14ac:dyDescent="0.25">
      <c r="C389" s="1"/>
      <c r="D389" s="6"/>
      <c r="E389" s="6"/>
      <c r="F389" s="4"/>
      <c r="H389" s="6"/>
      <c r="I389" s="6"/>
      <c r="J389" s="6"/>
      <c r="K389" s="5"/>
      <c r="L389" s="5"/>
      <c r="M389" s="5"/>
    </row>
    <row r="390" spans="3:13" x14ac:dyDescent="0.25">
      <c r="C390" s="1"/>
      <c r="D390" s="6"/>
      <c r="E390" s="6"/>
      <c r="F390" s="4"/>
      <c r="H390" s="6"/>
      <c r="I390" s="6"/>
      <c r="J390" s="6"/>
      <c r="K390" s="5"/>
      <c r="L390" s="5"/>
      <c r="M390" s="5"/>
    </row>
    <row r="391" spans="3:13" x14ac:dyDescent="0.25">
      <c r="C391" s="1"/>
      <c r="D391" s="6"/>
      <c r="E391" s="6"/>
      <c r="F391" s="4"/>
      <c r="H391" s="6"/>
      <c r="I391" s="6"/>
      <c r="J391" s="6"/>
      <c r="K391" s="5"/>
      <c r="L391" s="5"/>
      <c r="M391" s="5"/>
    </row>
    <row r="392" spans="3:13" x14ac:dyDescent="0.25">
      <c r="C392" s="1"/>
      <c r="D392" s="6"/>
      <c r="E392" s="6"/>
      <c r="F392" s="4"/>
      <c r="H392" s="6"/>
      <c r="I392" s="6"/>
      <c r="J392" s="6"/>
      <c r="K392" s="5"/>
      <c r="L392" s="5"/>
      <c r="M392" s="5"/>
    </row>
    <row r="393" spans="3:13" x14ac:dyDescent="0.25">
      <c r="C393" s="1"/>
      <c r="D393" s="6"/>
      <c r="E393" s="6"/>
      <c r="F393" s="4"/>
      <c r="H393" s="6"/>
      <c r="I393" s="6"/>
      <c r="J393" s="6"/>
      <c r="K393" s="5"/>
      <c r="L393" s="5"/>
      <c r="M393" s="5"/>
    </row>
    <row r="394" spans="3:13" x14ac:dyDescent="0.25">
      <c r="C394" s="1"/>
      <c r="D394" s="6"/>
      <c r="E394" s="6"/>
      <c r="F394" s="4"/>
      <c r="H394" s="6"/>
      <c r="I394" s="6"/>
      <c r="J394" s="6"/>
      <c r="K394" s="5"/>
      <c r="L394" s="5"/>
      <c r="M394" s="5"/>
    </row>
    <row r="395" spans="3:13" x14ac:dyDescent="0.25">
      <c r="C395" s="1"/>
      <c r="D395" s="6"/>
      <c r="E395" s="6"/>
      <c r="F395" s="4"/>
      <c r="H395" s="6"/>
      <c r="I395" s="6"/>
      <c r="J395" s="6"/>
      <c r="K395" s="5"/>
      <c r="L395" s="5"/>
      <c r="M395" s="5"/>
    </row>
    <row r="396" spans="3:13" x14ac:dyDescent="0.25">
      <c r="C396" s="1"/>
      <c r="D396" s="6"/>
      <c r="E396" s="6"/>
      <c r="F396" s="4"/>
      <c r="H396" s="6"/>
      <c r="I396" s="6"/>
      <c r="J396" s="6"/>
      <c r="K396" s="5"/>
      <c r="L396" s="5"/>
      <c r="M396" s="5"/>
    </row>
    <row r="397" spans="3:13" x14ac:dyDescent="0.25">
      <c r="C397" s="1"/>
      <c r="D397" s="6"/>
      <c r="E397" s="6"/>
      <c r="F397" s="4"/>
      <c r="H397" s="6"/>
      <c r="I397" s="6"/>
      <c r="J397" s="6"/>
      <c r="K397" s="5"/>
      <c r="L397" s="5"/>
      <c r="M397" s="5"/>
    </row>
    <row r="398" spans="3:13" x14ac:dyDescent="0.25">
      <c r="C398" s="1"/>
      <c r="D398" s="6"/>
      <c r="E398" s="6"/>
      <c r="F398" s="4"/>
      <c r="H398" s="6"/>
      <c r="I398" s="6"/>
      <c r="J398" s="6"/>
      <c r="K398" s="5"/>
      <c r="L398" s="5"/>
      <c r="M398" s="5"/>
    </row>
    <row r="399" spans="3:13" x14ac:dyDescent="0.25">
      <c r="C399" s="1"/>
      <c r="D399" s="6"/>
      <c r="E399" s="6"/>
      <c r="F399" s="4"/>
      <c r="H399" s="6"/>
      <c r="I399" s="6"/>
      <c r="J399" s="6"/>
      <c r="K399" s="5"/>
      <c r="L399" s="5"/>
      <c r="M399" s="5"/>
    </row>
    <row r="400" spans="3:13" x14ac:dyDescent="0.25">
      <c r="C400" s="1"/>
      <c r="D400" s="6"/>
      <c r="E400" s="6"/>
      <c r="F400" s="4"/>
      <c r="H400" s="6"/>
      <c r="I400" s="6"/>
      <c r="J400" s="6"/>
      <c r="K400" s="5"/>
      <c r="L400" s="5"/>
      <c r="M400" s="5"/>
    </row>
    <row r="401" spans="3:13" x14ac:dyDescent="0.25">
      <c r="C401" s="1"/>
      <c r="D401" s="6"/>
      <c r="E401" s="6"/>
      <c r="F401" s="4"/>
      <c r="H401" s="6"/>
      <c r="I401" s="6"/>
      <c r="J401" s="6"/>
      <c r="K401" s="5"/>
      <c r="L401" s="5"/>
      <c r="M401" s="5"/>
    </row>
    <row r="402" spans="3:13" x14ac:dyDescent="0.25">
      <c r="C402" s="1"/>
      <c r="D402" s="6"/>
      <c r="E402" s="6"/>
      <c r="F402" s="4"/>
      <c r="H402" s="6"/>
      <c r="I402" s="6"/>
      <c r="J402" s="6"/>
      <c r="K402" s="5"/>
      <c r="L402" s="5"/>
      <c r="M402" s="5"/>
    </row>
    <row r="403" spans="3:13" x14ac:dyDescent="0.25">
      <c r="C403" s="1"/>
      <c r="D403" s="6"/>
      <c r="E403" s="6"/>
      <c r="F403" s="4"/>
      <c r="H403" s="6"/>
      <c r="I403" s="6"/>
      <c r="J403" s="6"/>
      <c r="K403" s="5"/>
      <c r="L403" s="5"/>
      <c r="M403" s="5"/>
    </row>
    <row r="404" spans="3:13" x14ac:dyDescent="0.25">
      <c r="C404" s="1"/>
      <c r="D404" s="6"/>
      <c r="E404" s="6"/>
      <c r="F404" s="4"/>
      <c r="H404" s="6"/>
      <c r="I404" s="6"/>
      <c r="J404" s="6"/>
      <c r="K404" s="5"/>
      <c r="L404" s="5"/>
      <c r="M404" s="5"/>
    </row>
    <row r="405" spans="3:13" x14ac:dyDescent="0.25">
      <c r="C405" s="1"/>
      <c r="D405" s="6"/>
      <c r="E405" s="6"/>
      <c r="F405" s="4"/>
      <c r="H405" s="6"/>
      <c r="I405" s="6"/>
      <c r="J405" s="6"/>
      <c r="K405" s="5"/>
      <c r="L405" s="5"/>
      <c r="M405" s="5"/>
    </row>
    <row r="406" spans="3:13" x14ac:dyDescent="0.25">
      <c r="C406" s="1"/>
      <c r="D406" s="6"/>
      <c r="E406" s="6"/>
      <c r="F406" s="4"/>
      <c r="H406" s="6"/>
      <c r="I406" s="6"/>
      <c r="J406" s="6"/>
      <c r="K406" s="5"/>
      <c r="L406" s="5"/>
      <c r="M406" s="5"/>
    </row>
    <row r="407" spans="3:13" x14ac:dyDescent="0.25">
      <c r="C407" s="1"/>
      <c r="D407" s="6"/>
      <c r="E407" s="6"/>
      <c r="F407" s="4"/>
      <c r="H407" s="6"/>
      <c r="I407" s="6"/>
      <c r="J407" s="6"/>
      <c r="K407" s="5"/>
      <c r="L407" s="5"/>
      <c r="M407" s="5"/>
    </row>
    <row r="408" spans="3:13" x14ac:dyDescent="0.25">
      <c r="C408" s="1"/>
      <c r="D408" s="6"/>
      <c r="E408" s="6"/>
      <c r="F408" s="4"/>
      <c r="H408" s="6"/>
      <c r="I408" s="6"/>
      <c r="J408" s="6"/>
      <c r="K408" s="5"/>
      <c r="L408" s="5"/>
      <c r="M408" s="5"/>
    </row>
    <row r="409" spans="3:13" x14ac:dyDescent="0.25">
      <c r="C409" s="1"/>
      <c r="D409" s="6"/>
      <c r="E409" s="6"/>
      <c r="F409" s="4"/>
      <c r="H409" s="6"/>
      <c r="I409" s="6"/>
      <c r="J409" s="6"/>
      <c r="K409" s="5"/>
      <c r="L409" s="5"/>
      <c r="M409" s="5"/>
    </row>
    <row r="410" spans="3:13" x14ac:dyDescent="0.25">
      <c r="C410" s="1"/>
      <c r="D410" s="6"/>
      <c r="E410" s="6"/>
      <c r="F410" s="4"/>
      <c r="H410" s="6"/>
      <c r="I410" s="6"/>
      <c r="J410" s="6"/>
      <c r="K410" s="5"/>
      <c r="L410" s="5"/>
      <c r="M410" s="5"/>
    </row>
    <row r="411" spans="3:13" x14ac:dyDescent="0.25">
      <c r="C411" s="1"/>
      <c r="D411" s="6"/>
      <c r="E411" s="6"/>
      <c r="F411" s="4"/>
      <c r="H411" s="6"/>
      <c r="I411" s="6"/>
      <c r="J411" s="6"/>
      <c r="K411" s="5"/>
      <c r="L411" s="5"/>
      <c r="M411" s="5"/>
    </row>
    <row r="412" spans="3:13" x14ac:dyDescent="0.25">
      <c r="C412" s="1"/>
      <c r="D412" s="6"/>
      <c r="E412" s="6"/>
      <c r="F412" s="4"/>
      <c r="H412" s="6"/>
      <c r="I412" s="6"/>
      <c r="J412" s="6"/>
      <c r="K412" s="5"/>
      <c r="L412" s="5"/>
      <c r="M412" s="5"/>
    </row>
    <row r="413" spans="3:13" x14ac:dyDescent="0.25">
      <c r="C413" s="1"/>
      <c r="D413" s="6"/>
      <c r="E413" s="6"/>
      <c r="F413" s="4"/>
      <c r="H413" s="6"/>
      <c r="I413" s="6"/>
      <c r="J413" s="6"/>
      <c r="K413" s="5"/>
      <c r="L413" s="5"/>
      <c r="M413" s="5"/>
    </row>
    <row r="414" spans="3:13" x14ac:dyDescent="0.25">
      <c r="C414" s="1"/>
      <c r="D414" s="6"/>
      <c r="E414" s="6"/>
      <c r="F414" s="4"/>
      <c r="H414" s="6"/>
      <c r="I414" s="6"/>
      <c r="J414" s="6"/>
      <c r="K414" s="5"/>
      <c r="L414" s="5"/>
      <c r="M414" s="5"/>
    </row>
    <row r="415" spans="3:13" x14ac:dyDescent="0.25">
      <c r="C415" s="1"/>
      <c r="D415" s="6"/>
      <c r="E415" s="6"/>
      <c r="F415" s="4"/>
      <c r="H415" s="6"/>
      <c r="I415" s="6"/>
      <c r="J415" s="6"/>
      <c r="K415" s="5"/>
      <c r="L415" s="5"/>
      <c r="M415" s="5"/>
    </row>
    <row r="416" spans="3:13" x14ac:dyDescent="0.25">
      <c r="C416" s="1"/>
      <c r="D416" s="6"/>
      <c r="E416" s="6"/>
      <c r="F416" s="4"/>
      <c r="H416" s="6"/>
      <c r="I416" s="6"/>
      <c r="J416" s="6"/>
      <c r="K416" s="5"/>
      <c r="L416" s="5"/>
      <c r="M416" s="5"/>
    </row>
    <row r="417" spans="3:13" x14ac:dyDescent="0.25">
      <c r="C417" s="1"/>
      <c r="D417" s="6"/>
      <c r="E417" s="6"/>
      <c r="F417" s="4"/>
      <c r="H417" s="6"/>
      <c r="I417" s="6"/>
      <c r="J417" s="6"/>
      <c r="K417" s="5"/>
      <c r="L417" s="5"/>
      <c r="M417" s="5"/>
    </row>
    <row r="418" spans="3:13" x14ac:dyDescent="0.25">
      <c r="C418" s="1"/>
      <c r="D418" s="6"/>
      <c r="E418" s="6"/>
      <c r="F418" s="4"/>
      <c r="H418" s="6"/>
      <c r="I418" s="6"/>
      <c r="J418" s="6"/>
      <c r="K418" s="5"/>
      <c r="L418" s="5"/>
      <c r="M418" s="5"/>
    </row>
    <row r="419" spans="3:13" x14ac:dyDescent="0.25">
      <c r="C419" s="1"/>
      <c r="D419" s="6"/>
      <c r="E419" s="6"/>
      <c r="F419" s="4"/>
      <c r="H419" s="6"/>
      <c r="I419" s="6"/>
      <c r="J419" s="6"/>
      <c r="K419" s="5"/>
      <c r="L419" s="5"/>
      <c r="M419" s="5"/>
    </row>
    <row r="420" spans="3:13" x14ac:dyDescent="0.25">
      <c r="C420" s="1"/>
      <c r="D420" s="6"/>
      <c r="E420" s="6"/>
      <c r="F420" s="4"/>
      <c r="H420" s="6"/>
      <c r="I420" s="6"/>
      <c r="J420" s="6"/>
      <c r="K420" s="5"/>
      <c r="L420" s="5"/>
      <c r="M420" s="5"/>
    </row>
    <row r="421" spans="3:13" x14ac:dyDescent="0.25">
      <c r="C421" s="1"/>
      <c r="D421" s="6"/>
      <c r="E421" s="6"/>
      <c r="F421" s="4"/>
      <c r="H421" s="6"/>
      <c r="I421" s="6"/>
      <c r="J421" s="6"/>
      <c r="K421" s="5"/>
      <c r="L421" s="5"/>
      <c r="M421" s="5"/>
    </row>
    <row r="422" spans="3:13" x14ac:dyDescent="0.25">
      <c r="C422" s="1"/>
      <c r="D422" s="6"/>
      <c r="E422" s="6"/>
      <c r="F422" s="4"/>
      <c r="H422" s="6"/>
      <c r="I422" s="6"/>
      <c r="J422" s="6"/>
      <c r="K422" s="5"/>
      <c r="L422" s="5"/>
      <c r="M422" s="5"/>
    </row>
    <row r="423" spans="3:13" x14ac:dyDescent="0.25">
      <c r="C423" s="1"/>
      <c r="D423" s="6"/>
      <c r="E423" s="6"/>
      <c r="F423" s="4"/>
      <c r="H423" s="6"/>
      <c r="I423" s="6"/>
      <c r="J423" s="6"/>
      <c r="K423" s="5"/>
      <c r="L423" s="5"/>
      <c r="M423" s="5"/>
    </row>
    <row r="424" spans="3:13" x14ac:dyDescent="0.25">
      <c r="C424" s="1"/>
      <c r="D424" s="6"/>
      <c r="E424" s="6"/>
      <c r="F424" s="4"/>
      <c r="H424" s="6"/>
      <c r="I424" s="6"/>
      <c r="J424" s="6"/>
      <c r="K424" s="5"/>
      <c r="L424" s="5"/>
      <c r="M424" s="5"/>
    </row>
    <row r="425" spans="3:13" x14ac:dyDescent="0.25">
      <c r="C425" s="1"/>
      <c r="D425" s="6"/>
      <c r="E425" s="6"/>
      <c r="F425" s="4"/>
      <c r="H425" s="6"/>
      <c r="I425" s="6"/>
      <c r="J425" s="6"/>
      <c r="K425" s="5"/>
      <c r="L425" s="5"/>
      <c r="M425" s="5"/>
    </row>
    <row r="426" spans="3:13" x14ac:dyDescent="0.25">
      <c r="C426" s="1"/>
      <c r="D426" s="6"/>
      <c r="E426" s="6"/>
      <c r="F426" s="4"/>
      <c r="H426" s="6"/>
      <c r="I426" s="6"/>
      <c r="J426" s="6"/>
      <c r="K426" s="5"/>
      <c r="L426" s="5"/>
      <c r="M426" s="5"/>
    </row>
    <row r="427" spans="3:13" x14ac:dyDescent="0.25">
      <c r="C427" s="1"/>
      <c r="D427" s="6"/>
      <c r="E427" s="6"/>
      <c r="F427" s="4"/>
      <c r="H427" s="6"/>
      <c r="I427" s="6"/>
      <c r="J427" s="6"/>
      <c r="K427" s="5"/>
      <c r="L427" s="5"/>
      <c r="M427" s="5"/>
    </row>
    <row r="428" spans="3:13" x14ac:dyDescent="0.25">
      <c r="C428" s="1"/>
      <c r="D428" s="6"/>
      <c r="E428" s="6"/>
      <c r="F428" s="4"/>
      <c r="H428" s="6"/>
      <c r="I428" s="6"/>
      <c r="J428" s="6"/>
      <c r="K428" s="5"/>
      <c r="L428" s="5"/>
      <c r="M428" s="5"/>
    </row>
    <row r="429" spans="3:13" x14ac:dyDescent="0.25">
      <c r="C429" s="1"/>
      <c r="D429" s="6"/>
      <c r="E429" s="6"/>
      <c r="F429" s="4"/>
      <c r="H429" s="6"/>
      <c r="I429" s="6"/>
      <c r="J429" s="6"/>
      <c r="K429" s="5"/>
      <c r="L429" s="5"/>
      <c r="M429" s="5"/>
    </row>
    <row r="430" spans="3:13" x14ac:dyDescent="0.25">
      <c r="C430" s="1"/>
      <c r="D430" s="6"/>
      <c r="E430" s="6"/>
      <c r="F430" s="4"/>
      <c r="H430" s="6"/>
      <c r="I430" s="6"/>
      <c r="J430" s="6"/>
      <c r="K430" s="5"/>
      <c r="L430" s="5"/>
      <c r="M430" s="5"/>
    </row>
    <row r="431" spans="3:13" x14ac:dyDescent="0.25">
      <c r="C431" s="1"/>
      <c r="D431" s="6"/>
      <c r="E431" s="6"/>
      <c r="F431" s="4"/>
      <c r="H431" s="6"/>
      <c r="I431" s="6"/>
      <c r="J431" s="6"/>
      <c r="K431" s="5"/>
      <c r="L431" s="5"/>
      <c r="M431" s="5"/>
    </row>
    <row r="432" spans="3:13" x14ac:dyDescent="0.25">
      <c r="C432" s="1"/>
      <c r="D432" s="6"/>
      <c r="E432" s="6"/>
      <c r="F432" s="4"/>
      <c r="H432" s="6"/>
      <c r="I432" s="6"/>
      <c r="J432" s="6"/>
      <c r="K432" s="5"/>
      <c r="L432" s="5"/>
      <c r="M432" s="5"/>
    </row>
    <row r="433" spans="3:13" x14ac:dyDescent="0.25">
      <c r="C433" s="1"/>
      <c r="D433" s="6"/>
      <c r="E433" s="6"/>
      <c r="F433" s="4"/>
      <c r="H433" s="6"/>
      <c r="I433" s="6"/>
      <c r="J433" s="6"/>
      <c r="K433" s="5"/>
      <c r="L433" s="5"/>
      <c r="M433" s="5"/>
    </row>
    <row r="434" spans="3:13" x14ac:dyDescent="0.25">
      <c r="C434" s="1"/>
      <c r="D434" s="6"/>
      <c r="E434" s="6"/>
      <c r="F434" s="4"/>
      <c r="H434" s="6"/>
      <c r="I434" s="6"/>
      <c r="J434" s="6"/>
      <c r="K434" s="5"/>
      <c r="L434" s="5"/>
      <c r="M434" s="5"/>
    </row>
    <row r="435" spans="3:13" x14ac:dyDescent="0.25">
      <c r="C435" s="1"/>
      <c r="D435" s="6"/>
      <c r="E435" s="6"/>
      <c r="F435" s="4"/>
      <c r="H435" s="6"/>
      <c r="I435" s="6"/>
      <c r="J435" s="6"/>
      <c r="K435" s="5"/>
      <c r="L435" s="5"/>
      <c r="M435" s="5"/>
    </row>
    <row r="436" spans="3:13" x14ac:dyDescent="0.25">
      <c r="C436" s="1"/>
      <c r="D436" s="6"/>
      <c r="E436" s="6"/>
      <c r="F436" s="4"/>
      <c r="H436" s="6"/>
      <c r="I436" s="6"/>
      <c r="J436" s="6"/>
      <c r="K436" s="5"/>
      <c r="L436" s="5"/>
      <c r="M436" s="5"/>
    </row>
    <row r="437" spans="3:13" x14ac:dyDescent="0.25">
      <c r="C437" s="1"/>
      <c r="D437" s="6"/>
      <c r="E437" s="6"/>
      <c r="F437" s="4"/>
      <c r="H437" s="6"/>
      <c r="I437" s="6"/>
      <c r="J437" s="6"/>
      <c r="K437" s="5"/>
      <c r="L437" s="5"/>
      <c r="M437" s="5"/>
    </row>
    <row r="438" spans="3:13" x14ac:dyDescent="0.25">
      <c r="C438" s="1"/>
      <c r="D438" s="6"/>
      <c r="E438" s="6"/>
      <c r="F438" s="4"/>
      <c r="H438" s="6"/>
      <c r="I438" s="6"/>
      <c r="J438" s="6"/>
      <c r="K438" s="5"/>
      <c r="L438" s="5"/>
      <c r="M438" s="5"/>
    </row>
    <row r="439" spans="3:13" x14ac:dyDescent="0.25">
      <c r="C439" s="1"/>
      <c r="D439" s="6"/>
      <c r="E439" s="6"/>
      <c r="F439" s="4"/>
      <c r="H439" s="6"/>
      <c r="I439" s="6"/>
      <c r="J439" s="6"/>
      <c r="K439" s="5"/>
      <c r="L439" s="5"/>
      <c r="M439" s="5"/>
    </row>
    <row r="440" spans="3:13" x14ac:dyDescent="0.25">
      <c r="C440" s="1"/>
      <c r="D440" s="6"/>
      <c r="E440" s="6"/>
      <c r="F440" s="4"/>
      <c r="H440" s="6"/>
      <c r="I440" s="6"/>
      <c r="J440" s="6"/>
      <c r="K440" s="5"/>
      <c r="L440" s="5"/>
      <c r="M440" s="5"/>
    </row>
    <row r="441" spans="3:13" x14ac:dyDescent="0.25">
      <c r="C441" s="1"/>
      <c r="D441" s="6"/>
      <c r="E441" s="6"/>
      <c r="F441" s="4"/>
      <c r="H441" s="6"/>
      <c r="I441" s="6"/>
      <c r="J441" s="6"/>
      <c r="K441" s="5"/>
      <c r="L441" s="5"/>
      <c r="M441" s="5"/>
    </row>
    <row r="442" spans="3:13" x14ac:dyDescent="0.25">
      <c r="C442" s="1"/>
      <c r="D442" s="6"/>
      <c r="E442" s="6"/>
      <c r="F442" s="4"/>
      <c r="H442" s="6"/>
      <c r="I442" s="6"/>
      <c r="J442" s="6"/>
      <c r="K442" s="5"/>
      <c r="L442" s="5"/>
      <c r="M442" s="5"/>
    </row>
    <row r="443" spans="3:13" x14ac:dyDescent="0.25">
      <c r="C443" s="1"/>
      <c r="D443" s="6"/>
      <c r="E443" s="6"/>
      <c r="F443" s="4"/>
      <c r="H443" s="6"/>
      <c r="I443" s="6"/>
      <c r="J443" s="6"/>
      <c r="K443" s="5"/>
      <c r="L443" s="5"/>
      <c r="M443" s="5"/>
    </row>
    <row r="444" spans="3:13" x14ac:dyDescent="0.25">
      <c r="C444" s="1"/>
      <c r="D444" s="6"/>
      <c r="E444" s="6"/>
      <c r="F444" s="4"/>
      <c r="H444" s="6"/>
      <c r="I444" s="6"/>
      <c r="J444" s="6"/>
      <c r="K444" s="5"/>
      <c r="L444" s="5"/>
      <c r="M444" s="5"/>
    </row>
    <row r="445" spans="3:13" x14ac:dyDescent="0.25">
      <c r="C445" s="1"/>
      <c r="D445" s="6"/>
      <c r="E445" s="6"/>
      <c r="F445" s="4"/>
      <c r="H445" s="6"/>
      <c r="I445" s="6"/>
      <c r="J445" s="6"/>
      <c r="K445" s="5"/>
      <c r="L445" s="5"/>
      <c r="M445" s="5"/>
    </row>
    <row r="446" spans="3:13" x14ac:dyDescent="0.25">
      <c r="C446" s="1"/>
      <c r="D446" s="6"/>
      <c r="E446" s="6"/>
      <c r="F446" s="4"/>
      <c r="H446" s="6"/>
      <c r="I446" s="6"/>
      <c r="J446" s="6"/>
      <c r="K446" s="5"/>
      <c r="L446" s="5"/>
      <c r="M446" s="5"/>
    </row>
    <row r="447" spans="3:13" x14ac:dyDescent="0.25">
      <c r="C447" s="1"/>
      <c r="D447" s="6"/>
      <c r="E447" s="6"/>
      <c r="F447" s="4"/>
      <c r="H447" s="6"/>
      <c r="I447" s="6"/>
      <c r="J447" s="6"/>
      <c r="K447" s="5"/>
      <c r="L447" s="5"/>
      <c r="M447" s="5"/>
    </row>
    <row r="448" spans="3:13" x14ac:dyDescent="0.25">
      <c r="C448" s="1"/>
      <c r="D448" s="6"/>
      <c r="E448" s="6"/>
      <c r="F448" s="4"/>
      <c r="H448" s="6"/>
      <c r="I448" s="6"/>
      <c r="J448" s="6"/>
      <c r="K448" s="5"/>
      <c r="L448" s="5"/>
      <c r="M448" s="5"/>
    </row>
    <row r="449" spans="3:13" x14ac:dyDescent="0.25">
      <c r="C449" s="1"/>
      <c r="D449" s="6"/>
      <c r="E449" s="6"/>
      <c r="F449" s="4"/>
      <c r="H449" s="6"/>
      <c r="I449" s="6"/>
      <c r="J449" s="6"/>
      <c r="K449" s="5"/>
      <c r="L449" s="5"/>
      <c r="M449" s="5"/>
    </row>
    <row r="450" spans="3:13" x14ac:dyDescent="0.25">
      <c r="C450" s="1"/>
      <c r="D450" s="6"/>
      <c r="E450" s="6"/>
      <c r="F450" s="4"/>
      <c r="H450" s="6"/>
      <c r="I450" s="6"/>
      <c r="J450" s="6"/>
      <c r="K450" s="5"/>
      <c r="L450" s="5"/>
      <c r="M450" s="5"/>
    </row>
    <row r="451" spans="3:13" x14ac:dyDescent="0.25">
      <c r="C451" s="1"/>
      <c r="D451" s="6"/>
      <c r="E451" s="6"/>
      <c r="F451" s="4"/>
      <c r="H451" s="6"/>
      <c r="I451" s="6"/>
      <c r="J451" s="6"/>
      <c r="K451" s="5"/>
      <c r="L451" s="5"/>
      <c r="M451" s="5"/>
    </row>
    <row r="452" spans="3:13" x14ac:dyDescent="0.25">
      <c r="C452" s="1"/>
      <c r="D452" s="6"/>
      <c r="E452" s="6"/>
      <c r="F452" s="4"/>
      <c r="H452" s="6"/>
      <c r="I452" s="6"/>
      <c r="J452" s="6"/>
      <c r="K452" s="5"/>
      <c r="L452" s="5"/>
      <c r="M452" s="5"/>
    </row>
    <row r="453" spans="3:13" x14ac:dyDescent="0.25">
      <c r="C453" s="1"/>
      <c r="D453" s="6"/>
      <c r="E453" s="6"/>
      <c r="F453" s="4"/>
      <c r="H453" s="6"/>
      <c r="I453" s="6"/>
      <c r="J453" s="6"/>
      <c r="K453" s="5"/>
      <c r="L453" s="5"/>
      <c r="M453" s="5"/>
    </row>
    <row r="454" spans="3:13" x14ac:dyDescent="0.25">
      <c r="C454" s="1"/>
      <c r="D454" s="6"/>
      <c r="E454" s="6"/>
      <c r="F454" s="4"/>
      <c r="H454" s="6"/>
      <c r="I454" s="6"/>
      <c r="J454" s="6"/>
      <c r="K454" s="5"/>
      <c r="L454" s="5"/>
      <c r="M454" s="5"/>
    </row>
    <row r="455" spans="3:13" x14ac:dyDescent="0.25">
      <c r="C455" s="1"/>
      <c r="D455" s="6"/>
      <c r="E455" s="6"/>
      <c r="F455" s="4"/>
      <c r="H455" s="6"/>
      <c r="I455" s="6"/>
      <c r="J455" s="6"/>
      <c r="K455" s="5"/>
      <c r="L455" s="5"/>
      <c r="M455" s="5"/>
    </row>
    <row r="456" spans="3:13" x14ac:dyDescent="0.25">
      <c r="C456" s="1"/>
      <c r="D456" s="6"/>
      <c r="E456" s="6"/>
      <c r="F456" s="4"/>
      <c r="H456" s="6"/>
      <c r="I456" s="6"/>
      <c r="J456" s="6"/>
      <c r="K456" s="5"/>
      <c r="L456" s="5"/>
      <c r="M456" s="5"/>
    </row>
    <row r="457" spans="3:13" x14ac:dyDescent="0.25">
      <c r="C457" s="1"/>
      <c r="D457" s="6"/>
      <c r="E457" s="6"/>
      <c r="F457" s="4"/>
      <c r="H457" s="6"/>
      <c r="I457" s="6"/>
      <c r="J457" s="6"/>
      <c r="K457" s="5"/>
      <c r="L457" s="5"/>
      <c r="M457" s="5"/>
    </row>
    <row r="458" spans="3:13" x14ac:dyDescent="0.25">
      <c r="C458" s="1"/>
      <c r="D458" s="6"/>
      <c r="E458" s="6"/>
      <c r="F458" s="4"/>
      <c r="H458" s="6"/>
      <c r="I458" s="6"/>
      <c r="J458" s="6"/>
      <c r="K458" s="5"/>
      <c r="L458" s="5"/>
      <c r="M458" s="5"/>
    </row>
    <row r="459" spans="3:13" x14ac:dyDescent="0.25">
      <c r="C459" s="1"/>
      <c r="D459" s="6"/>
      <c r="E459" s="6"/>
      <c r="F459" s="4"/>
      <c r="H459" s="6"/>
      <c r="I459" s="6"/>
      <c r="J459" s="6"/>
      <c r="K459" s="5"/>
      <c r="L459" s="5"/>
      <c r="M459" s="5"/>
    </row>
    <row r="460" spans="3:13" x14ac:dyDescent="0.25">
      <c r="C460" s="1"/>
      <c r="D460" s="6"/>
      <c r="E460" s="6"/>
      <c r="F460" s="4"/>
      <c r="H460" s="6"/>
      <c r="I460" s="6"/>
      <c r="J460" s="6"/>
      <c r="K460" s="5"/>
      <c r="L460" s="5"/>
      <c r="M460" s="5"/>
    </row>
    <row r="461" spans="3:13" x14ac:dyDescent="0.25">
      <c r="C461" s="1"/>
      <c r="D461" s="6"/>
      <c r="E461" s="6"/>
      <c r="F461" s="4"/>
      <c r="H461" s="6"/>
      <c r="I461" s="6"/>
      <c r="J461" s="6"/>
      <c r="K461" s="5"/>
      <c r="L461" s="5"/>
      <c r="M461" s="5"/>
    </row>
    <row r="462" spans="3:13" x14ac:dyDescent="0.25">
      <c r="C462" s="1"/>
      <c r="D462" s="6"/>
      <c r="E462" s="6"/>
      <c r="F462" s="4"/>
      <c r="H462" s="6"/>
      <c r="I462" s="6"/>
      <c r="J462" s="6"/>
      <c r="K462" s="5"/>
      <c r="L462" s="5"/>
      <c r="M462" s="5"/>
    </row>
    <row r="463" spans="3:13" x14ac:dyDescent="0.25">
      <c r="C463" s="1"/>
      <c r="D463" s="6"/>
      <c r="E463" s="6"/>
      <c r="F463" s="4"/>
      <c r="H463" s="6"/>
      <c r="I463" s="6"/>
      <c r="J463" s="6"/>
      <c r="K463" s="5"/>
      <c r="L463" s="5"/>
      <c r="M463" s="5"/>
    </row>
    <row r="464" spans="3:13" x14ac:dyDescent="0.25">
      <c r="C464" s="1"/>
      <c r="D464" s="6"/>
      <c r="E464" s="6"/>
      <c r="F464" s="4"/>
      <c r="H464" s="6"/>
      <c r="I464" s="6"/>
      <c r="J464" s="6"/>
      <c r="K464" s="5"/>
      <c r="L464" s="5"/>
      <c r="M464" s="5"/>
    </row>
    <row r="465" spans="3:13" x14ac:dyDescent="0.25">
      <c r="C465" s="1"/>
      <c r="D465" s="6"/>
      <c r="E465" s="6"/>
      <c r="F465" s="4"/>
      <c r="H465" s="6"/>
      <c r="I465" s="6"/>
      <c r="J465" s="6"/>
      <c r="K465" s="5"/>
      <c r="L465" s="5"/>
      <c r="M465" s="5"/>
    </row>
    <row r="466" spans="3:13" x14ac:dyDescent="0.25">
      <c r="C466" s="1"/>
      <c r="D466" s="6"/>
      <c r="E466" s="6"/>
      <c r="F466" s="4"/>
      <c r="H466" s="6"/>
      <c r="I466" s="6"/>
      <c r="J466" s="6"/>
      <c r="K466" s="5"/>
      <c r="L466" s="5"/>
      <c r="M466" s="5"/>
    </row>
    <row r="467" spans="3:13" x14ac:dyDescent="0.25">
      <c r="C467" s="1"/>
      <c r="D467" s="6"/>
      <c r="E467" s="6"/>
      <c r="F467" s="4"/>
      <c r="H467" s="6"/>
      <c r="I467" s="6"/>
      <c r="J467" s="6"/>
      <c r="K467" s="5"/>
      <c r="L467" s="5"/>
      <c r="M467" s="5"/>
    </row>
    <row r="468" spans="3:13" x14ac:dyDescent="0.25">
      <c r="C468" s="1"/>
      <c r="D468" s="6"/>
      <c r="E468" s="6"/>
      <c r="F468" s="4"/>
      <c r="H468" s="6"/>
      <c r="I468" s="6"/>
      <c r="J468" s="6"/>
      <c r="K468" s="5"/>
      <c r="L468" s="5"/>
      <c r="M468" s="5"/>
    </row>
    <row r="469" spans="3:13" x14ac:dyDescent="0.25">
      <c r="C469" s="1"/>
      <c r="D469" s="6"/>
      <c r="E469" s="6"/>
      <c r="F469" s="4"/>
      <c r="H469" s="6"/>
      <c r="I469" s="6"/>
      <c r="J469" s="6"/>
      <c r="K469" s="5"/>
      <c r="L469" s="5"/>
      <c r="M469" s="5"/>
    </row>
    <row r="470" spans="3:13" x14ac:dyDescent="0.25">
      <c r="C470" s="1"/>
      <c r="D470" s="6"/>
      <c r="E470" s="6"/>
      <c r="F470" s="4"/>
      <c r="H470" s="6"/>
      <c r="I470" s="6"/>
      <c r="J470" s="6"/>
      <c r="K470" s="5"/>
      <c r="L470" s="5"/>
      <c r="M470" s="5"/>
    </row>
    <row r="471" spans="3:13" x14ac:dyDescent="0.25">
      <c r="C471" s="1"/>
      <c r="D471" s="6"/>
      <c r="E471" s="6"/>
      <c r="F471" s="4"/>
      <c r="H471" s="6"/>
      <c r="I471" s="6"/>
      <c r="J471" s="6"/>
      <c r="K471" s="5"/>
      <c r="L471" s="5"/>
      <c r="M471" s="5"/>
    </row>
    <row r="472" spans="3:13" x14ac:dyDescent="0.25">
      <c r="C472" s="1"/>
      <c r="D472" s="6"/>
      <c r="E472" s="6"/>
      <c r="F472" s="4"/>
      <c r="H472" s="6"/>
      <c r="I472" s="6"/>
      <c r="J472" s="6"/>
      <c r="K472" s="5"/>
      <c r="L472" s="5"/>
      <c r="M472" s="5"/>
    </row>
    <row r="473" spans="3:13" x14ac:dyDescent="0.25">
      <c r="C473" s="1"/>
      <c r="D473" s="6"/>
      <c r="E473" s="6"/>
      <c r="F473" s="4"/>
      <c r="H473" s="6"/>
      <c r="I473" s="6"/>
      <c r="J473" s="6"/>
      <c r="K473" s="5"/>
      <c r="L473" s="5"/>
      <c r="M473" s="5"/>
    </row>
    <row r="474" spans="3:13" x14ac:dyDescent="0.25">
      <c r="C474" s="1"/>
      <c r="D474" s="6"/>
      <c r="E474" s="6"/>
      <c r="F474" s="4"/>
      <c r="H474" s="6"/>
      <c r="I474" s="6"/>
      <c r="J474" s="6"/>
      <c r="K474" s="5"/>
      <c r="L474" s="5"/>
      <c r="M474" s="5"/>
    </row>
    <row r="475" spans="3:13" x14ac:dyDescent="0.25">
      <c r="C475" s="1"/>
      <c r="D475" s="6"/>
      <c r="E475" s="6"/>
      <c r="F475" s="4"/>
      <c r="H475" s="6"/>
      <c r="I475" s="6"/>
      <c r="J475" s="6"/>
      <c r="K475" s="5"/>
      <c r="L475" s="5"/>
      <c r="M475" s="5"/>
    </row>
    <row r="476" spans="3:13" x14ac:dyDescent="0.25">
      <c r="C476" s="1"/>
      <c r="D476" s="6"/>
      <c r="E476" s="6"/>
      <c r="F476" s="4"/>
      <c r="H476" s="6"/>
      <c r="I476" s="6"/>
      <c r="J476" s="6"/>
      <c r="K476" s="5"/>
      <c r="L476" s="5"/>
      <c r="M476" s="5"/>
    </row>
    <row r="477" spans="3:13" x14ac:dyDescent="0.25">
      <c r="C477" s="1"/>
      <c r="D477" s="6"/>
      <c r="E477" s="6"/>
      <c r="F477" s="4"/>
      <c r="H477" s="6"/>
      <c r="I477" s="6"/>
      <c r="J477" s="6"/>
      <c r="K477" s="5"/>
      <c r="L477" s="5"/>
      <c r="M477" s="5"/>
    </row>
    <row r="478" spans="3:13" x14ac:dyDescent="0.25">
      <c r="C478" s="1"/>
      <c r="D478" s="6"/>
      <c r="E478" s="6"/>
      <c r="F478" s="4"/>
      <c r="H478" s="6"/>
      <c r="I478" s="6"/>
      <c r="J478" s="6"/>
      <c r="K478" s="5"/>
      <c r="L478" s="5"/>
      <c r="M478" s="5"/>
    </row>
    <row r="479" spans="3:13" x14ac:dyDescent="0.25">
      <c r="C479" s="1"/>
      <c r="D479" s="6"/>
      <c r="E479" s="6"/>
      <c r="F479" s="4"/>
      <c r="H479" s="6"/>
      <c r="I479" s="6"/>
      <c r="J479" s="6"/>
      <c r="K479" s="5"/>
      <c r="L479" s="5"/>
      <c r="M479" s="5"/>
    </row>
    <row r="480" spans="3:13" x14ac:dyDescent="0.25">
      <c r="C480" s="1"/>
      <c r="D480" s="6"/>
      <c r="E480" s="6"/>
      <c r="F480" s="4"/>
      <c r="H480" s="6"/>
      <c r="I480" s="6"/>
      <c r="J480" s="6"/>
      <c r="K480" s="5"/>
      <c r="L480" s="5"/>
      <c r="M480" s="5"/>
    </row>
    <row r="481" spans="3:13" x14ac:dyDescent="0.25">
      <c r="C481" s="1"/>
      <c r="D481" s="6"/>
      <c r="E481" s="6"/>
      <c r="F481" s="4"/>
      <c r="H481" s="6"/>
      <c r="I481" s="6"/>
      <c r="J481" s="6"/>
      <c r="K481" s="5"/>
      <c r="L481" s="5"/>
      <c r="M481" s="5"/>
    </row>
    <row r="482" spans="3:13" x14ac:dyDescent="0.25">
      <c r="C482" s="1"/>
      <c r="D482" s="6"/>
      <c r="E482" s="6"/>
      <c r="F482" s="4"/>
      <c r="H482" s="6"/>
      <c r="I482" s="6"/>
      <c r="J482" s="6"/>
      <c r="K482" s="5"/>
      <c r="L482" s="5"/>
      <c r="M482" s="5"/>
    </row>
    <row r="483" spans="3:13" x14ac:dyDescent="0.25">
      <c r="C483" s="1"/>
      <c r="D483" s="6"/>
      <c r="E483" s="6"/>
      <c r="F483" s="4"/>
      <c r="H483" s="6"/>
      <c r="I483" s="6"/>
      <c r="J483" s="6"/>
      <c r="K483" s="5"/>
      <c r="L483" s="5"/>
      <c r="M483" s="5"/>
    </row>
    <row r="484" spans="3:13" x14ac:dyDescent="0.25">
      <c r="C484" s="1"/>
      <c r="D484" s="6"/>
      <c r="E484" s="6"/>
      <c r="F484" s="4"/>
      <c r="H484" s="6"/>
      <c r="I484" s="6"/>
      <c r="J484" s="6"/>
      <c r="K484" s="5"/>
      <c r="L484" s="5"/>
      <c r="M484" s="5"/>
    </row>
    <row r="485" spans="3:13" x14ac:dyDescent="0.25">
      <c r="C485" s="1"/>
      <c r="D485" s="6"/>
      <c r="E485" s="6"/>
      <c r="F485" s="4"/>
      <c r="H485" s="6"/>
      <c r="I485" s="6"/>
      <c r="J485" s="6"/>
      <c r="K485" s="5"/>
      <c r="L485" s="5"/>
      <c r="M485" s="5"/>
    </row>
    <row r="486" spans="3:13" x14ac:dyDescent="0.25">
      <c r="C486" s="1"/>
      <c r="D486" s="6"/>
      <c r="E486" s="6"/>
      <c r="F486" s="4"/>
      <c r="H486" s="6"/>
      <c r="I486" s="6"/>
      <c r="J486" s="6"/>
      <c r="K486" s="5"/>
      <c r="L486" s="5"/>
      <c r="M486" s="5"/>
    </row>
    <row r="487" spans="3:13" x14ac:dyDescent="0.25">
      <c r="C487" s="1"/>
      <c r="D487" s="6"/>
      <c r="E487" s="6"/>
      <c r="F487" s="4"/>
      <c r="H487" s="6"/>
      <c r="I487" s="6"/>
      <c r="J487" s="6"/>
      <c r="K487" s="5"/>
      <c r="L487" s="5"/>
      <c r="M487" s="5"/>
    </row>
    <row r="488" spans="3:13" x14ac:dyDescent="0.25">
      <c r="C488" s="1"/>
      <c r="D488" s="6"/>
      <c r="E488" s="6"/>
      <c r="F488" s="4"/>
      <c r="H488" s="6"/>
      <c r="I488" s="6"/>
      <c r="J488" s="6"/>
      <c r="K488" s="5"/>
      <c r="L488" s="5"/>
      <c r="M488" s="5"/>
    </row>
    <row r="489" spans="3:13" x14ac:dyDescent="0.25">
      <c r="C489" s="1"/>
      <c r="D489" s="6"/>
      <c r="E489" s="6"/>
      <c r="F489" s="4"/>
      <c r="H489" s="6"/>
      <c r="I489" s="6"/>
      <c r="J489" s="6"/>
      <c r="K489" s="5"/>
      <c r="L489" s="5"/>
      <c r="M489" s="5"/>
    </row>
    <row r="490" spans="3:13" x14ac:dyDescent="0.25">
      <c r="C490" s="1"/>
      <c r="D490" s="6"/>
      <c r="E490" s="6"/>
      <c r="F490" s="4"/>
      <c r="H490" s="6"/>
      <c r="I490" s="6"/>
      <c r="J490" s="6"/>
      <c r="K490" s="5"/>
      <c r="L490" s="5"/>
      <c r="M490" s="5"/>
    </row>
    <row r="491" spans="3:13" x14ac:dyDescent="0.25">
      <c r="C491" s="1"/>
      <c r="D491" s="6"/>
      <c r="E491" s="6"/>
      <c r="F491" s="4"/>
      <c r="H491" s="6"/>
      <c r="I491" s="6"/>
      <c r="J491" s="6"/>
      <c r="K491" s="5"/>
      <c r="L491" s="5"/>
      <c r="M491" s="5"/>
    </row>
    <row r="492" spans="3:13" x14ac:dyDescent="0.25">
      <c r="C492" s="1"/>
      <c r="D492" s="6"/>
      <c r="E492" s="6"/>
      <c r="F492" s="4"/>
      <c r="H492" s="6"/>
      <c r="I492" s="6"/>
      <c r="J492" s="6"/>
      <c r="K492" s="5"/>
      <c r="L492" s="5"/>
      <c r="M492" s="5"/>
    </row>
    <row r="493" spans="3:13" x14ac:dyDescent="0.25">
      <c r="C493" s="1"/>
      <c r="D493" s="6"/>
      <c r="E493" s="6"/>
      <c r="F493" s="4"/>
      <c r="H493" s="6"/>
      <c r="I493" s="6"/>
      <c r="J493" s="6"/>
      <c r="K493" s="5"/>
      <c r="L493" s="5"/>
      <c r="M493" s="5"/>
    </row>
    <row r="494" spans="3:13" x14ac:dyDescent="0.25">
      <c r="C494" s="1"/>
      <c r="D494" s="6"/>
      <c r="E494" s="6"/>
      <c r="F494" s="4"/>
      <c r="H494" s="6"/>
      <c r="I494" s="6"/>
      <c r="J494" s="6"/>
      <c r="K494" s="5"/>
      <c r="L494" s="5"/>
      <c r="M494" s="5"/>
    </row>
    <row r="495" spans="3:13" x14ac:dyDescent="0.25">
      <c r="C495" s="1"/>
      <c r="D495" s="6"/>
      <c r="E495" s="6"/>
      <c r="F495" s="4"/>
      <c r="H495" s="6"/>
      <c r="I495" s="6"/>
      <c r="J495" s="6"/>
      <c r="K495" s="5"/>
      <c r="L495" s="5"/>
      <c r="M495" s="5"/>
    </row>
    <row r="496" spans="3:13" x14ac:dyDescent="0.25">
      <c r="C496" s="1"/>
      <c r="D496" s="6"/>
      <c r="E496" s="6"/>
      <c r="F496" s="4"/>
      <c r="H496" s="6"/>
      <c r="I496" s="6"/>
      <c r="J496" s="6"/>
      <c r="K496" s="5"/>
      <c r="L496" s="5"/>
      <c r="M496" s="5"/>
    </row>
    <row r="497" spans="3:13" x14ac:dyDescent="0.25">
      <c r="C497" s="1"/>
      <c r="D497" s="6"/>
      <c r="E497" s="6"/>
      <c r="F497" s="4"/>
      <c r="H497" s="6"/>
      <c r="I497" s="6"/>
      <c r="J497" s="6"/>
      <c r="K497" s="5"/>
      <c r="L497" s="5"/>
      <c r="M497" s="5"/>
    </row>
    <row r="498" spans="3:13" x14ac:dyDescent="0.25">
      <c r="C498" s="1"/>
      <c r="D498" s="6"/>
      <c r="E498" s="6"/>
      <c r="F498" s="4"/>
      <c r="H498" s="6"/>
      <c r="I498" s="6"/>
      <c r="J498" s="6"/>
      <c r="K498" s="5"/>
      <c r="L498" s="5"/>
      <c r="M498" s="5"/>
    </row>
    <row r="499" spans="3:13" x14ac:dyDescent="0.25">
      <c r="C499" s="1"/>
      <c r="D499" s="6"/>
      <c r="E499" s="6"/>
      <c r="F499" s="4"/>
      <c r="H499" s="6"/>
      <c r="I499" s="6"/>
      <c r="J499" s="6"/>
      <c r="K499" s="5"/>
      <c r="L499" s="5"/>
      <c r="M499" s="5"/>
    </row>
    <row r="500" spans="3:13" x14ac:dyDescent="0.25">
      <c r="C500" s="1"/>
      <c r="D500" s="6"/>
      <c r="E500" s="6"/>
      <c r="F500" s="4"/>
      <c r="H500" s="6"/>
      <c r="I500" s="6"/>
      <c r="J500" s="6"/>
      <c r="K500" s="5"/>
      <c r="L500" s="5"/>
      <c r="M500" s="5"/>
    </row>
    <row r="501" spans="3:13" x14ac:dyDescent="0.25">
      <c r="C501" s="1"/>
      <c r="D501" s="6"/>
      <c r="E501" s="6"/>
      <c r="F501" s="4"/>
      <c r="H501" s="6"/>
      <c r="I501" s="6"/>
      <c r="J501" s="6"/>
      <c r="K501" s="5"/>
      <c r="L501" s="5"/>
      <c r="M501" s="5"/>
    </row>
    <row r="502" spans="3:13" x14ac:dyDescent="0.25">
      <c r="C502" s="1"/>
      <c r="D502" s="6"/>
      <c r="E502" s="6"/>
      <c r="F502" s="4"/>
      <c r="H502" s="6"/>
      <c r="I502" s="6"/>
      <c r="J502" s="6"/>
      <c r="K502" s="5"/>
      <c r="L502" s="5"/>
      <c r="M502" s="5"/>
    </row>
    <row r="503" spans="3:13" x14ac:dyDescent="0.25">
      <c r="C503" s="1"/>
      <c r="D503" s="6"/>
      <c r="E503" s="6"/>
      <c r="F503" s="4"/>
      <c r="H503" s="6"/>
      <c r="I503" s="6"/>
      <c r="J503" s="6"/>
      <c r="K503" s="5"/>
      <c r="L503" s="5"/>
      <c r="M503" s="5"/>
    </row>
    <row r="504" spans="3:13" x14ac:dyDescent="0.25">
      <c r="C504" s="1"/>
      <c r="D504" s="6"/>
      <c r="E504" s="6"/>
      <c r="F504" s="4"/>
      <c r="H504" s="6"/>
      <c r="I504" s="6"/>
      <c r="J504" s="6"/>
      <c r="K504" s="5"/>
      <c r="L504" s="5"/>
      <c r="M504" s="5"/>
    </row>
    <row r="505" spans="3:13" x14ac:dyDescent="0.25">
      <c r="C505" s="1"/>
      <c r="D505" s="6"/>
      <c r="E505" s="6"/>
      <c r="F505" s="4"/>
      <c r="H505" s="6"/>
      <c r="I505" s="6"/>
      <c r="J505" s="6"/>
      <c r="K505" s="5"/>
      <c r="L505" s="5"/>
      <c r="M505" s="5"/>
    </row>
    <row r="506" spans="3:13" x14ac:dyDescent="0.25">
      <c r="C506" s="1"/>
      <c r="D506" s="6"/>
      <c r="E506" s="6"/>
      <c r="F506" s="4"/>
      <c r="H506" s="6"/>
      <c r="I506" s="6"/>
      <c r="J506" s="6"/>
      <c r="K506" s="5"/>
      <c r="L506" s="5"/>
      <c r="M506" s="5"/>
    </row>
    <row r="507" spans="3:13" x14ac:dyDescent="0.25">
      <c r="C507" s="1"/>
      <c r="D507" s="6"/>
      <c r="E507" s="6"/>
      <c r="F507" s="4"/>
      <c r="H507" s="6"/>
      <c r="I507" s="6"/>
      <c r="J507" s="6"/>
      <c r="K507" s="5"/>
      <c r="L507" s="5"/>
      <c r="M507" s="5"/>
    </row>
    <row r="508" spans="3:13" x14ac:dyDescent="0.25">
      <c r="C508" s="1"/>
      <c r="D508" s="6"/>
      <c r="E508" s="6"/>
      <c r="F508" s="4"/>
      <c r="H508" s="6"/>
      <c r="I508" s="6"/>
      <c r="J508" s="6"/>
      <c r="K508" s="5"/>
      <c r="L508" s="5"/>
      <c r="M508" s="5"/>
    </row>
    <row r="509" spans="3:13" x14ac:dyDescent="0.25">
      <c r="C509" s="1"/>
      <c r="D509" s="6"/>
      <c r="E509" s="6"/>
      <c r="F509" s="4"/>
      <c r="H509" s="6"/>
      <c r="I509" s="6"/>
      <c r="J509" s="6"/>
      <c r="K509" s="5"/>
      <c r="L509" s="5"/>
      <c r="M509" s="5"/>
    </row>
    <row r="510" spans="3:13" x14ac:dyDescent="0.25">
      <c r="C510" s="1"/>
      <c r="D510" s="6"/>
      <c r="E510" s="6"/>
      <c r="F510" s="4"/>
      <c r="H510" s="6"/>
      <c r="I510" s="6"/>
      <c r="J510" s="6"/>
      <c r="K510" s="5"/>
      <c r="L510" s="5"/>
      <c r="M510" s="5"/>
    </row>
    <row r="511" spans="3:13" x14ac:dyDescent="0.25">
      <c r="C511" s="1"/>
      <c r="D511" s="6"/>
      <c r="E511" s="6"/>
      <c r="F511" s="4"/>
      <c r="H511" s="6"/>
      <c r="I511" s="6"/>
      <c r="J511" s="6"/>
      <c r="K511" s="5"/>
      <c r="L511" s="5"/>
      <c r="M511" s="5"/>
    </row>
    <row r="512" spans="3:13" x14ac:dyDescent="0.25">
      <c r="C512" s="1"/>
      <c r="D512" s="6"/>
      <c r="E512" s="6"/>
      <c r="F512" s="4"/>
      <c r="H512" s="6"/>
      <c r="I512" s="6"/>
      <c r="J512" s="6"/>
      <c r="K512" s="5"/>
      <c r="L512" s="5"/>
      <c r="M512" s="5"/>
    </row>
    <row r="513" spans="3:13" x14ac:dyDescent="0.25">
      <c r="C513" s="1"/>
      <c r="D513" s="6"/>
      <c r="E513" s="6"/>
      <c r="F513" s="4"/>
      <c r="H513" s="6"/>
      <c r="I513" s="6"/>
      <c r="J513" s="6"/>
      <c r="K513" s="5"/>
      <c r="L513" s="5"/>
      <c r="M513" s="5"/>
    </row>
    <row r="514" spans="3:13" x14ac:dyDescent="0.25">
      <c r="C514" s="1"/>
      <c r="D514" s="6"/>
      <c r="E514" s="6"/>
      <c r="F514" s="4"/>
      <c r="H514" s="6"/>
      <c r="I514" s="6"/>
      <c r="J514" s="6"/>
      <c r="K514" s="5"/>
      <c r="L514" s="5"/>
      <c r="M514" s="5"/>
    </row>
    <row r="515" spans="3:13" x14ac:dyDescent="0.25">
      <c r="C515" s="1"/>
      <c r="D515" s="6"/>
      <c r="E515" s="6"/>
      <c r="F515" s="4"/>
      <c r="H515" s="6"/>
      <c r="I515" s="6"/>
      <c r="J515" s="6"/>
      <c r="K515" s="5"/>
      <c r="L515" s="5"/>
      <c r="M515" s="5"/>
    </row>
    <row r="516" spans="3:13" x14ac:dyDescent="0.25">
      <c r="C516" s="1"/>
      <c r="D516" s="6"/>
      <c r="E516" s="6"/>
      <c r="F516" s="4"/>
      <c r="H516" s="6"/>
      <c r="I516" s="6"/>
      <c r="J516" s="6"/>
      <c r="K516" s="5"/>
      <c r="L516" s="5"/>
      <c r="M516" s="5"/>
    </row>
    <row r="517" spans="3:13" x14ac:dyDescent="0.25">
      <c r="C517" s="1"/>
      <c r="D517" s="6"/>
      <c r="E517" s="6"/>
      <c r="F517" s="4"/>
      <c r="H517" s="6"/>
      <c r="I517" s="6"/>
      <c r="J517" s="6"/>
      <c r="K517" s="5"/>
      <c r="L517" s="5"/>
      <c r="M517" s="5"/>
    </row>
    <row r="518" spans="3:13" x14ac:dyDescent="0.25">
      <c r="C518" s="1"/>
      <c r="D518" s="6"/>
      <c r="E518" s="6"/>
      <c r="F518" s="4"/>
      <c r="H518" s="6"/>
      <c r="I518" s="6"/>
      <c r="J518" s="6"/>
      <c r="K518" s="5"/>
      <c r="L518" s="5"/>
      <c r="M518" s="5"/>
    </row>
    <row r="519" spans="3:13" x14ac:dyDescent="0.25">
      <c r="C519" s="1"/>
      <c r="D519" s="6"/>
      <c r="E519" s="6"/>
      <c r="F519" s="4"/>
      <c r="H519" s="6"/>
      <c r="I519" s="6"/>
      <c r="J519" s="6"/>
      <c r="K519" s="5"/>
      <c r="L519" s="5"/>
      <c r="M519" s="5"/>
    </row>
    <row r="520" spans="3:13" x14ac:dyDescent="0.25">
      <c r="C520" s="1"/>
      <c r="D520" s="6"/>
      <c r="E520" s="6"/>
      <c r="F520" s="4"/>
      <c r="H520" s="6"/>
      <c r="I520" s="6"/>
      <c r="J520" s="6"/>
      <c r="K520" s="5"/>
      <c r="L520" s="5"/>
      <c r="M520" s="5"/>
    </row>
    <row r="521" spans="3:13" x14ac:dyDescent="0.25">
      <c r="C521" s="1"/>
      <c r="D521" s="6"/>
      <c r="E521" s="6"/>
      <c r="F521" s="4"/>
      <c r="H521" s="6"/>
      <c r="I521" s="6"/>
      <c r="J521" s="6"/>
      <c r="K521" s="5"/>
      <c r="L521" s="5"/>
      <c r="M521" s="5"/>
    </row>
    <row r="522" spans="3:13" x14ac:dyDescent="0.25">
      <c r="C522" s="1"/>
      <c r="D522" s="6"/>
      <c r="E522" s="6"/>
      <c r="F522" s="4"/>
      <c r="H522" s="6"/>
      <c r="I522" s="6"/>
      <c r="J522" s="6"/>
      <c r="K522" s="5"/>
      <c r="L522" s="5"/>
      <c r="M522" s="5"/>
    </row>
    <row r="523" spans="3:13" x14ac:dyDescent="0.25">
      <c r="C523" s="1"/>
      <c r="D523" s="6"/>
      <c r="E523" s="6"/>
      <c r="F523" s="4"/>
      <c r="H523" s="6"/>
      <c r="I523" s="6"/>
      <c r="J523" s="6"/>
      <c r="K523" s="5"/>
      <c r="L523" s="5"/>
      <c r="M523" s="5"/>
    </row>
    <row r="524" spans="3:13" x14ac:dyDescent="0.25">
      <c r="C524" s="1"/>
      <c r="D524" s="6"/>
      <c r="E524" s="6"/>
      <c r="F524" s="4"/>
      <c r="H524" s="6"/>
      <c r="I524" s="6"/>
      <c r="J524" s="6"/>
      <c r="K524" s="5"/>
      <c r="L524" s="5"/>
      <c r="M524" s="5"/>
    </row>
    <row r="525" spans="3:13" x14ac:dyDescent="0.25">
      <c r="C525" s="1"/>
      <c r="D525" s="6"/>
      <c r="E525" s="6"/>
      <c r="F525" s="4"/>
      <c r="H525" s="6"/>
      <c r="I525" s="6"/>
      <c r="J525" s="6"/>
      <c r="K525" s="5"/>
      <c r="L525" s="5"/>
      <c r="M525" s="5"/>
    </row>
    <row r="526" spans="3:13" x14ac:dyDescent="0.25">
      <c r="C526" s="1"/>
      <c r="D526" s="6"/>
      <c r="E526" s="6"/>
      <c r="F526" s="4"/>
      <c r="H526" s="6"/>
      <c r="I526" s="6"/>
      <c r="J526" s="6"/>
      <c r="K526" s="5"/>
      <c r="L526" s="5"/>
      <c r="M526" s="5"/>
    </row>
    <row r="527" spans="3:13" x14ac:dyDescent="0.25">
      <c r="C527" s="1"/>
      <c r="D527" s="6"/>
      <c r="E527" s="6"/>
      <c r="F527" s="4"/>
      <c r="H527" s="6"/>
      <c r="I527" s="6"/>
      <c r="J527" s="6"/>
      <c r="K527" s="5"/>
      <c r="L527" s="5"/>
      <c r="M527" s="5"/>
    </row>
    <row r="528" spans="3:13" x14ac:dyDescent="0.25">
      <c r="C528" s="1"/>
      <c r="D528" s="6"/>
      <c r="E528" s="6"/>
      <c r="F528" s="4"/>
      <c r="H528" s="6"/>
      <c r="I528" s="6"/>
      <c r="J528" s="6"/>
      <c r="K528" s="5"/>
      <c r="L528" s="5"/>
      <c r="M528" s="5"/>
    </row>
    <row r="529" spans="3:13" x14ac:dyDescent="0.25">
      <c r="C529" s="1"/>
      <c r="D529" s="6"/>
      <c r="E529" s="6"/>
      <c r="F529" s="4"/>
      <c r="H529" s="6"/>
      <c r="I529" s="6"/>
      <c r="J529" s="6"/>
      <c r="K529" s="5"/>
      <c r="L529" s="5"/>
      <c r="M529" s="5"/>
    </row>
    <row r="530" spans="3:13" x14ac:dyDescent="0.25">
      <c r="C530" s="1"/>
      <c r="D530" s="6"/>
      <c r="E530" s="6"/>
      <c r="F530" s="4"/>
      <c r="H530" s="6"/>
      <c r="I530" s="6"/>
      <c r="J530" s="6"/>
      <c r="K530" s="5"/>
      <c r="L530" s="5"/>
      <c r="M530" s="5"/>
    </row>
    <row r="531" spans="3:13" x14ac:dyDescent="0.25">
      <c r="C531" s="1"/>
      <c r="D531" s="6"/>
      <c r="E531" s="6"/>
      <c r="F531" s="4"/>
      <c r="H531" s="6"/>
      <c r="I531" s="6"/>
      <c r="J531" s="6"/>
      <c r="K531" s="5"/>
      <c r="L531" s="5"/>
      <c r="M531" s="5"/>
    </row>
    <row r="532" spans="3:13" x14ac:dyDescent="0.25">
      <c r="C532" s="1"/>
      <c r="D532" s="6"/>
      <c r="E532" s="6"/>
      <c r="F532" s="4"/>
      <c r="H532" s="6"/>
      <c r="I532" s="6"/>
      <c r="J532" s="6"/>
      <c r="K532" s="5"/>
      <c r="L532" s="5"/>
      <c r="M532" s="5"/>
    </row>
    <row r="533" spans="3:13" x14ac:dyDescent="0.25">
      <c r="C533" s="1"/>
      <c r="D533" s="6"/>
      <c r="E533" s="6"/>
      <c r="F533" s="4"/>
      <c r="H533" s="6"/>
      <c r="I533" s="6"/>
      <c r="J533" s="6"/>
      <c r="K533" s="5"/>
      <c r="L533" s="5"/>
      <c r="M533" s="5"/>
    </row>
    <row r="534" spans="3:13" x14ac:dyDescent="0.25">
      <c r="C534" s="1"/>
      <c r="D534" s="6"/>
      <c r="E534" s="6"/>
      <c r="F534" s="4"/>
      <c r="H534" s="6"/>
      <c r="I534" s="6"/>
      <c r="J534" s="6"/>
      <c r="K534" s="5"/>
      <c r="L534" s="5"/>
      <c r="M534" s="5"/>
    </row>
    <row r="535" spans="3:13" x14ac:dyDescent="0.25">
      <c r="C535" s="1"/>
      <c r="D535" s="6"/>
      <c r="E535" s="6"/>
      <c r="F535" s="4"/>
      <c r="H535" s="6"/>
      <c r="I535" s="6"/>
      <c r="J535" s="6"/>
      <c r="K535" s="5"/>
      <c r="L535" s="5"/>
      <c r="M535" s="5"/>
    </row>
    <row r="536" spans="3:13" x14ac:dyDescent="0.25">
      <c r="C536" s="1"/>
      <c r="D536" s="6"/>
      <c r="E536" s="6"/>
      <c r="F536" s="4"/>
      <c r="H536" s="6"/>
      <c r="I536" s="6"/>
      <c r="J536" s="6"/>
      <c r="K536" s="5"/>
      <c r="L536" s="5"/>
      <c r="M536" s="5"/>
    </row>
    <row r="537" spans="3:13" x14ac:dyDescent="0.25">
      <c r="C537" s="1"/>
      <c r="D537" s="6"/>
      <c r="E537" s="6"/>
      <c r="F537" s="4"/>
      <c r="H537" s="6"/>
      <c r="I537" s="6"/>
      <c r="J537" s="6"/>
      <c r="K537" s="5"/>
      <c r="L537" s="5"/>
      <c r="M537" s="5"/>
    </row>
    <row r="538" spans="3:13" x14ac:dyDescent="0.25">
      <c r="C538" s="1"/>
      <c r="D538" s="6"/>
      <c r="E538" s="6"/>
      <c r="F538" s="4"/>
      <c r="H538" s="6"/>
      <c r="I538" s="6"/>
      <c r="J538" s="6"/>
      <c r="K538" s="5"/>
      <c r="L538" s="5"/>
      <c r="M538" s="5"/>
    </row>
    <row r="539" spans="3:13" x14ac:dyDescent="0.25">
      <c r="C539" s="1"/>
      <c r="D539" s="6"/>
      <c r="E539" s="6"/>
      <c r="F539" s="4"/>
      <c r="H539" s="6"/>
      <c r="I539" s="6"/>
      <c r="J539" s="6"/>
      <c r="K539" s="5"/>
      <c r="L539" s="5"/>
      <c r="M539" s="5"/>
    </row>
    <row r="540" spans="3:13" x14ac:dyDescent="0.25">
      <c r="C540" s="1"/>
      <c r="D540" s="6"/>
      <c r="E540" s="6"/>
      <c r="F540" s="4"/>
      <c r="H540" s="6"/>
      <c r="I540" s="6"/>
      <c r="J540" s="6"/>
      <c r="K540" s="5"/>
      <c r="L540" s="5"/>
      <c r="M540" s="5"/>
    </row>
    <row r="541" spans="3:13" x14ac:dyDescent="0.25">
      <c r="C541" s="1"/>
      <c r="D541" s="6"/>
      <c r="E541" s="6"/>
      <c r="F541" s="4"/>
      <c r="H541" s="6"/>
      <c r="I541" s="6"/>
      <c r="J541" s="6"/>
      <c r="K541" s="5"/>
      <c r="L541" s="5"/>
      <c r="M541" s="5"/>
    </row>
    <row r="542" spans="3:13" x14ac:dyDescent="0.25">
      <c r="C542" s="1"/>
      <c r="D542" s="6"/>
      <c r="E542" s="6"/>
      <c r="F542" s="4"/>
      <c r="H542" s="6"/>
      <c r="I542" s="6"/>
      <c r="J542" s="6"/>
      <c r="K542" s="5"/>
      <c r="L542" s="5"/>
      <c r="M542" s="5"/>
    </row>
    <row r="543" spans="3:13" x14ac:dyDescent="0.25">
      <c r="C543" s="1"/>
      <c r="D543" s="6"/>
      <c r="E543" s="6"/>
      <c r="F543" s="4"/>
      <c r="H543" s="6"/>
      <c r="I543" s="6"/>
      <c r="J543" s="6"/>
      <c r="K543" s="5"/>
      <c r="L543" s="5"/>
      <c r="M543" s="5"/>
    </row>
    <row r="544" spans="3:13" x14ac:dyDescent="0.25">
      <c r="C544" s="1"/>
      <c r="D544" s="6"/>
      <c r="E544" s="6"/>
      <c r="F544" s="4"/>
      <c r="H544" s="6"/>
      <c r="I544" s="6"/>
      <c r="J544" s="6"/>
      <c r="K544" s="5"/>
      <c r="L544" s="5"/>
      <c r="M544" s="5"/>
    </row>
    <row r="545" spans="3:13" x14ac:dyDescent="0.25">
      <c r="C545" s="1"/>
      <c r="D545" s="6"/>
      <c r="E545" s="6"/>
      <c r="F545" s="4"/>
      <c r="H545" s="6"/>
      <c r="I545" s="6"/>
      <c r="J545" s="6"/>
      <c r="K545" s="5"/>
      <c r="L545" s="5"/>
      <c r="M545" s="5"/>
    </row>
    <row r="546" spans="3:13" x14ac:dyDescent="0.25">
      <c r="C546" s="1"/>
      <c r="D546" s="6"/>
      <c r="E546" s="6"/>
      <c r="F546" s="4"/>
      <c r="H546" s="6"/>
      <c r="I546" s="6"/>
      <c r="J546" s="6"/>
      <c r="K546" s="5"/>
      <c r="L546" s="5"/>
      <c r="M546" s="5"/>
    </row>
    <row r="547" spans="3:13" x14ac:dyDescent="0.25">
      <c r="C547" s="1"/>
      <c r="D547" s="6"/>
      <c r="E547" s="6"/>
      <c r="F547" s="4"/>
      <c r="H547" s="6"/>
      <c r="I547" s="6"/>
      <c r="J547" s="6"/>
      <c r="K547" s="5"/>
      <c r="L547" s="5"/>
      <c r="M547" s="5"/>
    </row>
    <row r="548" spans="3:13" x14ac:dyDescent="0.25">
      <c r="C548" s="1"/>
      <c r="D548" s="6"/>
      <c r="E548" s="6"/>
      <c r="F548" s="4"/>
      <c r="H548" s="6"/>
      <c r="I548" s="6"/>
      <c r="J548" s="6"/>
      <c r="K548" s="5"/>
      <c r="L548" s="5"/>
      <c r="M548" s="5"/>
    </row>
    <row r="549" spans="3:13" x14ac:dyDescent="0.25">
      <c r="C549" s="1"/>
      <c r="D549" s="6"/>
      <c r="E549" s="6"/>
      <c r="F549" s="4"/>
      <c r="H549" s="6"/>
      <c r="I549" s="6"/>
      <c r="J549" s="6"/>
      <c r="K549" s="5"/>
      <c r="L549" s="5"/>
      <c r="M549" s="5"/>
    </row>
    <row r="550" spans="3:13" x14ac:dyDescent="0.25">
      <c r="C550" s="1"/>
      <c r="D550" s="6"/>
      <c r="E550" s="6"/>
      <c r="F550" s="4"/>
      <c r="H550" s="6"/>
      <c r="I550" s="6"/>
      <c r="J550" s="6"/>
      <c r="K550" s="5"/>
      <c r="L550" s="5"/>
      <c r="M550" s="5"/>
    </row>
    <row r="551" spans="3:13" x14ac:dyDescent="0.25">
      <c r="C551" s="1"/>
      <c r="D551" s="6"/>
      <c r="E551" s="6"/>
      <c r="F551" s="4"/>
      <c r="H551" s="6"/>
      <c r="I551" s="6"/>
      <c r="J551" s="6"/>
      <c r="K551" s="5"/>
      <c r="L551" s="5"/>
      <c r="M551" s="5"/>
    </row>
    <row r="552" spans="3:13" x14ac:dyDescent="0.25">
      <c r="C552" s="1"/>
      <c r="D552" s="6"/>
      <c r="E552" s="6"/>
      <c r="F552" s="4"/>
      <c r="H552" s="6"/>
      <c r="I552" s="6"/>
      <c r="J552" s="6"/>
      <c r="K552" s="5"/>
      <c r="L552" s="5"/>
      <c r="M552" s="5"/>
    </row>
    <row r="553" spans="3:13" x14ac:dyDescent="0.25">
      <c r="C553" s="1"/>
      <c r="D553" s="6"/>
      <c r="E553" s="6"/>
      <c r="F553" s="4"/>
      <c r="H553" s="6"/>
      <c r="I553" s="6"/>
      <c r="J553" s="6"/>
      <c r="K553" s="5"/>
      <c r="L553" s="5"/>
      <c r="M553" s="5"/>
    </row>
    <row r="554" spans="3:13" x14ac:dyDescent="0.25">
      <c r="C554" s="1"/>
      <c r="D554" s="6"/>
      <c r="E554" s="6"/>
      <c r="F554" s="4"/>
      <c r="H554" s="6"/>
      <c r="I554" s="6"/>
      <c r="J554" s="6"/>
      <c r="K554" s="5"/>
      <c r="L554" s="5"/>
      <c r="M554" s="5"/>
    </row>
    <row r="555" spans="3:13" x14ac:dyDescent="0.25">
      <c r="C555" s="1"/>
      <c r="D555" s="6"/>
      <c r="E555" s="6"/>
      <c r="F555" s="4"/>
      <c r="H555" s="6"/>
      <c r="I555" s="6"/>
      <c r="J555" s="6"/>
      <c r="K555" s="5"/>
      <c r="L555" s="5"/>
      <c r="M555" s="5"/>
    </row>
    <row r="556" spans="3:13" x14ac:dyDescent="0.25">
      <c r="C556" s="1"/>
      <c r="D556" s="6"/>
      <c r="E556" s="6"/>
      <c r="F556" s="4"/>
      <c r="H556" s="6"/>
      <c r="I556" s="6"/>
      <c r="J556" s="6"/>
      <c r="K556" s="5"/>
      <c r="L556" s="5"/>
      <c r="M556" s="5"/>
    </row>
    <row r="557" spans="3:13" x14ac:dyDescent="0.25">
      <c r="C557" s="1"/>
      <c r="D557" s="6"/>
      <c r="E557" s="6"/>
      <c r="F557" s="4"/>
      <c r="H557" s="6"/>
      <c r="I557" s="6"/>
      <c r="J557" s="6"/>
      <c r="K557" s="5"/>
      <c r="L557" s="5"/>
      <c r="M557" s="5"/>
    </row>
    <row r="558" spans="3:13" x14ac:dyDescent="0.25">
      <c r="C558" s="1"/>
      <c r="D558" s="6"/>
      <c r="E558" s="6"/>
      <c r="F558" s="4"/>
      <c r="H558" s="6"/>
      <c r="I558" s="6"/>
      <c r="J558" s="6"/>
      <c r="K558" s="5"/>
      <c r="L558" s="5"/>
      <c r="M558" s="5"/>
    </row>
    <row r="559" spans="3:13" x14ac:dyDescent="0.25">
      <c r="C559" s="1"/>
      <c r="D559" s="6"/>
      <c r="E559" s="6"/>
      <c r="F559" s="4"/>
      <c r="H559" s="6"/>
      <c r="I559" s="6"/>
      <c r="J559" s="6"/>
      <c r="K559" s="5"/>
      <c r="L559" s="5"/>
      <c r="M559" s="5"/>
    </row>
    <row r="560" spans="3:13" x14ac:dyDescent="0.25">
      <c r="C560" s="1"/>
      <c r="D560" s="6"/>
      <c r="E560" s="6"/>
      <c r="F560" s="4"/>
      <c r="H560" s="6"/>
      <c r="I560" s="6"/>
      <c r="J560" s="6"/>
      <c r="K560" s="5"/>
      <c r="L560" s="5"/>
      <c r="M560" s="5"/>
    </row>
    <row r="561" spans="3:13" x14ac:dyDescent="0.25">
      <c r="C561" s="1"/>
      <c r="D561" s="6"/>
      <c r="E561" s="6"/>
      <c r="F561" s="4"/>
      <c r="H561" s="6"/>
      <c r="I561" s="6"/>
      <c r="J561" s="6"/>
      <c r="K561" s="5"/>
      <c r="L561" s="5"/>
      <c r="M561" s="5"/>
    </row>
    <row r="562" spans="3:13" x14ac:dyDescent="0.25">
      <c r="C562" s="1"/>
      <c r="D562" s="6"/>
      <c r="E562" s="6"/>
      <c r="F562" s="4"/>
      <c r="H562" s="6"/>
      <c r="I562" s="6"/>
      <c r="J562" s="6"/>
      <c r="K562" s="5"/>
      <c r="L562" s="5"/>
      <c r="M562" s="5"/>
    </row>
    <row r="563" spans="3:13" x14ac:dyDescent="0.25">
      <c r="C563" s="1"/>
      <c r="D563" s="6"/>
      <c r="E563" s="6"/>
      <c r="F563" s="4"/>
      <c r="H563" s="6"/>
      <c r="I563" s="6"/>
      <c r="J563" s="6"/>
      <c r="K563" s="5"/>
      <c r="L563" s="5"/>
      <c r="M563" s="5"/>
    </row>
    <row r="564" spans="3:13" x14ac:dyDescent="0.25">
      <c r="C564" s="1"/>
      <c r="D564" s="6"/>
      <c r="E564" s="6"/>
      <c r="F564" s="4"/>
      <c r="H564" s="6"/>
      <c r="I564" s="6"/>
      <c r="J564" s="6"/>
      <c r="K564" s="5"/>
      <c r="L564" s="5"/>
      <c r="M564" s="5"/>
    </row>
    <row r="565" spans="3:13" x14ac:dyDescent="0.25">
      <c r="C565" s="1"/>
      <c r="D565" s="6"/>
      <c r="E565" s="6"/>
      <c r="F565" s="4"/>
      <c r="H565" s="6"/>
      <c r="I565" s="6"/>
      <c r="J565" s="6"/>
      <c r="K565" s="5"/>
      <c r="L565" s="5"/>
      <c r="M565" s="5"/>
    </row>
    <row r="566" spans="3:13" x14ac:dyDescent="0.25">
      <c r="C566" s="1"/>
      <c r="D566" s="6"/>
      <c r="E566" s="6"/>
      <c r="F566" s="4"/>
      <c r="H566" s="6"/>
      <c r="I566" s="6"/>
      <c r="J566" s="6"/>
      <c r="K566" s="5"/>
      <c r="L566" s="5"/>
      <c r="M566" s="5"/>
    </row>
    <row r="567" spans="3:13" x14ac:dyDescent="0.25">
      <c r="C567" s="1"/>
      <c r="D567" s="6"/>
      <c r="E567" s="6"/>
      <c r="F567" s="4"/>
      <c r="H567" s="6"/>
      <c r="I567" s="6"/>
      <c r="J567" s="6"/>
      <c r="K567" s="5"/>
      <c r="L567" s="5"/>
      <c r="M567" s="5"/>
    </row>
    <row r="568" spans="3:13" x14ac:dyDescent="0.25">
      <c r="C568" s="1"/>
      <c r="D568" s="6"/>
      <c r="E568" s="6"/>
      <c r="F568" s="4"/>
      <c r="H568" s="6"/>
      <c r="I568" s="6"/>
      <c r="J568" s="6"/>
      <c r="K568" s="5"/>
      <c r="L568" s="5"/>
      <c r="M568" s="5"/>
    </row>
    <row r="569" spans="3:13" x14ac:dyDescent="0.25">
      <c r="C569" s="1"/>
      <c r="D569" s="6"/>
      <c r="E569" s="6"/>
      <c r="F569" s="4"/>
      <c r="H569" s="6"/>
      <c r="I569" s="6"/>
      <c r="J569" s="6"/>
      <c r="K569" s="5"/>
      <c r="L569" s="5"/>
      <c r="M569" s="5"/>
    </row>
    <row r="570" spans="3:13" x14ac:dyDescent="0.25">
      <c r="C570" s="1"/>
      <c r="D570" s="6"/>
      <c r="E570" s="6"/>
      <c r="F570" s="4"/>
      <c r="H570" s="6"/>
      <c r="I570" s="6"/>
      <c r="J570" s="6"/>
      <c r="K570" s="5"/>
      <c r="L570" s="5"/>
      <c r="M570" s="5"/>
    </row>
    <row r="571" spans="3:13" x14ac:dyDescent="0.25">
      <c r="C571" s="1"/>
      <c r="D571" s="6"/>
      <c r="E571" s="6"/>
      <c r="F571" s="4"/>
      <c r="H571" s="6"/>
      <c r="I571" s="6"/>
      <c r="J571" s="6"/>
      <c r="K571" s="5"/>
      <c r="L571" s="5"/>
      <c r="M571" s="5"/>
    </row>
    <row r="572" spans="3:13" x14ac:dyDescent="0.25">
      <c r="C572" s="1"/>
      <c r="D572" s="6"/>
      <c r="E572" s="6"/>
      <c r="F572" s="4"/>
      <c r="H572" s="6"/>
      <c r="I572" s="6"/>
      <c r="J572" s="6"/>
      <c r="K572" s="5"/>
      <c r="L572" s="5"/>
      <c r="M572" s="5"/>
    </row>
    <row r="573" spans="3:13" x14ac:dyDescent="0.25">
      <c r="C573" s="1"/>
      <c r="D573" s="6"/>
      <c r="E573" s="6"/>
      <c r="F573" s="4"/>
      <c r="H573" s="6"/>
      <c r="I573" s="6"/>
      <c r="J573" s="6"/>
      <c r="K573" s="5"/>
      <c r="L573" s="5"/>
      <c r="M573" s="5"/>
    </row>
    <row r="574" spans="3:13" x14ac:dyDescent="0.25">
      <c r="C574" s="1"/>
      <c r="D574" s="6"/>
      <c r="E574" s="6"/>
      <c r="F574" s="4"/>
      <c r="H574" s="6"/>
      <c r="I574" s="6"/>
      <c r="J574" s="6"/>
      <c r="K574" s="5"/>
      <c r="L574" s="5"/>
      <c r="M574" s="5"/>
    </row>
    <row r="575" spans="3:13" x14ac:dyDescent="0.25">
      <c r="C575" s="1"/>
      <c r="D575" s="6"/>
      <c r="E575" s="6"/>
      <c r="F575" s="4"/>
      <c r="H575" s="6"/>
      <c r="I575" s="6"/>
      <c r="J575" s="6"/>
      <c r="K575" s="5"/>
      <c r="L575" s="5"/>
      <c r="M575" s="5"/>
    </row>
    <row r="576" spans="3:13" x14ac:dyDescent="0.25">
      <c r="C576" s="1"/>
      <c r="D576" s="6"/>
      <c r="E576" s="6"/>
      <c r="F576" s="4"/>
      <c r="H576" s="6"/>
      <c r="I576" s="6"/>
      <c r="J576" s="6"/>
      <c r="K576" s="5"/>
      <c r="L576" s="5"/>
      <c r="M576" s="5"/>
    </row>
    <row r="577" spans="3:13" x14ac:dyDescent="0.25">
      <c r="C577" s="1"/>
      <c r="D577" s="6"/>
      <c r="E577" s="6"/>
      <c r="F577" s="4"/>
      <c r="H577" s="6"/>
      <c r="I577" s="6"/>
      <c r="J577" s="6"/>
      <c r="K577" s="5"/>
      <c r="L577" s="5"/>
      <c r="M577" s="5"/>
    </row>
    <row r="578" spans="3:13" x14ac:dyDescent="0.25">
      <c r="C578" s="1"/>
      <c r="D578" s="6"/>
      <c r="E578" s="6"/>
      <c r="F578" s="4"/>
      <c r="H578" s="6"/>
      <c r="I578" s="6"/>
      <c r="J578" s="6"/>
      <c r="K578" s="5"/>
      <c r="L578" s="5"/>
      <c r="M578" s="5"/>
    </row>
    <row r="579" spans="3:13" x14ac:dyDescent="0.25">
      <c r="C579" s="1"/>
      <c r="D579" s="6"/>
      <c r="E579" s="6"/>
      <c r="F579" s="4"/>
      <c r="H579" s="6"/>
      <c r="I579" s="6"/>
      <c r="J579" s="6"/>
      <c r="K579" s="5"/>
      <c r="L579" s="5"/>
      <c r="M579" s="5"/>
    </row>
    <row r="580" spans="3:13" x14ac:dyDescent="0.25">
      <c r="C580" s="1"/>
      <c r="D580" s="6"/>
      <c r="E580" s="6"/>
      <c r="F580" s="4"/>
      <c r="H580" s="6"/>
      <c r="I580" s="6"/>
      <c r="J580" s="6"/>
      <c r="K580" s="5"/>
      <c r="L580" s="5"/>
      <c r="M580" s="5"/>
    </row>
    <row r="581" spans="3:13" x14ac:dyDescent="0.25">
      <c r="C581" s="1"/>
      <c r="D581" s="6"/>
      <c r="E581" s="6"/>
      <c r="F581" s="4"/>
      <c r="H581" s="6"/>
      <c r="I581" s="6"/>
      <c r="J581" s="6"/>
      <c r="K581" s="5"/>
      <c r="L581" s="5"/>
      <c r="M581" s="5"/>
    </row>
    <row r="582" spans="3:13" x14ac:dyDescent="0.25">
      <c r="C582" s="1"/>
      <c r="D582" s="6"/>
      <c r="E582" s="6"/>
      <c r="F582" s="4"/>
      <c r="H582" s="6"/>
      <c r="I582" s="6"/>
      <c r="J582" s="6"/>
      <c r="K582" s="5"/>
      <c r="L582" s="5"/>
      <c r="M582" s="5"/>
    </row>
    <row r="583" spans="3:13" x14ac:dyDescent="0.25">
      <c r="C583" s="1"/>
      <c r="D583" s="6"/>
      <c r="E583" s="6"/>
      <c r="F583" s="4"/>
      <c r="H583" s="6"/>
      <c r="I583" s="6"/>
      <c r="J583" s="6"/>
      <c r="K583" s="5"/>
      <c r="L583" s="5"/>
      <c r="M583" s="5"/>
    </row>
    <row r="584" spans="3:13" x14ac:dyDescent="0.25">
      <c r="C584" s="1"/>
      <c r="D584" s="6"/>
      <c r="E584" s="6"/>
      <c r="F584" s="4"/>
      <c r="H584" s="6"/>
      <c r="I584" s="6"/>
      <c r="J584" s="6"/>
      <c r="K584" s="5"/>
      <c r="L584" s="5"/>
      <c r="M584" s="5"/>
    </row>
    <row r="585" spans="3:13" x14ac:dyDescent="0.25">
      <c r="C585" s="1"/>
      <c r="D585" s="6"/>
      <c r="E585" s="6"/>
      <c r="F585" s="4"/>
      <c r="H585" s="6"/>
      <c r="I585" s="6"/>
      <c r="J585" s="6"/>
      <c r="K585" s="5"/>
      <c r="L585" s="5"/>
      <c r="M585" s="5"/>
    </row>
    <row r="586" spans="3:13" x14ac:dyDescent="0.25">
      <c r="C586" s="1"/>
      <c r="D586" s="6"/>
      <c r="E586" s="6"/>
      <c r="F586" s="4"/>
      <c r="H586" s="6"/>
      <c r="I586" s="6"/>
      <c r="J586" s="6"/>
      <c r="K586" s="5"/>
      <c r="L586" s="5"/>
      <c r="M586" s="5"/>
    </row>
    <row r="587" spans="3:13" x14ac:dyDescent="0.25">
      <c r="C587" s="1"/>
      <c r="D587" s="6"/>
      <c r="E587" s="6"/>
      <c r="F587" s="4"/>
      <c r="H587" s="6"/>
      <c r="I587" s="6"/>
      <c r="J587" s="6"/>
      <c r="K587" s="5"/>
      <c r="L587" s="5"/>
      <c r="M587" s="5"/>
    </row>
    <row r="588" spans="3:13" x14ac:dyDescent="0.25">
      <c r="C588" s="1"/>
      <c r="D588" s="6"/>
      <c r="E588" s="6"/>
      <c r="F588" s="4"/>
      <c r="H588" s="6"/>
      <c r="I588" s="6"/>
      <c r="J588" s="6"/>
      <c r="K588" s="5"/>
      <c r="L588" s="5"/>
      <c r="M588" s="5"/>
    </row>
    <row r="589" spans="3:13" x14ac:dyDescent="0.25">
      <c r="C589" s="1"/>
      <c r="D589" s="6"/>
      <c r="E589" s="6"/>
      <c r="F589" s="4"/>
      <c r="H589" s="6"/>
      <c r="I589" s="6"/>
      <c r="J589" s="6"/>
      <c r="K589" s="5"/>
      <c r="L589" s="5"/>
      <c r="M589" s="5"/>
    </row>
    <row r="590" spans="3:13" x14ac:dyDescent="0.25">
      <c r="C590" s="1"/>
      <c r="D590" s="6"/>
      <c r="E590" s="6"/>
      <c r="F590" s="4"/>
      <c r="H590" s="6"/>
      <c r="I590" s="6"/>
      <c r="J590" s="6"/>
      <c r="K590" s="5"/>
      <c r="L590" s="5"/>
      <c r="M590" s="5"/>
    </row>
    <row r="591" spans="3:13" x14ac:dyDescent="0.25">
      <c r="C591" s="1"/>
      <c r="D591" s="6"/>
      <c r="E591" s="6"/>
      <c r="F591" s="4"/>
      <c r="H591" s="6"/>
      <c r="I591" s="6"/>
      <c r="J591" s="6"/>
      <c r="K591" s="5"/>
      <c r="L591" s="5"/>
      <c r="M591" s="5"/>
    </row>
    <row r="592" spans="3:13" x14ac:dyDescent="0.25">
      <c r="C592" s="1"/>
      <c r="D592" s="6"/>
      <c r="E592" s="6"/>
      <c r="F592" s="4"/>
      <c r="H592" s="6"/>
      <c r="I592" s="6"/>
      <c r="J592" s="6"/>
      <c r="K592" s="5"/>
      <c r="L592" s="5"/>
      <c r="M592" s="5"/>
    </row>
    <row r="593" spans="3:13" x14ac:dyDescent="0.25">
      <c r="C593" s="1"/>
      <c r="D593" s="6"/>
      <c r="E593" s="6"/>
      <c r="F593" s="4"/>
      <c r="H593" s="6"/>
      <c r="I593" s="6"/>
      <c r="J593" s="6"/>
      <c r="K593" s="5"/>
      <c r="L593" s="5"/>
      <c r="M593" s="5"/>
    </row>
    <row r="594" spans="3:13" x14ac:dyDescent="0.25">
      <c r="C594" s="1"/>
      <c r="D594" s="6"/>
      <c r="E594" s="6"/>
      <c r="F594" s="4"/>
      <c r="H594" s="6"/>
      <c r="I594" s="6"/>
      <c r="J594" s="6"/>
      <c r="K594" s="5"/>
      <c r="L594" s="5"/>
      <c r="M594" s="5"/>
    </row>
    <row r="595" spans="3:13" x14ac:dyDescent="0.25">
      <c r="C595" s="1"/>
      <c r="D595" s="6"/>
      <c r="E595" s="6"/>
      <c r="F595" s="4"/>
      <c r="H595" s="6"/>
      <c r="I595" s="6"/>
      <c r="J595" s="6"/>
      <c r="K595" s="5"/>
      <c r="L595" s="5"/>
      <c r="M595" s="5"/>
    </row>
    <row r="596" spans="3:13" x14ac:dyDescent="0.25">
      <c r="C596" s="1"/>
      <c r="D596" s="6"/>
      <c r="E596" s="6"/>
      <c r="F596" s="4"/>
      <c r="H596" s="6"/>
      <c r="I596" s="6"/>
      <c r="J596" s="6"/>
      <c r="K596" s="5"/>
      <c r="L596" s="5"/>
      <c r="M596" s="5"/>
    </row>
    <row r="597" spans="3:13" x14ac:dyDescent="0.25">
      <c r="C597" s="1"/>
      <c r="D597" s="6"/>
      <c r="E597" s="6"/>
      <c r="F597" s="4"/>
      <c r="H597" s="6"/>
      <c r="I597" s="6"/>
      <c r="J597" s="6"/>
      <c r="K597" s="5"/>
      <c r="L597" s="5"/>
      <c r="M597" s="5"/>
    </row>
    <row r="598" spans="3:13" x14ac:dyDescent="0.25">
      <c r="C598" s="1"/>
      <c r="D598" s="6"/>
      <c r="E598" s="6"/>
      <c r="F598" s="4"/>
      <c r="H598" s="6"/>
      <c r="I598" s="6"/>
      <c r="J598" s="6"/>
      <c r="K598" s="5"/>
      <c r="L598" s="5"/>
      <c r="M598" s="5"/>
    </row>
    <row r="599" spans="3:13" x14ac:dyDescent="0.25">
      <c r="C599" s="1"/>
      <c r="D599" s="6"/>
      <c r="E599" s="6"/>
      <c r="F599" s="4"/>
      <c r="H599" s="6"/>
      <c r="I599" s="6"/>
      <c r="J599" s="6"/>
      <c r="K599" s="5"/>
      <c r="L599" s="5"/>
      <c r="M599" s="5"/>
    </row>
    <row r="600" spans="3:13" x14ac:dyDescent="0.25">
      <c r="C600" s="1"/>
      <c r="D600" s="6"/>
      <c r="E600" s="6"/>
      <c r="F600" s="4"/>
      <c r="H600" s="6"/>
      <c r="I600" s="6"/>
      <c r="J600" s="6"/>
      <c r="K600" s="5"/>
      <c r="L600" s="5"/>
      <c r="M600" s="5"/>
    </row>
    <row r="601" spans="3:13" x14ac:dyDescent="0.25">
      <c r="C601" s="1"/>
      <c r="D601" s="6"/>
      <c r="E601" s="6"/>
      <c r="F601" s="4"/>
      <c r="H601" s="6"/>
      <c r="I601" s="6"/>
      <c r="J601" s="6"/>
      <c r="K601" s="5"/>
      <c r="L601" s="5"/>
      <c r="M601" s="5"/>
    </row>
    <row r="602" spans="3:13" x14ac:dyDescent="0.25">
      <c r="C602" s="1"/>
      <c r="D602" s="6"/>
      <c r="E602" s="6"/>
      <c r="F602" s="4"/>
      <c r="H602" s="6"/>
      <c r="I602" s="6"/>
      <c r="J602" s="6"/>
      <c r="K602" s="5"/>
      <c r="L602" s="5"/>
      <c r="M602" s="5"/>
    </row>
    <row r="603" spans="3:13" x14ac:dyDescent="0.25">
      <c r="C603" s="1"/>
      <c r="D603" s="6"/>
      <c r="E603" s="6"/>
      <c r="F603" s="4"/>
      <c r="H603" s="6"/>
      <c r="I603" s="6"/>
      <c r="J603" s="6"/>
      <c r="K603" s="5"/>
      <c r="L603" s="5"/>
      <c r="M603" s="5"/>
    </row>
    <row r="604" spans="3:13" x14ac:dyDescent="0.25">
      <c r="C604" s="1"/>
      <c r="D604" s="6"/>
      <c r="E604" s="6"/>
      <c r="F604" s="4"/>
      <c r="H604" s="6"/>
      <c r="I604" s="6"/>
      <c r="J604" s="6"/>
      <c r="K604" s="5"/>
      <c r="L604" s="5"/>
      <c r="M604" s="5"/>
    </row>
    <row r="605" spans="3:13" x14ac:dyDescent="0.25">
      <c r="C605" s="1"/>
      <c r="D605" s="6"/>
      <c r="E605" s="6"/>
      <c r="F605" s="4"/>
      <c r="H605" s="6"/>
      <c r="I605" s="6"/>
      <c r="J605" s="6"/>
      <c r="K605" s="5"/>
      <c r="L605" s="5"/>
      <c r="M605" s="5"/>
    </row>
    <row r="606" spans="3:13" x14ac:dyDescent="0.25">
      <c r="C606" s="1"/>
      <c r="D606" s="6"/>
      <c r="E606" s="6"/>
      <c r="F606" s="4"/>
      <c r="H606" s="6"/>
      <c r="I606" s="6"/>
      <c r="J606" s="6"/>
      <c r="K606" s="5"/>
      <c r="L606" s="5"/>
      <c r="M606" s="5"/>
    </row>
    <row r="607" spans="3:13" x14ac:dyDescent="0.25">
      <c r="C607" s="1"/>
      <c r="D607" s="6"/>
      <c r="E607" s="6"/>
      <c r="F607" s="4"/>
      <c r="H607" s="6"/>
      <c r="I607" s="6"/>
      <c r="J607" s="6"/>
      <c r="K607" s="5"/>
      <c r="L607" s="5"/>
      <c r="M607" s="5"/>
    </row>
    <row r="608" spans="3:13" x14ac:dyDescent="0.25">
      <c r="C608" s="1"/>
      <c r="D608" s="6"/>
      <c r="E608" s="6"/>
      <c r="F608" s="4"/>
      <c r="H608" s="6"/>
      <c r="I608" s="6"/>
      <c r="J608" s="6"/>
      <c r="K608" s="5"/>
      <c r="L608" s="5"/>
      <c r="M608" s="5"/>
    </row>
    <row r="609" spans="3:13" x14ac:dyDescent="0.25">
      <c r="C609" s="1"/>
      <c r="D609" s="6"/>
      <c r="E609" s="6"/>
      <c r="F609" s="4"/>
      <c r="H609" s="6"/>
      <c r="I609" s="6"/>
      <c r="J609" s="6"/>
      <c r="K609" s="5"/>
      <c r="L609" s="5"/>
      <c r="M609" s="5"/>
    </row>
    <row r="610" spans="3:13" x14ac:dyDescent="0.25">
      <c r="C610" s="1"/>
      <c r="D610" s="6"/>
      <c r="E610" s="6"/>
      <c r="F610" s="4"/>
      <c r="H610" s="6"/>
      <c r="I610" s="6"/>
      <c r="J610" s="6"/>
      <c r="K610" s="5"/>
      <c r="L610" s="5"/>
      <c r="M610" s="5"/>
    </row>
    <row r="611" spans="3:13" x14ac:dyDescent="0.25">
      <c r="C611" s="1"/>
      <c r="D611" s="6"/>
      <c r="E611" s="6"/>
      <c r="F611" s="4"/>
      <c r="H611" s="6"/>
      <c r="I611" s="6"/>
      <c r="J611" s="6"/>
      <c r="K611" s="5"/>
      <c r="L611" s="5"/>
      <c r="M611" s="5"/>
    </row>
    <row r="612" spans="3:13" x14ac:dyDescent="0.25">
      <c r="C612" s="1"/>
      <c r="D612" s="6"/>
      <c r="E612" s="6"/>
      <c r="F612" s="4"/>
      <c r="H612" s="6"/>
      <c r="I612" s="6"/>
      <c r="J612" s="6"/>
      <c r="K612" s="5"/>
      <c r="L612" s="5"/>
      <c r="M612" s="5"/>
    </row>
    <row r="613" spans="3:13" x14ac:dyDescent="0.25">
      <c r="C613" s="1"/>
      <c r="D613" s="6"/>
      <c r="E613" s="6"/>
      <c r="F613" s="4"/>
      <c r="H613" s="6"/>
      <c r="I613" s="6"/>
      <c r="J613" s="6"/>
      <c r="K613" s="5"/>
      <c r="L613" s="5"/>
      <c r="M613" s="5"/>
    </row>
    <row r="614" spans="3:13" x14ac:dyDescent="0.25">
      <c r="C614" s="1"/>
      <c r="D614" s="6"/>
      <c r="E614" s="6"/>
      <c r="F614" s="4"/>
      <c r="H614" s="6"/>
      <c r="I614" s="6"/>
      <c r="J614" s="6"/>
      <c r="K614" s="5"/>
      <c r="L614" s="5"/>
      <c r="M614" s="5"/>
    </row>
    <row r="615" spans="3:13" x14ac:dyDescent="0.25">
      <c r="C615" s="1"/>
      <c r="D615" s="6"/>
      <c r="E615" s="6"/>
      <c r="F615" s="4"/>
      <c r="H615" s="6"/>
      <c r="I615" s="6"/>
      <c r="J615" s="6"/>
      <c r="K615" s="5"/>
      <c r="L615" s="5"/>
      <c r="M615" s="5"/>
    </row>
    <row r="616" spans="3:13" x14ac:dyDescent="0.25">
      <c r="C616" s="1"/>
      <c r="D616" s="6"/>
      <c r="E616" s="6"/>
      <c r="F616" s="4"/>
      <c r="H616" s="6"/>
      <c r="I616" s="6"/>
      <c r="J616" s="6"/>
      <c r="K616" s="5"/>
      <c r="L616" s="5"/>
      <c r="M616" s="5"/>
    </row>
    <row r="617" spans="3:13" x14ac:dyDescent="0.25">
      <c r="C617" s="1"/>
      <c r="D617" s="6"/>
      <c r="E617" s="6"/>
      <c r="F617" s="4"/>
      <c r="H617" s="6"/>
      <c r="I617" s="6"/>
      <c r="J617" s="6"/>
      <c r="K617" s="5"/>
      <c r="L617" s="5"/>
      <c r="M617" s="5"/>
    </row>
    <row r="618" spans="3:13" x14ac:dyDescent="0.25">
      <c r="C618" s="1"/>
      <c r="D618" s="6"/>
      <c r="E618" s="6"/>
      <c r="F618" s="4"/>
      <c r="H618" s="6"/>
      <c r="I618" s="6"/>
      <c r="J618" s="6"/>
      <c r="K618" s="5"/>
      <c r="L618" s="5"/>
      <c r="M618" s="5"/>
    </row>
    <row r="619" spans="3:13" x14ac:dyDescent="0.25">
      <c r="C619" s="1"/>
      <c r="D619" s="6"/>
      <c r="E619" s="6"/>
      <c r="F619" s="4"/>
      <c r="H619" s="6"/>
      <c r="I619" s="6"/>
      <c r="J619" s="6"/>
      <c r="K619" s="5"/>
      <c r="L619" s="5"/>
      <c r="M619" s="5"/>
    </row>
    <row r="620" spans="3:13" x14ac:dyDescent="0.25">
      <c r="C620" s="1"/>
      <c r="D620" s="6"/>
      <c r="E620" s="6"/>
      <c r="F620" s="4"/>
      <c r="H620" s="6"/>
      <c r="I620" s="6"/>
      <c r="J620" s="6"/>
      <c r="K620" s="5"/>
      <c r="L620" s="5"/>
      <c r="M620" s="5"/>
    </row>
    <row r="621" spans="3:13" x14ac:dyDescent="0.25">
      <c r="C621" s="1"/>
      <c r="D621" s="6"/>
      <c r="E621" s="6"/>
      <c r="F621" s="4"/>
      <c r="H621" s="6"/>
      <c r="I621" s="6"/>
      <c r="J621" s="6"/>
      <c r="K621" s="5"/>
      <c r="L621" s="5"/>
      <c r="M621" s="5"/>
    </row>
    <row r="622" spans="3:13" x14ac:dyDescent="0.25">
      <c r="C622" s="1"/>
      <c r="D622" s="6"/>
      <c r="E622" s="6"/>
      <c r="F622" s="4"/>
      <c r="H622" s="6"/>
      <c r="I622" s="6"/>
      <c r="J622" s="6"/>
      <c r="K622" s="5"/>
      <c r="L622" s="5"/>
      <c r="M622" s="5"/>
    </row>
    <row r="623" spans="3:13" x14ac:dyDescent="0.25">
      <c r="C623" s="1"/>
      <c r="D623" s="6"/>
      <c r="E623" s="6"/>
      <c r="F623" s="4"/>
      <c r="H623" s="6"/>
      <c r="I623" s="6"/>
      <c r="J623" s="6"/>
      <c r="K623" s="5"/>
      <c r="L623" s="5"/>
      <c r="M623" s="5"/>
    </row>
    <row r="624" spans="3:13" x14ac:dyDescent="0.25">
      <c r="C624" s="1"/>
      <c r="D624" s="6"/>
      <c r="E624" s="6"/>
      <c r="F624" s="4"/>
      <c r="H624" s="6"/>
      <c r="I624" s="6"/>
      <c r="J624" s="6"/>
      <c r="K624" s="5"/>
      <c r="L624" s="5"/>
      <c r="M624" s="5"/>
    </row>
    <row r="625" spans="3:13" x14ac:dyDescent="0.25">
      <c r="C625" s="1"/>
      <c r="D625" s="6"/>
      <c r="E625" s="6"/>
      <c r="F625" s="4"/>
      <c r="H625" s="6"/>
      <c r="I625" s="6"/>
      <c r="J625" s="6"/>
      <c r="K625" s="5"/>
      <c r="L625" s="5"/>
      <c r="M625" s="5"/>
    </row>
    <row r="626" spans="3:13" x14ac:dyDescent="0.25">
      <c r="C626" s="1"/>
      <c r="D626" s="6"/>
      <c r="E626" s="6"/>
      <c r="F626" s="4"/>
      <c r="H626" s="6"/>
      <c r="I626" s="6"/>
      <c r="J626" s="6"/>
      <c r="K626" s="5"/>
      <c r="L626" s="5"/>
      <c r="M626" s="5"/>
    </row>
    <row r="627" spans="3:13" x14ac:dyDescent="0.25">
      <c r="C627" s="1"/>
      <c r="D627" s="6"/>
      <c r="E627" s="6"/>
      <c r="F627" s="4"/>
      <c r="H627" s="6"/>
      <c r="I627" s="6"/>
      <c r="J627" s="6"/>
      <c r="K627" s="5"/>
      <c r="L627" s="5"/>
      <c r="M627" s="5"/>
    </row>
    <row r="628" spans="3:13" x14ac:dyDescent="0.25">
      <c r="C628" s="1"/>
      <c r="D628" s="6"/>
      <c r="E628" s="6"/>
      <c r="F628" s="4"/>
      <c r="H628" s="6"/>
      <c r="I628" s="6"/>
      <c r="J628" s="6"/>
      <c r="K628" s="5"/>
      <c r="L628" s="5"/>
      <c r="M628" s="5"/>
    </row>
    <row r="629" spans="3:13" x14ac:dyDescent="0.25">
      <c r="C629" s="1"/>
      <c r="D629" s="6"/>
      <c r="E629" s="6"/>
      <c r="F629" s="4"/>
      <c r="H629" s="6"/>
      <c r="I629" s="6"/>
      <c r="J629" s="6"/>
      <c r="K629" s="5"/>
      <c r="L629" s="5"/>
      <c r="M629" s="5"/>
    </row>
    <row r="630" spans="3:13" x14ac:dyDescent="0.25">
      <c r="C630" s="1"/>
      <c r="D630" s="6"/>
      <c r="E630" s="6"/>
      <c r="F630" s="4"/>
      <c r="H630" s="6"/>
      <c r="I630" s="6"/>
      <c r="J630" s="6"/>
      <c r="K630" s="5"/>
      <c r="L630" s="5"/>
      <c r="M630" s="5"/>
    </row>
    <row r="631" spans="3:13" x14ac:dyDescent="0.25">
      <c r="C631" s="1"/>
      <c r="D631" s="6"/>
      <c r="E631" s="6"/>
      <c r="F631" s="4"/>
      <c r="H631" s="6"/>
      <c r="I631" s="6"/>
      <c r="J631" s="6"/>
      <c r="K631" s="5"/>
      <c r="L631" s="5"/>
      <c r="M631" s="5"/>
    </row>
    <row r="632" spans="3:13" x14ac:dyDescent="0.25">
      <c r="C632" s="1"/>
      <c r="D632" s="6"/>
      <c r="E632" s="6"/>
      <c r="F632" s="4"/>
      <c r="H632" s="6"/>
      <c r="I632" s="6"/>
      <c r="J632" s="6"/>
      <c r="K632" s="5"/>
      <c r="L632" s="5"/>
      <c r="M632" s="5"/>
    </row>
    <row r="633" spans="3:13" x14ac:dyDescent="0.25">
      <c r="C633" s="1"/>
      <c r="D633" s="6"/>
      <c r="E633" s="6"/>
      <c r="F633" s="4"/>
      <c r="H633" s="6"/>
      <c r="I633" s="6"/>
      <c r="J633" s="6"/>
      <c r="K633" s="5"/>
      <c r="L633" s="5"/>
      <c r="M633" s="5"/>
    </row>
    <row r="634" spans="3:13" x14ac:dyDescent="0.25">
      <c r="C634" s="1"/>
      <c r="D634" s="6"/>
      <c r="E634" s="6"/>
      <c r="F634" s="4"/>
      <c r="H634" s="6"/>
      <c r="I634" s="6"/>
      <c r="J634" s="6"/>
      <c r="K634" s="5"/>
      <c r="L634" s="5"/>
      <c r="M634" s="5"/>
    </row>
    <row r="635" spans="3:13" x14ac:dyDescent="0.25">
      <c r="C635" s="1"/>
      <c r="D635" s="6"/>
      <c r="E635" s="6"/>
      <c r="F635" s="4"/>
      <c r="H635" s="6"/>
      <c r="I635" s="6"/>
      <c r="J635" s="6"/>
      <c r="K635" s="5"/>
      <c r="L635" s="5"/>
      <c r="M635" s="5"/>
    </row>
    <row r="636" spans="3:13" x14ac:dyDescent="0.25">
      <c r="C636" s="1"/>
      <c r="D636" s="6"/>
      <c r="E636" s="6"/>
      <c r="F636" s="4"/>
      <c r="H636" s="6"/>
      <c r="I636" s="6"/>
      <c r="J636" s="6"/>
      <c r="K636" s="5"/>
      <c r="L636" s="5"/>
      <c r="M636" s="5"/>
    </row>
    <row r="637" spans="3:13" x14ac:dyDescent="0.25">
      <c r="C637" s="1"/>
      <c r="D637" s="6"/>
      <c r="E637" s="6"/>
      <c r="F637" s="4"/>
      <c r="H637" s="6"/>
      <c r="I637" s="6"/>
      <c r="J637" s="6"/>
      <c r="K637" s="5"/>
      <c r="L637" s="5"/>
      <c r="M637" s="5"/>
    </row>
    <row r="638" spans="3:13" x14ac:dyDescent="0.25">
      <c r="C638" s="1"/>
      <c r="D638" s="6"/>
      <c r="E638" s="6"/>
      <c r="F638" s="4"/>
      <c r="H638" s="6"/>
      <c r="I638" s="6"/>
      <c r="J638" s="6"/>
      <c r="K638" s="5"/>
      <c r="L638" s="5"/>
      <c r="M638" s="5"/>
    </row>
    <row r="639" spans="3:13" x14ac:dyDescent="0.25">
      <c r="C639" s="1"/>
      <c r="D639" s="6"/>
      <c r="E639" s="6"/>
      <c r="F639" s="4"/>
      <c r="H639" s="6"/>
      <c r="I639" s="6"/>
      <c r="J639" s="6"/>
      <c r="K639" s="5"/>
      <c r="L639" s="5"/>
      <c r="M639" s="5"/>
    </row>
    <row r="640" spans="3:13" x14ac:dyDescent="0.25">
      <c r="C640" s="1"/>
      <c r="D640" s="6"/>
      <c r="E640" s="6"/>
      <c r="F640" s="4"/>
      <c r="H640" s="6"/>
      <c r="I640" s="6"/>
      <c r="J640" s="6"/>
      <c r="K640" s="5"/>
      <c r="L640" s="5"/>
      <c r="M640" s="5"/>
    </row>
    <row r="641" spans="3:13" x14ac:dyDescent="0.25">
      <c r="C641" s="1"/>
      <c r="D641" s="6"/>
      <c r="E641" s="6"/>
      <c r="F641" s="4"/>
      <c r="H641" s="6"/>
      <c r="I641" s="6"/>
      <c r="J641" s="6"/>
      <c r="K641" s="5"/>
      <c r="L641" s="5"/>
      <c r="M641" s="5"/>
    </row>
    <row r="642" spans="3:13" x14ac:dyDescent="0.25">
      <c r="C642" s="1"/>
      <c r="D642" s="6"/>
      <c r="E642" s="6"/>
      <c r="F642" s="4"/>
      <c r="H642" s="6"/>
      <c r="I642" s="6"/>
      <c r="J642" s="6"/>
      <c r="K642" s="5"/>
      <c r="L642" s="5"/>
      <c r="M642" s="5"/>
    </row>
    <row r="643" spans="3:13" x14ac:dyDescent="0.25">
      <c r="C643" s="1"/>
      <c r="D643" s="6"/>
      <c r="E643" s="6"/>
      <c r="F643" s="4"/>
      <c r="H643" s="6"/>
      <c r="I643" s="6"/>
      <c r="J643" s="6"/>
      <c r="K643" s="5"/>
      <c r="L643" s="5"/>
      <c r="M643" s="5"/>
    </row>
    <row r="644" spans="3:13" x14ac:dyDescent="0.25">
      <c r="C644" s="1"/>
      <c r="D644" s="6"/>
      <c r="E644" s="6"/>
      <c r="F644" s="4"/>
      <c r="H644" s="6"/>
      <c r="I644" s="6"/>
      <c r="J644" s="6"/>
      <c r="K644" s="5"/>
      <c r="L644" s="5"/>
      <c r="M644" s="5"/>
    </row>
    <row r="645" spans="3:13" x14ac:dyDescent="0.25">
      <c r="C645" s="1"/>
      <c r="D645" s="6"/>
      <c r="E645" s="6"/>
      <c r="F645" s="4"/>
      <c r="H645" s="6"/>
      <c r="I645" s="6"/>
      <c r="J645" s="6"/>
      <c r="K645" s="5"/>
      <c r="L645" s="5"/>
      <c r="M645" s="5"/>
    </row>
    <row r="646" spans="3:13" x14ac:dyDescent="0.25">
      <c r="C646" s="1"/>
      <c r="D646" s="6"/>
      <c r="E646" s="6"/>
      <c r="F646" s="4"/>
      <c r="H646" s="6"/>
      <c r="I646" s="6"/>
      <c r="J646" s="6"/>
      <c r="K646" s="5"/>
      <c r="L646" s="5"/>
      <c r="M646" s="5"/>
    </row>
    <row r="647" spans="3:13" x14ac:dyDescent="0.25">
      <c r="C647" s="1"/>
      <c r="D647" s="6"/>
      <c r="E647" s="6"/>
      <c r="F647" s="4"/>
      <c r="H647" s="6"/>
      <c r="I647" s="6"/>
      <c r="J647" s="6"/>
      <c r="K647" s="5"/>
      <c r="L647" s="5"/>
      <c r="M647" s="5"/>
    </row>
    <row r="648" spans="3:13" x14ac:dyDescent="0.25">
      <c r="C648" s="1"/>
      <c r="D648" s="6"/>
      <c r="E648" s="6"/>
      <c r="F648" s="4"/>
      <c r="H648" s="6"/>
      <c r="I648" s="6"/>
      <c r="J648" s="6"/>
      <c r="K648" s="5"/>
      <c r="L648" s="5"/>
      <c r="M648" s="5"/>
    </row>
    <row r="649" spans="3:13" x14ac:dyDescent="0.25">
      <c r="C649" s="1"/>
      <c r="D649" s="6"/>
      <c r="E649" s="6"/>
      <c r="F649" s="4"/>
      <c r="H649" s="6"/>
      <c r="I649" s="6"/>
      <c r="J649" s="6"/>
      <c r="K649" s="5"/>
      <c r="L649" s="5"/>
      <c r="M649" s="5"/>
    </row>
    <row r="650" spans="3:13" x14ac:dyDescent="0.25">
      <c r="C650" s="1"/>
      <c r="D650" s="6"/>
      <c r="E650" s="6"/>
      <c r="F650" s="4"/>
      <c r="H650" s="6"/>
      <c r="I650" s="6"/>
      <c r="J650" s="6"/>
      <c r="K650" s="5"/>
      <c r="L650" s="5"/>
      <c r="M650" s="5"/>
    </row>
    <row r="651" spans="3:13" x14ac:dyDescent="0.25">
      <c r="C651" s="1"/>
      <c r="D651" s="6"/>
      <c r="E651" s="6"/>
      <c r="F651" s="4"/>
      <c r="H651" s="6"/>
      <c r="I651" s="6"/>
      <c r="J651" s="6"/>
      <c r="K651" s="5"/>
      <c r="L651" s="5"/>
      <c r="M651" s="5"/>
    </row>
    <row r="652" spans="3:13" x14ac:dyDescent="0.25">
      <c r="C652" s="1"/>
      <c r="D652" s="6"/>
      <c r="E652" s="6"/>
      <c r="F652" s="4"/>
      <c r="H652" s="6"/>
      <c r="I652" s="6"/>
      <c r="J652" s="6"/>
      <c r="K652" s="5"/>
      <c r="L652" s="5"/>
      <c r="M652" s="5"/>
    </row>
    <row r="653" spans="3:13" x14ac:dyDescent="0.25">
      <c r="C653" s="1"/>
      <c r="D653" s="6"/>
      <c r="E653" s="6"/>
      <c r="F653" s="4"/>
      <c r="H653" s="6"/>
      <c r="I653" s="6"/>
      <c r="J653" s="6"/>
      <c r="K653" s="5"/>
      <c r="L653" s="5"/>
      <c r="M653" s="5"/>
    </row>
    <row r="654" spans="3:13" x14ac:dyDescent="0.25">
      <c r="C654" s="1"/>
      <c r="D654" s="6"/>
      <c r="E654" s="6"/>
      <c r="F654" s="4"/>
      <c r="H654" s="6"/>
      <c r="I654" s="6"/>
      <c r="J654" s="6"/>
      <c r="K654" s="5"/>
      <c r="L654" s="5"/>
      <c r="M654" s="5"/>
    </row>
    <row r="655" spans="3:13" x14ac:dyDescent="0.25">
      <c r="C655" s="1"/>
      <c r="D655" s="6"/>
      <c r="E655" s="6"/>
      <c r="F655" s="4"/>
      <c r="H655" s="6"/>
      <c r="I655" s="6"/>
      <c r="J655" s="6"/>
      <c r="K655" s="5"/>
      <c r="L655" s="5"/>
      <c r="M655" s="5"/>
    </row>
    <row r="656" spans="3:13" x14ac:dyDescent="0.25">
      <c r="C656" s="1"/>
      <c r="D656" s="6"/>
      <c r="E656" s="6"/>
      <c r="F656" s="4"/>
      <c r="H656" s="6"/>
      <c r="I656" s="6"/>
      <c r="J656" s="6"/>
      <c r="K656" s="5"/>
      <c r="L656" s="5"/>
      <c r="M656" s="5"/>
    </row>
    <row r="657" spans="3:13" x14ac:dyDescent="0.25">
      <c r="C657" s="1"/>
      <c r="D657" s="6"/>
      <c r="E657" s="6"/>
      <c r="F657" s="4"/>
      <c r="H657" s="6"/>
      <c r="I657" s="6"/>
      <c r="J657" s="6"/>
      <c r="K657" s="5"/>
      <c r="L657" s="5"/>
      <c r="M657" s="5"/>
    </row>
    <row r="658" spans="3:13" x14ac:dyDescent="0.25">
      <c r="C658" s="1"/>
      <c r="D658" s="6"/>
      <c r="E658" s="6"/>
      <c r="F658" s="4"/>
      <c r="H658" s="6"/>
      <c r="I658" s="6"/>
      <c r="J658" s="6"/>
      <c r="K658" s="5"/>
      <c r="L658" s="5"/>
      <c r="M658" s="5"/>
    </row>
    <row r="659" spans="3:13" x14ac:dyDescent="0.25">
      <c r="C659" s="1"/>
      <c r="D659" s="6"/>
      <c r="E659" s="6"/>
      <c r="F659" s="4"/>
      <c r="H659" s="6"/>
      <c r="I659" s="6"/>
      <c r="J659" s="6"/>
      <c r="K659" s="5"/>
      <c r="L659" s="5"/>
      <c r="M659" s="5"/>
    </row>
    <row r="660" spans="3:13" x14ac:dyDescent="0.25">
      <c r="C660" s="1"/>
      <c r="D660" s="6"/>
      <c r="E660" s="6"/>
      <c r="F660" s="4"/>
      <c r="H660" s="6"/>
      <c r="I660" s="6"/>
      <c r="J660" s="6"/>
      <c r="K660" s="5"/>
      <c r="L660" s="5"/>
      <c r="M660" s="5"/>
    </row>
    <row r="661" spans="3:13" x14ac:dyDescent="0.25">
      <c r="C661" s="1"/>
      <c r="D661" s="6"/>
      <c r="E661" s="6"/>
      <c r="F661" s="4"/>
      <c r="H661" s="6"/>
      <c r="I661" s="6"/>
      <c r="J661" s="6"/>
      <c r="K661" s="5"/>
      <c r="L661" s="5"/>
      <c r="M661" s="5"/>
    </row>
    <row r="662" spans="3:13" x14ac:dyDescent="0.25">
      <c r="C662" s="1"/>
      <c r="D662" s="6"/>
      <c r="E662" s="6"/>
      <c r="F662" s="4"/>
      <c r="H662" s="6"/>
      <c r="I662" s="6"/>
      <c r="J662" s="6"/>
      <c r="K662" s="5"/>
      <c r="L662" s="5"/>
      <c r="M662" s="5"/>
    </row>
    <row r="663" spans="3:13" x14ac:dyDescent="0.25">
      <c r="C663" s="1"/>
      <c r="D663" s="6"/>
      <c r="E663" s="6"/>
      <c r="F663" s="4"/>
      <c r="H663" s="6"/>
      <c r="I663" s="6"/>
      <c r="J663" s="6"/>
      <c r="K663" s="5"/>
      <c r="L663" s="5"/>
      <c r="M663" s="5"/>
    </row>
    <row r="664" spans="3:13" x14ac:dyDescent="0.25">
      <c r="C664" s="1"/>
      <c r="D664" s="6"/>
      <c r="E664" s="6"/>
      <c r="F664" s="4"/>
      <c r="H664" s="6"/>
      <c r="I664" s="6"/>
      <c r="J664" s="6"/>
      <c r="K664" s="5"/>
      <c r="L664" s="5"/>
      <c r="M664" s="5"/>
    </row>
    <row r="665" spans="3:13" x14ac:dyDescent="0.25">
      <c r="C665" s="1"/>
      <c r="D665" s="6"/>
      <c r="E665" s="6"/>
      <c r="F665" s="4"/>
      <c r="H665" s="6"/>
      <c r="I665" s="6"/>
      <c r="J665" s="6"/>
      <c r="K665" s="5"/>
      <c r="L665" s="5"/>
      <c r="M665" s="5"/>
    </row>
    <row r="666" spans="3:13" x14ac:dyDescent="0.25">
      <c r="C666" s="1"/>
      <c r="D666" s="6"/>
      <c r="E666" s="6"/>
      <c r="F666" s="4"/>
      <c r="H666" s="6"/>
      <c r="I666" s="6"/>
      <c r="J666" s="6"/>
      <c r="K666" s="5"/>
      <c r="L666" s="5"/>
      <c r="M666" s="5"/>
    </row>
    <row r="667" spans="3:13" x14ac:dyDescent="0.25">
      <c r="C667" s="1"/>
      <c r="D667" s="6"/>
      <c r="E667" s="6"/>
      <c r="F667" s="4"/>
      <c r="H667" s="6"/>
      <c r="I667" s="6"/>
      <c r="J667" s="6"/>
      <c r="K667" s="5"/>
      <c r="L667" s="5"/>
      <c r="M667" s="5"/>
    </row>
    <row r="668" spans="3:13" x14ac:dyDescent="0.25">
      <c r="C668" s="1"/>
      <c r="D668" s="6"/>
      <c r="E668" s="6"/>
      <c r="F668" s="4"/>
      <c r="H668" s="6"/>
      <c r="I668" s="6"/>
      <c r="J668" s="6"/>
      <c r="K668" s="5"/>
      <c r="L668" s="5"/>
      <c r="M668" s="5"/>
    </row>
    <row r="669" spans="3:13" x14ac:dyDescent="0.25">
      <c r="C669" s="1"/>
      <c r="D669" s="6"/>
      <c r="E669" s="6"/>
      <c r="F669" s="4"/>
      <c r="H669" s="6"/>
      <c r="I669" s="6"/>
      <c r="J669" s="6"/>
      <c r="K669" s="5"/>
      <c r="L669" s="5"/>
      <c r="M669" s="5"/>
    </row>
    <row r="670" spans="3:13" x14ac:dyDescent="0.25">
      <c r="C670" s="1"/>
      <c r="D670" s="6"/>
      <c r="E670" s="6"/>
      <c r="F670" s="4"/>
      <c r="H670" s="6"/>
      <c r="I670" s="6"/>
      <c r="J670" s="6"/>
      <c r="K670" s="5"/>
      <c r="L670" s="5"/>
      <c r="M670" s="5"/>
    </row>
    <row r="671" spans="3:13" x14ac:dyDescent="0.25">
      <c r="C671" s="1"/>
      <c r="D671" s="6"/>
      <c r="E671" s="6"/>
      <c r="F671" s="4"/>
      <c r="H671" s="6"/>
      <c r="I671" s="6"/>
      <c r="J671" s="6"/>
      <c r="K671" s="5"/>
      <c r="L671" s="5"/>
      <c r="M671" s="5"/>
    </row>
    <row r="672" spans="3:13" x14ac:dyDescent="0.25">
      <c r="C672" s="1"/>
      <c r="D672" s="6"/>
      <c r="E672" s="6"/>
      <c r="F672" s="4"/>
      <c r="H672" s="6"/>
      <c r="I672" s="6"/>
      <c r="J672" s="6"/>
      <c r="K672" s="5"/>
      <c r="L672" s="5"/>
      <c r="M672" s="5"/>
    </row>
    <row r="673" spans="3:13" x14ac:dyDescent="0.25">
      <c r="C673" s="1"/>
      <c r="D673" s="6"/>
      <c r="E673" s="6"/>
      <c r="F673" s="4"/>
      <c r="H673" s="6"/>
      <c r="I673" s="6"/>
      <c r="J673" s="6"/>
      <c r="K673" s="5"/>
      <c r="L673" s="5"/>
      <c r="M673" s="5"/>
    </row>
    <row r="674" spans="3:13" x14ac:dyDescent="0.25">
      <c r="C674" s="1"/>
      <c r="D674" s="6"/>
      <c r="E674" s="6"/>
      <c r="F674" s="4"/>
      <c r="H674" s="6"/>
      <c r="I674" s="6"/>
      <c r="J674" s="6"/>
      <c r="K674" s="5"/>
      <c r="L674" s="5"/>
      <c r="M674" s="5"/>
    </row>
    <row r="675" spans="3:13" x14ac:dyDescent="0.25">
      <c r="C675" s="1"/>
      <c r="D675" s="6"/>
      <c r="E675" s="6"/>
      <c r="F675" s="4"/>
      <c r="H675" s="6"/>
      <c r="I675" s="6"/>
      <c r="J675" s="6"/>
      <c r="K675" s="5"/>
      <c r="L675" s="5"/>
      <c r="M675" s="5"/>
    </row>
    <row r="676" spans="3:13" x14ac:dyDescent="0.25">
      <c r="C676" s="1"/>
      <c r="D676" s="6"/>
      <c r="E676" s="6"/>
      <c r="F676" s="4"/>
      <c r="H676" s="6"/>
      <c r="I676" s="6"/>
      <c r="J676" s="6"/>
      <c r="K676" s="5"/>
      <c r="L676" s="5"/>
      <c r="M676" s="5"/>
    </row>
    <row r="677" spans="3:13" x14ac:dyDescent="0.25">
      <c r="C677" s="1"/>
      <c r="D677" s="6"/>
      <c r="E677" s="6"/>
      <c r="F677" s="4"/>
      <c r="H677" s="6"/>
      <c r="I677" s="6"/>
      <c r="J677" s="6"/>
      <c r="K677" s="5"/>
      <c r="L677" s="5"/>
      <c r="M677" s="5"/>
    </row>
    <row r="678" spans="3:13" x14ac:dyDescent="0.25">
      <c r="C678" s="1"/>
      <c r="D678" s="6"/>
      <c r="E678" s="6"/>
      <c r="F678" s="4"/>
      <c r="H678" s="6"/>
      <c r="I678" s="6"/>
      <c r="J678" s="6"/>
      <c r="K678" s="5"/>
      <c r="L678" s="5"/>
      <c r="M678" s="5"/>
    </row>
    <row r="679" spans="3:13" x14ac:dyDescent="0.25">
      <c r="C679" s="1"/>
      <c r="D679" s="6"/>
      <c r="E679" s="6"/>
      <c r="F679" s="4"/>
      <c r="H679" s="6"/>
      <c r="I679" s="6"/>
      <c r="J679" s="6"/>
      <c r="K679" s="5"/>
      <c r="L679" s="5"/>
      <c r="M679" s="5"/>
    </row>
    <row r="680" spans="3:13" x14ac:dyDescent="0.25">
      <c r="C680" s="1"/>
      <c r="D680" s="6"/>
      <c r="E680" s="6"/>
      <c r="F680" s="4"/>
      <c r="H680" s="6"/>
      <c r="I680" s="6"/>
      <c r="J680" s="6"/>
      <c r="K680" s="5"/>
      <c r="L680" s="5"/>
      <c r="M680" s="5"/>
    </row>
    <row r="681" spans="3:13" x14ac:dyDescent="0.25">
      <c r="C681" s="1"/>
      <c r="D681" s="6"/>
      <c r="E681" s="6"/>
      <c r="F681" s="4"/>
      <c r="H681" s="6"/>
      <c r="I681" s="6"/>
      <c r="J681" s="6"/>
      <c r="K681" s="5"/>
      <c r="L681" s="5"/>
      <c r="M681" s="5"/>
    </row>
    <row r="682" spans="3:13" x14ac:dyDescent="0.25">
      <c r="C682" s="1"/>
      <c r="D682" s="6"/>
      <c r="E682" s="6"/>
      <c r="F682" s="4"/>
      <c r="H682" s="6"/>
      <c r="I682" s="6"/>
      <c r="J682" s="6"/>
      <c r="K682" s="5"/>
      <c r="L682" s="5"/>
      <c r="M682" s="5"/>
    </row>
    <row r="683" spans="3:13" x14ac:dyDescent="0.25">
      <c r="C683" s="1"/>
      <c r="D683" s="6"/>
      <c r="E683" s="6"/>
      <c r="F683" s="4"/>
      <c r="H683" s="6"/>
      <c r="I683" s="6"/>
      <c r="J683" s="6"/>
      <c r="K683" s="5"/>
      <c r="L683" s="5"/>
      <c r="M683" s="5"/>
    </row>
    <row r="684" spans="3:13" x14ac:dyDescent="0.25">
      <c r="C684" s="1"/>
      <c r="D684" s="6"/>
      <c r="E684" s="6"/>
      <c r="F684" s="4"/>
      <c r="H684" s="6"/>
      <c r="I684" s="6"/>
      <c r="J684" s="6"/>
      <c r="K684" s="5"/>
      <c r="L684" s="5"/>
      <c r="M684" s="5"/>
    </row>
    <row r="685" spans="3:13" x14ac:dyDescent="0.25">
      <c r="C685" s="1"/>
      <c r="D685" s="6"/>
      <c r="E685" s="6"/>
      <c r="F685" s="4"/>
      <c r="H685" s="6"/>
      <c r="I685" s="6"/>
      <c r="J685" s="6"/>
      <c r="K685" s="5"/>
      <c r="L685" s="5"/>
      <c r="M685" s="5"/>
    </row>
    <row r="686" spans="3:13" x14ac:dyDescent="0.25">
      <c r="C686" s="1"/>
      <c r="D686" s="6"/>
      <c r="E686" s="6"/>
      <c r="F686" s="4"/>
      <c r="H686" s="6"/>
      <c r="I686" s="6"/>
      <c r="J686" s="6"/>
      <c r="K686" s="5"/>
      <c r="L686" s="5"/>
      <c r="M686" s="5"/>
    </row>
    <row r="687" spans="3:13" x14ac:dyDescent="0.25">
      <c r="C687" s="1"/>
      <c r="D687" s="6"/>
      <c r="E687" s="6"/>
      <c r="F687" s="4"/>
      <c r="H687" s="6"/>
      <c r="I687" s="6"/>
      <c r="J687" s="6"/>
      <c r="K687" s="5"/>
      <c r="L687" s="5"/>
      <c r="M687" s="5"/>
    </row>
    <row r="688" spans="3:13" x14ac:dyDescent="0.25">
      <c r="C688" s="1"/>
      <c r="D688" s="6"/>
      <c r="E688" s="6"/>
      <c r="F688" s="4"/>
      <c r="H688" s="6"/>
      <c r="I688" s="6"/>
      <c r="J688" s="6"/>
      <c r="K688" s="5"/>
      <c r="L688" s="5"/>
      <c r="M688" s="5"/>
    </row>
    <row r="689" spans="3:13" x14ac:dyDescent="0.25">
      <c r="C689" s="1"/>
      <c r="D689" s="6"/>
      <c r="E689" s="6"/>
      <c r="F689" s="4"/>
      <c r="H689" s="6"/>
      <c r="I689" s="6"/>
      <c r="J689" s="6"/>
      <c r="K689" s="5"/>
      <c r="L689" s="5"/>
      <c r="M689" s="5"/>
    </row>
    <row r="690" spans="3:13" x14ac:dyDescent="0.25">
      <c r="C690" s="1"/>
      <c r="D690" s="6"/>
      <c r="E690" s="6"/>
      <c r="F690" s="4"/>
      <c r="H690" s="6"/>
      <c r="I690" s="6"/>
      <c r="J690" s="6"/>
      <c r="K690" s="5"/>
      <c r="L690" s="5"/>
      <c r="M690" s="5"/>
    </row>
    <row r="691" spans="3:13" x14ac:dyDescent="0.25">
      <c r="C691" s="1"/>
      <c r="D691" s="6"/>
      <c r="E691" s="6"/>
      <c r="F691" s="4"/>
      <c r="H691" s="6"/>
      <c r="I691" s="6"/>
      <c r="J691" s="6"/>
      <c r="K691" s="5"/>
      <c r="L691" s="5"/>
      <c r="M691" s="5"/>
    </row>
    <row r="692" spans="3:13" x14ac:dyDescent="0.25">
      <c r="C692" s="1"/>
      <c r="D692" s="6"/>
      <c r="E692" s="6"/>
      <c r="F692" s="4"/>
      <c r="H692" s="6"/>
      <c r="I692" s="6"/>
      <c r="J692" s="6"/>
      <c r="K692" s="5"/>
      <c r="L692" s="5"/>
      <c r="M692" s="5"/>
    </row>
    <row r="693" spans="3:13" x14ac:dyDescent="0.25">
      <c r="C693" s="1"/>
      <c r="D693" s="6"/>
      <c r="E693" s="6"/>
      <c r="F693" s="4"/>
      <c r="H693" s="6"/>
      <c r="I693" s="6"/>
      <c r="J693" s="6"/>
      <c r="K693" s="5"/>
      <c r="L693" s="5"/>
      <c r="M693" s="5"/>
    </row>
    <row r="694" spans="3:13" x14ac:dyDescent="0.25">
      <c r="C694" s="1"/>
      <c r="D694" s="6"/>
      <c r="E694" s="6"/>
      <c r="F694" s="4"/>
      <c r="H694" s="6"/>
      <c r="I694" s="6"/>
      <c r="J694" s="6"/>
      <c r="K694" s="5"/>
      <c r="L694" s="5"/>
      <c r="M694" s="5"/>
    </row>
    <row r="695" spans="3:13" x14ac:dyDescent="0.25">
      <c r="C695" s="1"/>
      <c r="D695" s="6"/>
      <c r="E695" s="6"/>
      <c r="F695" s="4"/>
      <c r="H695" s="6"/>
      <c r="I695" s="6"/>
      <c r="J695" s="6"/>
      <c r="K695" s="5"/>
      <c r="L695" s="5"/>
      <c r="M695" s="5"/>
    </row>
    <row r="696" spans="3:13" x14ac:dyDescent="0.25">
      <c r="C696" s="1"/>
      <c r="D696" s="6"/>
      <c r="E696" s="6"/>
      <c r="F696" s="4"/>
      <c r="H696" s="6"/>
      <c r="I696" s="6"/>
      <c r="J696" s="6"/>
      <c r="K696" s="5"/>
      <c r="L696" s="5"/>
      <c r="M696" s="5"/>
    </row>
    <row r="697" spans="3:13" x14ac:dyDescent="0.25">
      <c r="C697" s="1"/>
      <c r="D697" s="6"/>
      <c r="E697" s="6"/>
      <c r="F697" s="4"/>
      <c r="H697" s="6"/>
      <c r="I697" s="6"/>
      <c r="J697" s="6"/>
      <c r="K697" s="5"/>
      <c r="L697" s="5"/>
      <c r="M697" s="5"/>
    </row>
    <row r="698" spans="3:13" x14ac:dyDescent="0.25">
      <c r="C698" s="1"/>
      <c r="D698" s="6"/>
      <c r="E698" s="6"/>
      <c r="F698" s="4"/>
      <c r="H698" s="6"/>
      <c r="I698" s="6"/>
      <c r="J698" s="6"/>
      <c r="K698" s="5"/>
      <c r="L698" s="5"/>
      <c r="M698" s="5"/>
    </row>
    <row r="699" spans="3:13" x14ac:dyDescent="0.25">
      <c r="C699" s="1"/>
      <c r="D699" s="6"/>
      <c r="E699" s="6"/>
      <c r="F699" s="4"/>
      <c r="H699" s="6"/>
      <c r="I699" s="6"/>
      <c r="J699" s="6"/>
      <c r="K699" s="5"/>
      <c r="L699" s="5"/>
      <c r="M699" s="5"/>
    </row>
    <row r="700" spans="3:13" x14ac:dyDescent="0.25">
      <c r="C700" s="1"/>
      <c r="D700" s="6"/>
      <c r="E700" s="6"/>
      <c r="F700" s="4"/>
      <c r="H700" s="6"/>
      <c r="I700" s="6"/>
      <c r="J700" s="6"/>
      <c r="K700" s="5"/>
      <c r="L700" s="5"/>
      <c r="M700" s="5"/>
    </row>
    <row r="701" spans="3:13" x14ac:dyDescent="0.25">
      <c r="C701" s="1"/>
      <c r="D701" s="6"/>
      <c r="E701" s="6"/>
      <c r="F701" s="4"/>
      <c r="H701" s="6"/>
      <c r="I701" s="6"/>
      <c r="J701" s="6"/>
      <c r="K701" s="5"/>
      <c r="L701" s="5"/>
      <c r="M701" s="5"/>
    </row>
    <row r="702" spans="3:13" x14ac:dyDescent="0.25">
      <c r="C702" s="1"/>
      <c r="D702" s="6"/>
      <c r="E702" s="6"/>
      <c r="F702" s="4"/>
      <c r="H702" s="6"/>
      <c r="I702" s="6"/>
      <c r="J702" s="6"/>
      <c r="K702" s="5"/>
      <c r="L702" s="5"/>
      <c r="M702" s="5"/>
    </row>
    <row r="703" spans="3:13" x14ac:dyDescent="0.25">
      <c r="C703" s="1"/>
      <c r="D703" s="6"/>
      <c r="E703" s="6"/>
      <c r="F703" s="4"/>
      <c r="H703" s="6"/>
      <c r="I703" s="6"/>
      <c r="J703" s="6"/>
      <c r="K703" s="5"/>
      <c r="L703" s="5"/>
      <c r="M703" s="5"/>
    </row>
    <row r="704" spans="3:13" x14ac:dyDescent="0.25">
      <c r="C704" s="1"/>
      <c r="D704" s="6"/>
      <c r="E704" s="6"/>
      <c r="F704" s="4"/>
      <c r="H704" s="6"/>
      <c r="I704" s="6"/>
      <c r="J704" s="6"/>
      <c r="K704" s="5"/>
      <c r="L704" s="5"/>
      <c r="M704" s="5"/>
    </row>
    <row r="705" spans="3:13" x14ac:dyDescent="0.25">
      <c r="C705" s="1"/>
      <c r="D705" s="6"/>
      <c r="E705" s="6"/>
      <c r="F705" s="4"/>
      <c r="H705" s="6"/>
      <c r="I705" s="6"/>
      <c r="J705" s="6"/>
      <c r="K705" s="5"/>
      <c r="L705" s="5"/>
      <c r="M705" s="5"/>
    </row>
    <row r="706" spans="3:13" x14ac:dyDescent="0.25">
      <c r="C706" s="1"/>
      <c r="D706" s="6"/>
      <c r="E706" s="6"/>
      <c r="F706" s="4"/>
      <c r="H706" s="6"/>
      <c r="I706" s="6"/>
      <c r="J706" s="6"/>
      <c r="K706" s="5"/>
      <c r="L706" s="5"/>
      <c r="M706" s="5"/>
    </row>
    <row r="707" spans="3:13" x14ac:dyDescent="0.25">
      <c r="C707" s="1"/>
      <c r="D707" s="6"/>
      <c r="E707" s="6"/>
      <c r="F707" s="4"/>
      <c r="H707" s="6"/>
      <c r="I707" s="6"/>
      <c r="J707" s="6"/>
      <c r="K707" s="5"/>
      <c r="L707" s="5"/>
      <c r="M707" s="5"/>
    </row>
    <row r="708" spans="3:13" x14ac:dyDescent="0.25">
      <c r="C708" s="1"/>
      <c r="D708" s="6"/>
      <c r="E708" s="6"/>
      <c r="F708" s="4"/>
      <c r="H708" s="6"/>
      <c r="I708" s="6"/>
      <c r="J708" s="6"/>
      <c r="K708" s="5"/>
      <c r="L708" s="5"/>
      <c r="M708" s="5"/>
    </row>
    <row r="709" spans="3:13" x14ac:dyDescent="0.25">
      <c r="C709" s="1"/>
      <c r="D709" s="6"/>
      <c r="E709" s="6"/>
      <c r="F709" s="4"/>
      <c r="H709" s="6"/>
      <c r="I709" s="6"/>
      <c r="J709" s="6"/>
      <c r="K709" s="5"/>
      <c r="L709" s="5"/>
      <c r="M709" s="5"/>
    </row>
    <row r="710" spans="3:13" x14ac:dyDescent="0.25">
      <c r="C710" s="1"/>
      <c r="D710" s="6"/>
      <c r="E710" s="6"/>
      <c r="F710" s="4"/>
      <c r="H710" s="6"/>
      <c r="I710" s="6"/>
      <c r="J710" s="6"/>
      <c r="K710" s="5"/>
      <c r="L710" s="5"/>
      <c r="M710" s="5"/>
    </row>
    <row r="711" spans="3:13" x14ac:dyDescent="0.25">
      <c r="C711" s="1"/>
      <c r="D711" s="6"/>
      <c r="E711" s="6"/>
      <c r="F711" s="4"/>
      <c r="H711" s="6"/>
      <c r="I711" s="6"/>
      <c r="J711" s="6"/>
      <c r="K711" s="5"/>
      <c r="L711" s="5"/>
      <c r="M711" s="5"/>
    </row>
    <row r="712" spans="3:13" x14ac:dyDescent="0.25">
      <c r="C712" s="1"/>
      <c r="D712" s="6"/>
      <c r="E712" s="6"/>
      <c r="F712" s="4"/>
      <c r="H712" s="6"/>
      <c r="I712" s="6"/>
      <c r="J712" s="6"/>
      <c r="K712" s="5"/>
      <c r="L712" s="5"/>
      <c r="M712" s="5"/>
    </row>
    <row r="713" spans="3:13" x14ac:dyDescent="0.25">
      <c r="C713" s="1"/>
      <c r="D713" s="6"/>
      <c r="E713" s="6"/>
      <c r="F713" s="4"/>
      <c r="H713" s="6"/>
      <c r="I713" s="6"/>
      <c r="J713" s="6"/>
      <c r="K713" s="5"/>
      <c r="L713" s="5"/>
      <c r="M713" s="5"/>
    </row>
    <row r="714" spans="3:13" x14ac:dyDescent="0.25">
      <c r="C714" s="1"/>
      <c r="D714" s="6"/>
      <c r="E714" s="6"/>
      <c r="F714" s="4"/>
      <c r="H714" s="6"/>
      <c r="I714" s="6"/>
      <c r="J714" s="6"/>
      <c r="K714" s="5"/>
      <c r="L714" s="5"/>
      <c r="M714" s="5"/>
    </row>
    <row r="715" spans="3:13" x14ac:dyDescent="0.25">
      <c r="C715" s="1"/>
      <c r="D715" s="6"/>
      <c r="E715" s="6"/>
      <c r="F715" s="4"/>
      <c r="H715" s="6"/>
      <c r="I715" s="6"/>
      <c r="J715" s="6"/>
      <c r="K715" s="5"/>
      <c r="L715" s="5"/>
      <c r="M715" s="5"/>
    </row>
    <row r="716" spans="3:13" x14ac:dyDescent="0.25">
      <c r="C716" s="1"/>
      <c r="D716" s="6"/>
      <c r="E716" s="6"/>
      <c r="F716" s="4"/>
      <c r="H716" s="6"/>
      <c r="I716" s="6"/>
      <c r="J716" s="6"/>
      <c r="K716" s="5"/>
      <c r="L716" s="5"/>
      <c r="M716" s="5"/>
    </row>
    <row r="717" spans="3:13" x14ac:dyDescent="0.25">
      <c r="C717" s="1"/>
      <c r="D717" s="6"/>
      <c r="E717" s="6"/>
      <c r="F717" s="4"/>
      <c r="H717" s="6"/>
      <c r="I717" s="6"/>
      <c r="J717" s="6"/>
      <c r="K717" s="5"/>
      <c r="L717" s="5"/>
      <c r="M717" s="5"/>
    </row>
    <row r="718" spans="3:13" x14ac:dyDescent="0.25">
      <c r="C718" s="1"/>
      <c r="D718" s="6"/>
      <c r="E718" s="6"/>
      <c r="F718" s="4"/>
      <c r="H718" s="6"/>
      <c r="I718" s="6"/>
      <c r="J718" s="6"/>
      <c r="K718" s="5"/>
      <c r="L718" s="5"/>
      <c r="M718" s="5"/>
    </row>
    <row r="719" spans="3:13" x14ac:dyDescent="0.25">
      <c r="C719" s="1"/>
      <c r="D719" s="6"/>
      <c r="E719" s="6"/>
      <c r="F719" s="4"/>
      <c r="H719" s="6"/>
      <c r="I719" s="6"/>
      <c r="J719" s="6"/>
      <c r="K719" s="5"/>
      <c r="L719" s="5"/>
      <c r="M719" s="5"/>
    </row>
    <row r="720" spans="3:13" x14ac:dyDescent="0.25">
      <c r="C720" s="1"/>
      <c r="D720" s="6"/>
      <c r="E720" s="6"/>
      <c r="F720" s="4"/>
      <c r="H720" s="6"/>
      <c r="I720" s="6"/>
      <c r="J720" s="6"/>
      <c r="K720" s="5"/>
      <c r="L720" s="5"/>
      <c r="M720" s="5"/>
    </row>
    <row r="721" spans="3:13" x14ac:dyDescent="0.25">
      <c r="C721" s="1"/>
      <c r="D721" s="6"/>
      <c r="E721" s="6"/>
      <c r="F721" s="4"/>
      <c r="H721" s="6"/>
      <c r="I721" s="6"/>
      <c r="J721" s="6"/>
      <c r="K721" s="5"/>
      <c r="L721" s="5"/>
      <c r="M721" s="5"/>
    </row>
    <row r="722" spans="3:13" x14ac:dyDescent="0.25">
      <c r="C722" s="1"/>
      <c r="D722" s="6"/>
      <c r="E722" s="6"/>
      <c r="F722" s="4"/>
      <c r="H722" s="6"/>
      <c r="I722" s="6"/>
      <c r="J722" s="6"/>
      <c r="K722" s="5"/>
      <c r="L722" s="5"/>
      <c r="M722" s="5"/>
    </row>
    <row r="723" spans="3:13" x14ac:dyDescent="0.25">
      <c r="C723" s="1"/>
      <c r="D723" s="6"/>
      <c r="E723" s="6"/>
      <c r="F723" s="4"/>
      <c r="H723" s="6"/>
      <c r="I723" s="6"/>
      <c r="J723" s="6"/>
      <c r="K723" s="5"/>
      <c r="L723" s="5"/>
      <c r="M723" s="5"/>
    </row>
    <row r="724" spans="3:13" x14ac:dyDescent="0.25">
      <c r="C724" s="1"/>
      <c r="D724" s="6"/>
      <c r="E724" s="6"/>
      <c r="F724" s="4"/>
      <c r="H724" s="6"/>
      <c r="I724" s="6"/>
      <c r="J724" s="6"/>
      <c r="K724" s="5"/>
      <c r="L724" s="5"/>
      <c r="M724" s="5"/>
    </row>
    <row r="725" spans="3:13" x14ac:dyDescent="0.25">
      <c r="C725" s="1"/>
      <c r="D725" s="6"/>
      <c r="E725" s="6"/>
      <c r="F725" s="4"/>
      <c r="H725" s="6"/>
      <c r="I725" s="6"/>
      <c r="J725" s="6"/>
      <c r="K725" s="5"/>
      <c r="L725" s="5"/>
      <c r="M725" s="5"/>
    </row>
    <row r="726" spans="3:13" x14ac:dyDescent="0.25">
      <c r="C726" s="1"/>
      <c r="D726" s="6"/>
      <c r="E726" s="6"/>
      <c r="F726" s="4"/>
      <c r="H726" s="6"/>
      <c r="I726" s="6"/>
      <c r="J726" s="6"/>
      <c r="K726" s="5"/>
      <c r="L726" s="5"/>
      <c r="M726" s="5"/>
    </row>
    <row r="727" spans="3:13" x14ac:dyDescent="0.25">
      <c r="C727" s="1"/>
      <c r="D727" s="6"/>
      <c r="E727" s="6"/>
      <c r="F727" s="4"/>
      <c r="H727" s="6"/>
      <c r="I727" s="6"/>
      <c r="J727" s="6"/>
      <c r="K727" s="5"/>
      <c r="L727" s="5"/>
      <c r="M727" s="5"/>
    </row>
    <row r="728" spans="3:13" x14ac:dyDescent="0.25">
      <c r="C728" s="1"/>
      <c r="D728" s="6"/>
      <c r="E728" s="6"/>
      <c r="F728" s="4"/>
      <c r="H728" s="6"/>
      <c r="I728" s="6"/>
      <c r="J728" s="6"/>
      <c r="K728" s="5"/>
      <c r="L728" s="5"/>
      <c r="M728" s="5"/>
    </row>
    <row r="729" spans="3:13" x14ac:dyDescent="0.25">
      <c r="C729" s="1"/>
      <c r="D729" s="6"/>
      <c r="E729" s="6"/>
      <c r="F729" s="4"/>
      <c r="H729" s="6"/>
      <c r="I729" s="6"/>
      <c r="J729" s="6"/>
      <c r="K729" s="5"/>
      <c r="L729" s="5"/>
      <c r="M729" s="5"/>
    </row>
    <row r="730" spans="3:13" x14ac:dyDescent="0.25">
      <c r="C730" s="1"/>
      <c r="D730" s="6"/>
      <c r="E730" s="6"/>
      <c r="F730" s="4"/>
      <c r="H730" s="6"/>
      <c r="I730" s="6"/>
      <c r="J730" s="6"/>
      <c r="K730" s="5"/>
      <c r="L730" s="5"/>
      <c r="M730" s="5"/>
    </row>
    <row r="731" spans="3:13" x14ac:dyDescent="0.25">
      <c r="C731" s="1"/>
      <c r="D731" s="6"/>
      <c r="E731" s="6"/>
      <c r="F731" s="4"/>
      <c r="H731" s="6"/>
      <c r="I731" s="6"/>
      <c r="J731" s="6"/>
      <c r="K731" s="5"/>
      <c r="L731" s="5"/>
      <c r="M731" s="5"/>
    </row>
    <row r="732" spans="3:13" x14ac:dyDescent="0.25">
      <c r="C732" s="1"/>
      <c r="D732" s="6"/>
      <c r="E732" s="6"/>
      <c r="F732" s="4"/>
      <c r="H732" s="6"/>
      <c r="I732" s="6"/>
      <c r="J732" s="6"/>
      <c r="K732" s="5"/>
      <c r="L732" s="5"/>
      <c r="M732" s="5"/>
    </row>
    <row r="733" spans="3:13" x14ac:dyDescent="0.25">
      <c r="C733" s="1"/>
      <c r="D733" s="6"/>
      <c r="E733" s="6"/>
      <c r="F733" s="4"/>
      <c r="H733" s="6"/>
      <c r="I733" s="6"/>
      <c r="J733" s="6"/>
      <c r="K733" s="5"/>
      <c r="L733" s="5"/>
      <c r="M733" s="5"/>
    </row>
    <row r="734" spans="3:13" x14ac:dyDescent="0.25">
      <c r="C734" s="1"/>
      <c r="D734" s="6"/>
      <c r="E734" s="6"/>
      <c r="F734" s="4"/>
      <c r="H734" s="6"/>
      <c r="I734" s="6"/>
      <c r="J734" s="6"/>
      <c r="K734" s="5"/>
      <c r="L734" s="5"/>
      <c r="M734" s="5"/>
    </row>
    <row r="735" spans="3:13" x14ac:dyDescent="0.25">
      <c r="C735" s="1"/>
      <c r="D735" s="6"/>
      <c r="E735" s="6"/>
      <c r="F735" s="4"/>
      <c r="H735" s="6"/>
      <c r="I735" s="6"/>
      <c r="J735" s="6"/>
      <c r="K735" s="5"/>
      <c r="L735" s="5"/>
      <c r="M735" s="5"/>
    </row>
    <row r="736" spans="3:13" x14ac:dyDescent="0.25">
      <c r="C736" s="1"/>
      <c r="D736" s="6"/>
      <c r="E736" s="6"/>
      <c r="F736" s="4"/>
      <c r="H736" s="6"/>
      <c r="I736" s="6"/>
      <c r="J736" s="6"/>
      <c r="K736" s="5"/>
      <c r="L736" s="5"/>
      <c r="M736" s="5"/>
    </row>
    <row r="737" spans="3:13" x14ac:dyDescent="0.25">
      <c r="C737" s="1"/>
      <c r="D737" s="6"/>
      <c r="E737" s="6"/>
      <c r="F737" s="4"/>
      <c r="H737" s="6"/>
      <c r="I737" s="6"/>
      <c r="J737" s="6"/>
      <c r="K737" s="5"/>
      <c r="L737" s="5"/>
      <c r="M737" s="5"/>
    </row>
    <row r="738" spans="3:13" x14ac:dyDescent="0.25">
      <c r="C738" s="1"/>
      <c r="D738" s="6"/>
      <c r="E738" s="6"/>
      <c r="F738" s="4"/>
      <c r="H738" s="6"/>
      <c r="I738" s="6"/>
      <c r="J738" s="6"/>
      <c r="K738" s="5"/>
      <c r="L738" s="5"/>
      <c r="M738" s="5"/>
    </row>
    <row r="739" spans="3:13" x14ac:dyDescent="0.25">
      <c r="C739" s="1"/>
      <c r="D739" s="6"/>
      <c r="E739" s="6"/>
      <c r="F739" s="4"/>
      <c r="H739" s="6"/>
      <c r="I739" s="6"/>
      <c r="J739" s="6"/>
      <c r="K739" s="5"/>
      <c r="L739" s="5"/>
      <c r="M739" s="5"/>
    </row>
    <row r="740" spans="3:13" x14ac:dyDescent="0.25">
      <c r="C740" s="1"/>
      <c r="D740" s="6"/>
      <c r="E740" s="6"/>
      <c r="F740" s="4"/>
      <c r="H740" s="6"/>
      <c r="I740" s="6"/>
      <c r="J740" s="6"/>
      <c r="K740" s="5"/>
      <c r="L740" s="5"/>
      <c r="M740" s="5"/>
    </row>
    <row r="741" spans="3:13" x14ac:dyDescent="0.25">
      <c r="C741" s="1"/>
      <c r="D741" s="6"/>
      <c r="E741" s="6"/>
      <c r="F741" s="4"/>
      <c r="H741" s="6"/>
      <c r="I741" s="6"/>
      <c r="J741" s="6"/>
      <c r="K741" s="5"/>
      <c r="L741" s="5"/>
      <c r="M741" s="5"/>
    </row>
    <row r="742" spans="3:13" x14ac:dyDescent="0.25">
      <c r="C742" s="1"/>
      <c r="D742" s="6"/>
      <c r="E742" s="6"/>
      <c r="F742" s="4"/>
      <c r="H742" s="6"/>
      <c r="I742" s="6"/>
      <c r="J742" s="6"/>
      <c r="K742" s="5"/>
      <c r="L742" s="5"/>
      <c r="M742" s="5"/>
    </row>
    <row r="743" spans="3:13" x14ac:dyDescent="0.25">
      <c r="C743" s="1"/>
      <c r="D743" s="6"/>
      <c r="E743" s="6"/>
      <c r="F743" s="4"/>
      <c r="H743" s="6"/>
      <c r="I743" s="6"/>
      <c r="J743" s="6"/>
      <c r="K743" s="5"/>
      <c r="L743" s="5"/>
      <c r="M743" s="5"/>
    </row>
    <row r="744" spans="3:13" x14ac:dyDescent="0.25">
      <c r="C744" s="1"/>
      <c r="D744" s="6"/>
      <c r="E744" s="6"/>
      <c r="F744" s="4"/>
      <c r="H744" s="6"/>
      <c r="I744" s="6"/>
      <c r="J744" s="6"/>
      <c r="K744" s="5"/>
      <c r="L744" s="5"/>
      <c r="M744" s="5"/>
    </row>
    <row r="745" spans="3:13" x14ac:dyDescent="0.25">
      <c r="C745" s="1"/>
      <c r="D745" s="6"/>
      <c r="E745" s="6"/>
      <c r="F745" s="4"/>
      <c r="H745" s="6"/>
      <c r="I745" s="6"/>
      <c r="J745" s="6"/>
      <c r="K745" s="5"/>
      <c r="L745" s="5"/>
      <c r="M745" s="5"/>
    </row>
    <row r="746" spans="3:13" x14ac:dyDescent="0.25">
      <c r="C746" s="1"/>
      <c r="D746" s="6"/>
      <c r="E746" s="6"/>
      <c r="F746" s="4"/>
      <c r="H746" s="6"/>
      <c r="I746" s="6"/>
      <c r="J746" s="6"/>
      <c r="K746" s="5"/>
      <c r="L746" s="5"/>
      <c r="M746" s="5"/>
    </row>
    <row r="747" spans="3:13" x14ac:dyDescent="0.25">
      <c r="C747" s="1"/>
      <c r="D747" s="6"/>
      <c r="E747" s="6"/>
      <c r="F747" s="4"/>
      <c r="H747" s="6"/>
      <c r="I747" s="6"/>
      <c r="J747" s="6"/>
      <c r="K747" s="5"/>
      <c r="L747" s="5"/>
      <c r="M747" s="5"/>
    </row>
    <row r="748" spans="3:13" x14ac:dyDescent="0.25">
      <c r="C748" s="1"/>
      <c r="D748" s="6"/>
      <c r="E748" s="6"/>
      <c r="F748" s="4"/>
      <c r="H748" s="6"/>
      <c r="I748" s="6"/>
      <c r="J748" s="6"/>
      <c r="K748" s="5"/>
      <c r="L748" s="5"/>
      <c r="M748" s="5"/>
    </row>
    <row r="749" spans="3:13" x14ac:dyDescent="0.25">
      <c r="C749" s="1"/>
      <c r="D749" s="6"/>
      <c r="E749" s="6"/>
      <c r="F749" s="4"/>
      <c r="H749" s="6"/>
      <c r="I749" s="6"/>
      <c r="J749" s="6"/>
      <c r="K749" s="5"/>
      <c r="L749" s="5"/>
      <c r="M749" s="5"/>
    </row>
    <row r="750" spans="3:13" x14ac:dyDescent="0.25">
      <c r="C750" s="1"/>
      <c r="D750" s="6"/>
      <c r="E750" s="6"/>
      <c r="F750" s="4"/>
      <c r="H750" s="6"/>
      <c r="I750" s="6"/>
      <c r="J750" s="6"/>
      <c r="K750" s="5"/>
      <c r="L750" s="5"/>
      <c r="M750" s="5"/>
    </row>
    <row r="751" spans="3:13" x14ac:dyDescent="0.25">
      <c r="C751" s="1"/>
      <c r="D751" s="6"/>
      <c r="E751" s="6"/>
      <c r="F751" s="4"/>
      <c r="H751" s="6"/>
      <c r="I751" s="6"/>
      <c r="J751" s="6"/>
      <c r="K751" s="5"/>
      <c r="L751" s="5"/>
      <c r="M751" s="5"/>
    </row>
    <row r="752" spans="3:13" x14ac:dyDescent="0.25">
      <c r="C752" s="1"/>
      <c r="D752" s="6"/>
      <c r="E752" s="6"/>
      <c r="F752" s="4"/>
      <c r="H752" s="6"/>
      <c r="I752" s="6"/>
      <c r="J752" s="6"/>
      <c r="K752" s="5"/>
      <c r="L752" s="5"/>
      <c r="M752" s="5"/>
    </row>
    <row r="753" spans="3:13" x14ac:dyDescent="0.25">
      <c r="C753" s="1"/>
      <c r="D753" s="6"/>
      <c r="E753" s="6"/>
      <c r="F753" s="4"/>
      <c r="H753" s="6"/>
      <c r="I753" s="6"/>
      <c r="J753" s="6"/>
      <c r="K753" s="5"/>
      <c r="L753" s="5"/>
      <c r="M753" s="5"/>
    </row>
    <row r="754" spans="3:13" x14ac:dyDescent="0.25">
      <c r="C754" s="1"/>
      <c r="D754" s="6"/>
      <c r="E754" s="6"/>
      <c r="F754" s="4"/>
      <c r="H754" s="6"/>
      <c r="I754" s="6"/>
      <c r="J754" s="6"/>
      <c r="K754" s="5"/>
      <c r="L754" s="5"/>
      <c r="M754" s="5"/>
    </row>
    <row r="755" spans="3:13" x14ac:dyDescent="0.25">
      <c r="C755" s="1"/>
      <c r="D755" s="6"/>
      <c r="E755" s="6"/>
      <c r="F755" s="4"/>
      <c r="H755" s="6"/>
      <c r="I755" s="6"/>
      <c r="J755" s="6"/>
      <c r="K755" s="5"/>
      <c r="L755" s="5"/>
      <c r="M755" s="5"/>
    </row>
    <row r="756" spans="3:13" x14ac:dyDescent="0.25">
      <c r="C756" s="1"/>
      <c r="D756" s="6"/>
      <c r="E756" s="6"/>
      <c r="F756" s="4"/>
      <c r="H756" s="6"/>
      <c r="I756" s="6"/>
      <c r="J756" s="6"/>
      <c r="K756" s="5"/>
      <c r="L756" s="5"/>
      <c r="M756" s="5"/>
    </row>
    <row r="757" spans="3:13" x14ac:dyDescent="0.25">
      <c r="C757" s="1"/>
      <c r="D757" s="6"/>
      <c r="E757" s="6"/>
      <c r="F757" s="4"/>
      <c r="H757" s="6"/>
      <c r="I757" s="6"/>
      <c r="J757" s="6"/>
      <c r="K757" s="5"/>
      <c r="L757" s="5"/>
      <c r="M757" s="5"/>
    </row>
    <row r="758" spans="3:13" x14ac:dyDescent="0.25">
      <c r="C758" s="1"/>
      <c r="D758" s="6"/>
      <c r="E758" s="6"/>
      <c r="F758" s="4"/>
      <c r="H758" s="6"/>
      <c r="I758" s="6"/>
      <c r="J758" s="6"/>
      <c r="K758" s="5"/>
      <c r="L758" s="5"/>
      <c r="M758" s="5"/>
    </row>
    <row r="759" spans="3:13" x14ac:dyDescent="0.25">
      <c r="C759" s="1"/>
      <c r="D759" s="6"/>
      <c r="E759" s="6"/>
      <c r="F759" s="4"/>
      <c r="H759" s="6"/>
      <c r="I759" s="6"/>
      <c r="J759" s="6"/>
      <c r="K759" s="5"/>
      <c r="L759" s="5"/>
      <c r="M759" s="5"/>
    </row>
    <row r="760" spans="3:13" x14ac:dyDescent="0.25">
      <c r="C760" s="1"/>
      <c r="D760" s="6"/>
      <c r="E760" s="6"/>
      <c r="F760" s="4"/>
      <c r="H760" s="6"/>
      <c r="I760" s="6"/>
      <c r="J760" s="6"/>
      <c r="K760" s="5"/>
      <c r="L760" s="5"/>
      <c r="M760" s="5"/>
    </row>
    <row r="761" spans="3:13" x14ac:dyDescent="0.25">
      <c r="C761" s="1"/>
      <c r="D761" s="6"/>
      <c r="E761" s="6"/>
      <c r="F761" s="4"/>
      <c r="H761" s="6"/>
      <c r="I761" s="6"/>
      <c r="J761" s="6"/>
      <c r="K761" s="5"/>
      <c r="L761" s="5"/>
      <c r="M761" s="5"/>
    </row>
    <row r="762" spans="3:13" x14ac:dyDescent="0.25">
      <c r="C762" s="1"/>
      <c r="D762" s="6"/>
      <c r="E762" s="6"/>
      <c r="F762" s="4"/>
      <c r="H762" s="6"/>
      <c r="I762" s="6"/>
      <c r="J762" s="6"/>
      <c r="K762" s="5"/>
      <c r="L762" s="5"/>
      <c r="M762" s="5"/>
    </row>
    <row r="763" spans="3:13" x14ac:dyDescent="0.25">
      <c r="C763" s="1"/>
      <c r="D763" s="6"/>
      <c r="E763" s="6"/>
      <c r="F763" s="4"/>
      <c r="H763" s="6"/>
      <c r="I763" s="6"/>
      <c r="J763" s="6"/>
      <c r="K763" s="5"/>
      <c r="L763" s="5"/>
      <c r="M763" s="5"/>
    </row>
    <row r="764" spans="3:13" x14ac:dyDescent="0.25">
      <c r="C764" s="1"/>
      <c r="D764" s="6"/>
      <c r="E764" s="6"/>
      <c r="F764" s="4"/>
      <c r="H764" s="6"/>
      <c r="I764" s="6"/>
      <c r="J764" s="6"/>
      <c r="K764" s="5"/>
      <c r="L764" s="5"/>
      <c r="M764" s="5"/>
    </row>
    <row r="765" spans="3:13" x14ac:dyDescent="0.25">
      <c r="C765" s="1"/>
      <c r="D765" s="6"/>
      <c r="E765" s="6"/>
      <c r="F765" s="4"/>
      <c r="H765" s="6"/>
      <c r="I765" s="6"/>
      <c r="J765" s="6"/>
      <c r="K765" s="5"/>
      <c r="L765" s="5"/>
      <c r="M765" s="5"/>
    </row>
    <row r="766" spans="3:13" x14ac:dyDescent="0.25">
      <c r="C766" s="1"/>
      <c r="D766" s="6"/>
      <c r="E766" s="6"/>
      <c r="F766" s="4"/>
      <c r="H766" s="6"/>
      <c r="I766" s="6"/>
      <c r="J766" s="6"/>
      <c r="K766" s="5"/>
      <c r="L766" s="5"/>
      <c r="M766" s="5"/>
    </row>
    <row r="767" spans="3:13" x14ac:dyDescent="0.25">
      <c r="C767" s="1"/>
      <c r="D767" s="6"/>
      <c r="E767" s="6"/>
      <c r="F767" s="4"/>
      <c r="H767" s="6"/>
      <c r="I767" s="6"/>
      <c r="J767" s="6"/>
      <c r="K767" s="5"/>
      <c r="L767" s="5"/>
      <c r="M767" s="5"/>
    </row>
    <row r="768" spans="3:13" x14ac:dyDescent="0.25">
      <c r="C768" s="1"/>
      <c r="D768" s="6"/>
      <c r="E768" s="6"/>
      <c r="F768" s="4"/>
      <c r="H768" s="6"/>
      <c r="I768" s="6"/>
      <c r="J768" s="6"/>
      <c r="K768" s="5"/>
      <c r="L768" s="5"/>
      <c r="M768" s="5"/>
    </row>
    <row r="769" spans="3:13" x14ac:dyDescent="0.25">
      <c r="C769" s="1"/>
      <c r="D769" s="6"/>
      <c r="E769" s="6"/>
      <c r="F769" s="4"/>
      <c r="H769" s="6"/>
      <c r="I769" s="6"/>
      <c r="J769" s="6"/>
      <c r="K769" s="5"/>
      <c r="L769" s="5"/>
      <c r="M769" s="5"/>
    </row>
    <row r="770" spans="3:13" x14ac:dyDescent="0.25">
      <c r="C770" s="1"/>
      <c r="D770" s="6"/>
      <c r="E770" s="6"/>
      <c r="F770" s="4"/>
      <c r="H770" s="6"/>
      <c r="I770" s="6"/>
      <c r="J770" s="6"/>
      <c r="K770" s="5"/>
      <c r="L770" s="5"/>
      <c r="M770" s="5"/>
    </row>
    <row r="771" spans="3:13" x14ac:dyDescent="0.25">
      <c r="C771" s="1"/>
      <c r="D771" s="6"/>
      <c r="E771" s="6"/>
      <c r="F771" s="4"/>
      <c r="H771" s="6"/>
      <c r="I771" s="6"/>
      <c r="J771" s="6"/>
      <c r="K771" s="5"/>
      <c r="L771" s="5"/>
      <c r="M771" s="5"/>
    </row>
    <row r="772" spans="3:13" x14ac:dyDescent="0.25">
      <c r="C772" s="1"/>
      <c r="D772" s="6"/>
      <c r="E772" s="6"/>
      <c r="F772" s="4"/>
      <c r="H772" s="6"/>
      <c r="I772" s="6"/>
      <c r="J772" s="6"/>
      <c r="K772" s="5"/>
      <c r="L772" s="5"/>
      <c r="M772" s="5"/>
    </row>
    <row r="773" spans="3:13" x14ac:dyDescent="0.25">
      <c r="C773" s="1"/>
      <c r="D773" s="6"/>
      <c r="E773" s="6"/>
      <c r="F773" s="4"/>
      <c r="H773" s="6"/>
      <c r="I773" s="6"/>
      <c r="J773" s="6"/>
      <c r="K773" s="5"/>
      <c r="L773" s="5"/>
      <c r="M773" s="5"/>
    </row>
    <row r="774" spans="3:13" x14ac:dyDescent="0.25">
      <c r="C774" s="1"/>
      <c r="D774" s="6"/>
      <c r="E774" s="6"/>
      <c r="F774" s="4"/>
      <c r="H774" s="6"/>
      <c r="I774" s="6"/>
      <c r="J774" s="6"/>
      <c r="K774" s="5"/>
      <c r="L774" s="5"/>
      <c r="M774" s="5"/>
    </row>
    <row r="775" spans="3:13" x14ac:dyDescent="0.25">
      <c r="C775" s="1"/>
      <c r="D775" s="6"/>
      <c r="E775" s="6"/>
      <c r="F775" s="4"/>
      <c r="H775" s="6"/>
      <c r="I775" s="6"/>
      <c r="J775" s="6"/>
      <c r="K775" s="5"/>
      <c r="L775" s="5"/>
      <c r="M775" s="5"/>
    </row>
    <row r="776" spans="3:13" x14ac:dyDescent="0.25">
      <c r="C776" s="1"/>
      <c r="D776" s="6"/>
      <c r="E776" s="6"/>
      <c r="F776" s="4"/>
      <c r="H776" s="6"/>
      <c r="I776" s="6"/>
      <c r="J776" s="6"/>
      <c r="K776" s="5"/>
      <c r="L776" s="5"/>
      <c r="M776" s="5"/>
    </row>
    <row r="777" spans="3:13" x14ac:dyDescent="0.25">
      <c r="C777" s="1"/>
      <c r="D777" s="6"/>
      <c r="E777" s="6"/>
      <c r="F777" s="4"/>
      <c r="H777" s="6"/>
      <c r="I777" s="6"/>
      <c r="J777" s="6"/>
      <c r="K777" s="5"/>
      <c r="L777" s="5"/>
      <c r="M777" s="5"/>
    </row>
    <row r="778" spans="3:13" x14ac:dyDescent="0.25">
      <c r="C778" s="1"/>
      <c r="D778" s="6"/>
      <c r="E778" s="6"/>
      <c r="F778" s="4"/>
      <c r="H778" s="6"/>
      <c r="I778" s="6"/>
      <c r="J778" s="6"/>
      <c r="K778" s="5"/>
      <c r="L778" s="5"/>
      <c r="M778" s="5"/>
    </row>
    <row r="779" spans="3:13" x14ac:dyDescent="0.25">
      <c r="C779" s="1"/>
      <c r="D779" s="6"/>
      <c r="E779" s="6"/>
      <c r="F779" s="4"/>
      <c r="H779" s="6"/>
      <c r="I779" s="6"/>
      <c r="J779" s="6"/>
      <c r="K779" s="5"/>
      <c r="L779" s="5"/>
      <c r="M779" s="5"/>
    </row>
    <row r="780" spans="3:13" x14ac:dyDescent="0.25">
      <c r="C780" s="1"/>
      <c r="D780" s="6"/>
      <c r="E780" s="6"/>
      <c r="F780" s="4"/>
      <c r="H780" s="6"/>
      <c r="I780" s="6"/>
      <c r="J780" s="6"/>
      <c r="K780" s="5"/>
      <c r="L780" s="5"/>
      <c r="M780" s="5"/>
    </row>
    <row r="781" spans="3:13" x14ac:dyDescent="0.25">
      <c r="C781" s="1"/>
      <c r="D781" s="6"/>
      <c r="E781" s="6"/>
      <c r="F781" s="4"/>
      <c r="H781" s="6"/>
      <c r="I781" s="6"/>
      <c r="J781" s="6"/>
      <c r="K781" s="5"/>
      <c r="L781" s="5"/>
      <c r="M781" s="5"/>
    </row>
    <row r="782" spans="3:13" x14ac:dyDescent="0.25">
      <c r="C782" s="1"/>
      <c r="D782" s="6"/>
      <c r="E782" s="6"/>
      <c r="F782" s="4"/>
      <c r="H782" s="6"/>
      <c r="I782" s="6"/>
      <c r="J782" s="6"/>
      <c r="K782" s="5"/>
      <c r="L782" s="5"/>
      <c r="M782" s="5"/>
    </row>
    <row r="783" spans="3:13" x14ac:dyDescent="0.25">
      <c r="C783" s="1"/>
      <c r="D783" s="6"/>
      <c r="E783" s="6"/>
      <c r="F783" s="4"/>
      <c r="H783" s="6"/>
      <c r="I783" s="6"/>
      <c r="J783" s="6"/>
      <c r="K783" s="5"/>
      <c r="L783" s="5"/>
      <c r="M783" s="5"/>
    </row>
    <row r="784" spans="3:13" x14ac:dyDescent="0.25">
      <c r="C784" s="1"/>
      <c r="D784" s="6"/>
      <c r="E784" s="6"/>
      <c r="F784" s="4"/>
      <c r="H784" s="6"/>
      <c r="I784" s="6"/>
      <c r="J784" s="6"/>
      <c r="K784" s="5"/>
      <c r="L784" s="5"/>
      <c r="M784" s="5"/>
    </row>
    <row r="785" spans="3:13" x14ac:dyDescent="0.25">
      <c r="C785" s="1"/>
      <c r="D785" s="6"/>
      <c r="E785" s="6"/>
      <c r="F785" s="4"/>
      <c r="H785" s="6"/>
      <c r="I785" s="6"/>
      <c r="J785" s="6"/>
      <c r="K785" s="5"/>
      <c r="L785" s="5"/>
      <c r="M785" s="5"/>
    </row>
    <row r="786" spans="3:13" x14ac:dyDescent="0.25">
      <c r="C786" s="1"/>
      <c r="D786" s="6"/>
      <c r="E786" s="6"/>
      <c r="F786" s="4"/>
      <c r="H786" s="6"/>
      <c r="I786" s="6"/>
      <c r="J786" s="6"/>
      <c r="K786" s="5"/>
      <c r="L786" s="5"/>
      <c r="M786" s="5"/>
    </row>
    <row r="787" spans="3:13" x14ac:dyDescent="0.25">
      <c r="C787" s="1"/>
      <c r="D787" s="6"/>
      <c r="E787" s="6"/>
      <c r="F787" s="4"/>
      <c r="H787" s="6"/>
      <c r="I787" s="6"/>
      <c r="J787" s="6"/>
      <c r="K787" s="5"/>
      <c r="L787" s="5"/>
      <c r="M787" s="5"/>
    </row>
    <row r="788" spans="3:13" x14ac:dyDescent="0.25">
      <c r="C788" s="1"/>
      <c r="D788" s="6"/>
      <c r="E788" s="6"/>
      <c r="F788" s="4"/>
      <c r="H788" s="6"/>
      <c r="I788" s="6"/>
      <c r="J788" s="6"/>
      <c r="K788" s="5"/>
      <c r="L788" s="5"/>
      <c r="M788" s="5"/>
    </row>
    <row r="789" spans="3:13" x14ac:dyDescent="0.25">
      <c r="C789" s="1"/>
      <c r="D789" s="6"/>
      <c r="E789" s="6"/>
      <c r="F789" s="4"/>
      <c r="H789" s="6"/>
      <c r="I789" s="6"/>
      <c r="J789" s="6"/>
      <c r="K789" s="5"/>
      <c r="L789" s="5"/>
      <c r="M789" s="5"/>
    </row>
    <row r="790" spans="3:13" x14ac:dyDescent="0.25">
      <c r="C790" s="1"/>
      <c r="D790" s="6"/>
      <c r="E790" s="6"/>
      <c r="F790" s="4"/>
      <c r="H790" s="6"/>
      <c r="I790" s="6"/>
      <c r="J790" s="6"/>
      <c r="K790" s="5"/>
      <c r="L790" s="5"/>
      <c r="M790" s="5"/>
    </row>
    <row r="791" spans="3:13" x14ac:dyDescent="0.25">
      <c r="C791" s="1"/>
      <c r="D791" s="6"/>
      <c r="E791" s="6"/>
      <c r="F791" s="4"/>
      <c r="H791" s="6"/>
      <c r="I791" s="6"/>
      <c r="J791" s="6"/>
      <c r="K791" s="5"/>
      <c r="L791" s="5"/>
      <c r="M791" s="5"/>
    </row>
    <row r="792" spans="3:13" x14ac:dyDescent="0.25">
      <c r="C792" s="1"/>
      <c r="D792" s="6"/>
      <c r="E792" s="6"/>
      <c r="F792" s="4"/>
      <c r="H792" s="6"/>
      <c r="I792" s="6"/>
      <c r="J792" s="6"/>
      <c r="K792" s="5"/>
      <c r="L792" s="5"/>
      <c r="M792" s="5"/>
    </row>
    <row r="793" spans="3:13" x14ac:dyDescent="0.25">
      <c r="C793" s="1"/>
      <c r="D793" s="6"/>
      <c r="E793" s="6"/>
      <c r="F793" s="4"/>
      <c r="H793" s="6"/>
      <c r="I793" s="6"/>
      <c r="J793" s="6"/>
      <c r="K793" s="5"/>
      <c r="L793" s="5"/>
      <c r="M793" s="5"/>
    </row>
    <row r="794" spans="3:13" x14ac:dyDescent="0.25">
      <c r="C794" s="1"/>
      <c r="D794" s="6"/>
      <c r="E794" s="6"/>
      <c r="F794" s="4"/>
      <c r="H794" s="6"/>
      <c r="I794" s="6"/>
      <c r="J794" s="6"/>
      <c r="K794" s="5"/>
      <c r="L794" s="5"/>
      <c r="M794" s="5"/>
    </row>
    <row r="795" spans="3:13" x14ac:dyDescent="0.25">
      <c r="C795" s="1"/>
      <c r="D795" s="6"/>
      <c r="E795" s="6"/>
      <c r="F795" s="4"/>
      <c r="H795" s="6"/>
      <c r="I795" s="6"/>
      <c r="J795" s="6"/>
      <c r="K795" s="5"/>
      <c r="L795" s="5"/>
      <c r="M795" s="5"/>
    </row>
    <row r="796" spans="3:13" x14ac:dyDescent="0.25">
      <c r="C796" s="1"/>
      <c r="D796" s="6"/>
      <c r="E796" s="6"/>
      <c r="F796" s="4"/>
      <c r="H796" s="6"/>
      <c r="I796" s="6"/>
      <c r="J796" s="6"/>
      <c r="K796" s="5"/>
      <c r="L796" s="5"/>
      <c r="M796" s="5"/>
    </row>
    <row r="797" spans="3:13" x14ac:dyDescent="0.25">
      <c r="C797" s="1"/>
      <c r="D797" s="6"/>
      <c r="E797" s="6"/>
      <c r="F797" s="4"/>
      <c r="H797" s="6"/>
      <c r="I797" s="6"/>
      <c r="J797" s="6"/>
      <c r="K797" s="5"/>
      <c r="L797" s="5"/>
      <c r="M797" s="5"/>
    </row>
    <row r="798" spans="3:13" x14ac:dyDescent="0.25">
      <c r="C798" s="1"/>
      <c r="D798" s="6"/>
      <c r="E798" s="6"/>
      <c r="F798" s="4"/>
      <c r="H798" s="6"/>
      <c r="I798" s="6"/>
      <c r="J798" s="6"/>
      <c r="K798" s="5"/>
      <c r="L798" s="5"/>
      <c r="M798" s="5"/>
    </row>
    <row r="799" spans="3:13" x14ac:dyDescent="0.25">
      <c r="C799" s="1"/>
      <c r="D799" s="6"/>
      <c r="E799" s="6"/>
      <c r="F799" s="4"/>
      <c r="H799" s="6"/>
      <c r="I799" s="6"/>
      <c r="J799" s="6"/>
      <c r="K799" s="5"/>
      <c r="L799" s="5"/>
      <c r="M799" s="5"/>
    </row>
    <row r="800" spans="3:13" x14ac:dyDescent="0.25">
      <c r="C800" s="1"/>
      <c r="D800" s="6"/>
      <c r="E800" s="6"/>
      <c r="F800" s="4"/>
      <c r="H800" s="6"/>
      <c r="I800" s="6"/>
      <c r="J800" s="6"/>
      <c r="K800" s="5"/>
      <c r="L800" s="5"/>
      <c r="M800" s="5"/>
    </row>
    <row r="801" spans="3:13" x14ac:dyDescent="0.25">
      <c r="C801" s="1"/>
      <c r="D801" s="6"/>
      <c r="E801" s="6"/>
      <c r="F801" s="4"/>
      <c r="H801" s="6"/>
      <c r="I801" s="6"/>
      <c r="J801" s="6"/>
      <c r="K801" s="5"/>
      <c r="L801" s="5"/>
      <c r="M801" s="5"/>
    </row>
    <row r="802" spans="3:13" x14ac:dyDescent="0.25">
      <c r="C802" s="1"/>
      <c r="D802" s="6"/>
      <c r="E802" s="6"/>
      <c r="F802" s="4"/>
      <c r="H802" s="6"/>
      <c r="I802" s="6"/>
      <c r="J802" s="6"/>
      <c r="K802" s="5"/>
      <c r="L802" s="5"/>
      <c r="M802" s="5"/>
    </row>
    <row r="803" spans="3:13" x14ac:dyDescent="0.25">
      <c r="C803" s="1"/>
      <c r="D803" s="6"/>
      <c r="E803" s="6"/>
      <c r="F803" s="4"/>
      <c r="H803" s="6"/>
      <c r="I803" s="6"/>
      <c r="J803" s="6"/>
      <c r="K803" s="5"/>
      <c r="L803" s="5"/>
      <c r="M803" s="5"/>
    </row>
    <row r="804" spans="3:13" x14ac:dyDescent="0.25">
      <c r="C804" s="1"/>
      <c r="D804" s="6"/>
      <c r="E804" s="6"/>
      <c r="F804" s="4"/>
      <c r="H804" s="6"/>
      <c r="I804" s="6"/>
      <c r="J804" s="6"/>
      <c r="K804" s="5"/>
      <c r="L804" s="5"/>
      <c r="M804" s="5"/>
    </row>
    <row r="805" spans="3:13" x14ac:dyDescent="0.25">
      <c r="C805" s="1"/>
      <c r="D805" s="6"/>
      <c r="E805" s="6"/>
      <c r="F805" s="4"/>
      <c r="H805" s="6"/>
      <c r="I805" s="6"/>
      <c r="J805" s="6"/>
      <c r="K805" s="5"/>
      <c r="L805" s="5"/>
      <c r="M805" s="5"/>
    </row>
    <row r="806" spans="3:13" x14ac:dyDescent="0.25">
      <c r="C806" s="1"/>
      <c r="D806" s="6"/>
      <c r="E806" s="6"/>
      <c r="F806" s="4"/>
      <c r="H806" s="6"/>
      <c r="I806" s="6"/>
      <c r="J806" s="6"/>
      <c r="K806" s="5"/>
      <c r="L806" s="5"/>
      <c r="M806" s="5"/>
    </row>
    <row r="807" spans="3:13" x14ac:dyDescent="0.25">
      <c r="C807" s="1"/>
      <c r="D807" s="6"/>
      <c r="E807" s="6"/>
      <c r="F807" s="4"/>
      <c r="H807" s="6"/>
      <c r="I807" s="6"/>
      <c r="J807" s="6"/>
      <c r="K807" s="5"/>
      <c r="L807" s="5"/>
      <c r="M807" s="5"/>
    </row>
    <row r="808" spans="3:13" x14ac:dyDescent="0.25">
      <c r="C808" s="1"/>
      <c r="D808" s="6"/>
      <c r="E808" s="6"/>
      <c r="F808" s="4"/>
      <c r="H808" s="6"/>
      <c r="I808" s="6"/>
      <c r="J808" s="6"/>
      <c r="K808" s="5"/>
      <c r="L808" s="5"/>
      <c r="M808" s="5"/>
    </row>
    <row r="809" spans="3:13" x14ac:dyDescent="0.25">
      <c r="C809" s="1"/>
      <c r="D809" s="6"/>
      <c r="E809" s="6"/>
      <c r="F809" s="4"/>
      <c r="H809" s="6"/>
      <c r="I809" s="6"/>
      <c r="J809" s="6"/>
      <c r="K809" s="5"/>
      <c r="L809" s="5"/>
      <c r="M809" s="5"/>
    </row>
    <row r="810" spans="3:13" x14ac:dyDescent="0.25">
      <c r="C810" s="1"/>
      <c r="D810" s="6"/>
      <c r="E810" s="6"/>
      <c r="F810" s="4"/>
      <c r="H810" s="6"/>
      <c r="I810" s="6"/>
      <c r="J810" s="6"/>
      <c r="K810" s="5"/>
      <c r="L810" s="5"/>
      <c r="M810" s="5"/>
    </row>
    <row r="811" spans="3:13" x14ac:dyDescent="0.25">
      <c r="C811" s="1"/>
      <c r="D811" s="6"/>
      <c r="E811" s="6"/>
      <c r="F811" s="4"/>
      <c r="H811" s="6"/>
      <c r="I811" s="6"/>
      <c r="J811" s="6"/>
      <c r="K811" s="5"/>
      <c r="L811" s="5"/>
      <c r="M811" s="5"/>
    </row>
    <row r="812" spans="3:13" x14ac:dyDescent="0.25">
      <c r="C812" s="1"/>
      <c r="D812" s="6"/>
      <c r="E812" s="6"/>
      <c r="F812" s="4"/>
      <c r="H812" s="6"/>
      <c r="I812" s="6"/>
      <c r="J812" s="6"/>
      <c r="K812" s="5"/>
      <c r="L812" s="5"/>
      <c r="M812" s="5"/>
    </row>
    <row r="813" spans="3:13" x14ac:dyDescent="0.25">
      <c r="C813" s="1"/>
      <c r="D813" s="6"/>
      <c r="E813" s="6"/>
      <c r="F813" s="4"/>
      <c r="H813" s="6"/>
      <c r="I813" s="6"/>
      <c r="J813" s="6"/>
      <c r="K813" s="5"/>
      <c r="L813" s="5"/>
      <c r="M813" s="5"/>
    </row>
    <row r="814" spans="3:13" x14ac:dyDescent="0.25">
      <c r="C814" s="1"/>
      <c r="D814" s="6"/>
      <c r="E814" s="6"/>
      <c r="F814" s="4"/>
      <c r="H814" s="6"/>
      <c r="I814" s="6"/>
      <c r="J814" s="6"/>
      <c r="K814" s="5"/>
      <c r="L814" s="5"/>
      <c r="M814" s="5"/>
    </row>
    <row r="815" spans="3:13" x14ac:dyDescent="0.25">
      <c r="C815" s="1"/>
      <c r="D815" s="6"/>
      <c r="E815" s="6"/>
      <c r="F815" s="4"/>
      <c r="H815" s="6"/>
      <c r="I815" s="6"/>
      <c r="J815" s="6"/>
      <c r="K815" s="5"/>
      <c r="L815" s="5"/>
      <c r="M815" s="5"/>
    </row>
    <row r="816" spans="3:13" x14ac:dyDescent="0.25">
      <c r="C816" s="1"/>
      <c r="D816" s="6"/>
      <c r="E816" s="6"/>
      <c r="F816" s="4"/>
      <c r="H816" s="6"/>
      <c r="I816" s="6"/>
      <c r="J816" s="6"/>
      <c r="K816" s="5"/>
      <c r="L816" s="5"/>
      <c r="M816" s="5"/>
    </row>
    <row r="817" spans="3:13" x14ac:dyDescent="0.25">
      <c r="C817" s="1"/>
      <c r="D817" s="6"/>
      <c r="E817" s="6"/>
      <c r="F817" s="4"/>
      <c r="H817" s="6"/>
      <c r="I817" s="6"/>
      <c r="J817" s="6"/>
      <c r="K817" s="5"/>
      <c r="L817" s="5"/>
      <c r="M817" s="5"/>
    </row>
    <row r="818" spans="3:13" x14ac:dyDescent="0.25">
      <c r="C818" s="1"/>
      <c r="D818" s="6"/>
      <c r="E818" s="6"/>
      <c r="F818" s="4"/>
      <c r="H818" s="6"/>
      <c r="I818" s="6"/>
      <c r="J818" s="6"/>
      <c r="K818" s="5"/>
      <c r="L818" s="5"/>
      <c r="M818" s="5"/>
    </row>
    <row r="819" spans="3:13" x14ac:dyDescent="0.25">
      <c r="C819" s="1"/>
      <c r="D819" s="6"/>
      <c r="E819" s="6"/>
      <c r="F819" s="4"/>
      <c r="H819" s="6"/>
      <c r="I819" s="6"/>
      <c r="J819" s="6"/>
      <c r="K819" s="5"/>
      <c r="L819" s="5"/>
      <c r="M819" s="5"/>
    </row>
    <row r="820" spans="3:13" x14ac:dyDescent="0.25">
      <c r="C820" s="1"/>
      <c r="D820" s="6"/>
      <c r="E820" s="6"/>
      <c r="F820" s="4"/>
      <c r="H820" s="6"/>
      <c r="I820" s="6"/>
      <c r="J820" s="6"/>
      <c r="K820" s="5"/>
      <c r="L820" s="5"/>
      <c r="M820" s="5"/>
    </row>
    <row r="821" spans="3:13" x14ac:dyDescent="0.25">
      <c r="C821" s="1"/>
      <c r="D821" s="6"/>
      <c r="E821" s="6"/>
      <c r="F821" s="4"/>
      <c r="H821" s="6"/>
      <c r="I821" s="6"/>
      <c r="J821" s="6"/>
      <c r="K821" s="5"/>
      <c r="L821" s="5"/>
      <c r="M821" s="5"/>
    </row>
    <row r="822" spans="3:13" x14ac:dyDescent="0.25">
      <c r="C822" s="1"/>
      <c r="D822" s="6"/>
      <c r="E822" s="6"/>
      <c r="F822" s="4"/>
      <c r="H822" s="6"/>
      <c r="I822" s="6"/>
      <c r="J822" s="6"/>
      <c r="K822" s="5"/>
      <c r="L822" s="5"/>
      <c r="M822" s="5"/>
    </row>
    <row r="823" spans="3:13" x14ac:dyDescent="0.25">
      <c r="C823" s="1"/>
      <c r="D823" s="6"/>
      <c r="E823" s="6"/>
      <c r="F823" s="4"/>
      <c r="H823" s="6"/>
      <c r="I823" s="6"/>
      <c r="J823" s="6"/>
      <c r="K823" s="5"/>
      <c r="L823" s="5"/>
      <c r="M823" s="5"/>
    </row>
    <row r="824" spans="3:13" x14ac:dyDescent="0.25">
      <c r="C824" s="1"/>
      <c r="D824" s="6"/>
      <c r="E824" s="6"/>
      <c r="F824" s="4"/>
      <c r="H824" s="6"/>
      <c r="I824" s="6"/>
      <c r="J824" s="6"/>
      <c r="K824" s="5"/>
      <c r="L824" s="5"/>
      <c r="M824" s="5"/>
    </row>
    <row r="825" spans="3:13" x14ac:dyDescent="0.25">
      <c r="C825" s="1"/>
      <c r="D825" s="6"/>
      <c r="E825" s="6"/>
      <c r="F825" s="4"/>
      <c r="H825" s="6"/>
      <c r="I825" s="6"/>
      <c r="J825" s="6"/>
      <c r="K825" s="5"/>
      <c r="L825" s="5"/>
      <c r="M825" s="5"/>
    </row>
    <row r="826" spans="3:13" x14ac:dyDescent="0.25">
      <c r="C826" s="1"/>
      <c r="D826" s="6"/>
      <c r="E826" s="6"/>
      <c r="F826" s="4"/>
      <c r="H826" s="6"/>
      <c r="I826" s="6"/>
      <c r="J826" s="6"/>
      <c r="K826" s="5"/>
      <c r="L826" s="5"/>
      <c r="M826" s="5"/>
    </row>
    <row r="827" spans="3:13" x14ac:dyDescent="0.25">
      <c r="C827" s="1"/>
      <c r="D827" s="6"/>
      <c r="E827" s="6"/>
      <c r="F827" s="4"/>
      <c r="H827" s="6"/>
      <c r="I827" s="6"/>
      <c r="J827" s="6"/>
      <c r="K827" s="5"/>
      <c r="L827" s="5"/>
      <c r="M827" s="5"/>
    </row>
    <row r="828" spans="3:13" x14ac:dyDescent="0.25">
      <c r="C828" s="1"/>
      <c r="D828" s="6"/>
      <c r="E828" s="6"/>
      <c r="F828" s="4"/>
      <c r="H828" s="6"/>
      <c r="I828" s="6"/>
      <c r="J828" s="6"/>
      <c r="K828" s="5"/>
      <c r="L828" s="5"/>
      <c r="M828" s="5"/>
    </row>
    <row r="829" spans="3:13" x14ac:dyDescent="0.25">
      <c r="C829" s="1"/>
      <c r="D829" s="6"/>
      <c r="E829" s="6"/>
      <c r="F829" s="4"/>
      <c r="H829" s="6"/>
      <c r="I829" s="6"/>
      <c r="J829" s="6"/>
      <c r="K829" s="5"/>
      <c r="L829" s="5"/>
      <c r="M829" s="5"/>
    </row>
    <row r="830" spans="3:13" x14ac:dyDescent="0.25">
      <c r="C830" s="1"/>
      <c r="D830" s="6"/>
      <c r="E830" s="6"/>
      <c r="F830" s="4"/>
      <c r="H830" s="6"/>
      <c r="I830" s="6"/>
      <c r="J830" s="6"/>
      <c r="K830" s="5"/>
      <c r="L830" s="5"/>
      <c r="M830" s="5"/>
    </row>
    <row r="831" spans="3:13" x14ac:dyDescent="0.25">
      <c r="C831" s="1"/>
      <c r="D831" s="6"/>
      <c r="E831" s="6"/>
      <c r="F831" s="4"/>
      <c r="H831" s="6"/>
      <c r="I831" s="6"/>
      <c r="J831" s="6"/>
      <c r="K831" s="5"/>
      <c r="L831" s="5"/>
      <c r="M831" s="5"/>
    </row>
    <row r="832" spans="3:13" x14ac:dyDescent="0.25">
      <c r="C832" s="1"/>
      <c r="D832" s="6"/>
      <c r="E832" s="6"/>
      <c r="F832" s="4"/>
      <c r="H832" s="6"/>
      <c r="I832" s="6"/>
      <c r="J832" s="6"/>
      <c r="K832" s="5"/>
      <c r="L832" s="5"/>
      <c r="M832" s="5"/>
    </row>
    <row r="833" spans="3:13" x14ac:dyDescent="0.25">
      <c r="C833" s="1"/>
      <c r="D833" s="6"/>
      <c r="E833" s="6"/>
      <c r="F833" s="4"/>
      <c r="H833" s="6"/>
      <c r="I833" s="6"/>
      <c r="J833" s="6"/>
      <c r="K833" s="5"/>
      <c r="L833" s="5"/>
      <c r="M833" s="5"/>
    </row>
    <row r="834" spans="3:13" x14ac:dyDescent="0.25">
      <c r="C834" s="1"/>
      <c r="D834" s="6"/>
      <c r="E834" s="6"/>
      <c r="F834" s="4"/>
      <c r="H834" s="6"/>
      <c r="I834" s="6"/>
      <c r="J834" s="6"/>
      <c r="K834" s="5"/>
      <c r="L834" s="5"/>
      <c r="M834" s="5"/>
    </row>
    <row r="835" spans="3:13" x14ac:dyDescent="0.25">
      <c r="C835" s="1"/>
      <c r="D835" s="6"/>
      <c r="E835" s="6"/>
      <c r="F835" s="4"/>
      <c r="H835" s="6"/>
      <c r="I835" s="6"/>
      <c r="J835" s="6"/>
      <c r="K835" s="5"/>
      <c r="L835" s="5"/>
      <c r="M835" s="5"/>
    </row>
    <row r="836" spans="3:13" x14ac:dyDescent="0.25">
      <c r="C836" s="1"/>
      <c r="D836" s="6"/>
      <c r="E836" s="6"/>
      <c r="F836" s="4"/>
      <c r="H836" s="6"/>
      <c r="I836" s="6"/>
      <c r="J836" s="6"/>
      <c r="K836" s="5"/>
      <c r="L836" s="5"/>
      <c r="M836" s="5"/>
    </row>
    <row r="837" spans="3:13" x14ac:dyDescent="0.25">
      <c r="C837" s="1"/>
      <c r="D837" s="6"/>
      <c r="E837" s="6"/>
      <c r="F837" s="4"/>
      <c r="H837" s="6"/>
      <c r="I837" s="6"/>
      <c r="J837" s="6"/>
      <c r="K837" s="5"/>
      <c r="L837" s="5"/>
      <c r="M837" s="5"/>
    </row>
    <row r="838" spans="3:13" x14ac:dyDescent="0.25">
      <c r="C838" s="1"/>
      <c r="D838" s="6"/>
      <c r="E838" s="6"/>
      <c r="F838" s="4"/>
      <c r="H838" s="6"/>
      <c r="I838" s="6"/>
      <c r="J838" s="6"/>
      <c r="K838" s="5"/>
      <c r="L838" s="5"/>
      <c r="M838" s="5"/>
    </row>
    <row r="839" spans="3:13" x14ac:dyDescent="0.25">
      <c r="C839" s="1"/>
      <c r="D839" s="6"/>
      <c r="E839" s="6"/>
      <c r="F839" s="4"/>
      <c r="H839" s="6"/>
      <c r="I839" s="6"/>
      <c r="J839" s="6"/>
      <c r="K839" s="5"/>
      <c r="L839" s="5"/>
      <c r="M839" s="5"/>
    </row>
    <row r="840" spans="3:13" x14ac:dyDescent="0.25">
      <c r="C840" s="1"/>
      <c r="D840" s="6"/>
      <c r="E840" s="6"/>
      <c r="F840" s="4"/>
      <c r="H840" s="6"/>
      <c r="I840" s="6"/>
      <c r="J840" s="6"/>
      <c r="K840" s="5"/>
      <c r="L840" s="5"/>
      <c r="M840" s="5"/>
    </row>
    <row r="841" spans="3:13" x14ac:dyDescent="0.25">
      <c r="C841" s="1"/>
      <c r="D841" s="6"/>
      <c r="E841" s="6"/>
      <c r="F841" s="4"/>
      <c r="H841" s="6"/>
      <c r="I841" s="6"/>
      <c r="J841" s="6"/>
      <c r="K841" s="5"/>
      <c r="L841" s="5"/>
      <c r="M841" s="5"/>
    </row>
    <row r="842" spans="3:13" x14ac:dyDescent="0.25">
      <c r="C842" s="1"/>
      <c r="D842" s="6"/>
      <c r="E842" s="6"/>
      <c r="F842" s="4"/>
      <c r="H842" s="6"/>
      <c r="I842" s="6"/>
      <c r="J842" s="6"/>
      <c r="K842" s="5"/>
      <c r="L842" s="5"/>
      <c r="M842" s="5"/>
    </row>
    <row r="843" spans="3:13" x14ac:dyDescent="0.25">
      <c r="C843" s="1"/>
      <c r="D843" s="6"/>
      <c r="E843" s="6"/>
      <c r="F843" s="4"/>
      <c r="H843" s="6"/>
      <c r="I843" s="6"/>
      <c r="J843" s="6"/>
      <c r="K843" s="5"/>
      <c r="L843" s="5"/>
      <c r="M843" s="5"/>
    </row>
    <row r="844" spans="3:13" x14ac:dyDescent="0.25">
      <c r="C844" s="1"/>
      <c r="D844" s="6"/>
      <c r="E844" s="6"/>
      <c r="F844" s="4"/>
      <c r="H844" s="6"/>
      <c r="I844" s="6"/>
      <c r="J844" s="6"/>
      <c r="K844" s="5"/>
      <c r="L844" s="5"/>
      <c r="M844" s="5"/>
    </row>
    <row r="845" spans="3:13" x14ac:dyDescent="0.25">
      <c r="C845" s="1"/>
      <c r="D845" s="6"/>
      <c r="E845" s="6"/>
      <c r="F845" s="4"/>
      <c r="H845" s="6"/>
      <c r="I845" s="6"/>
      <c r="J845" s="6"/>
      <c r="K845" s="5"/>
      <c r="L845" s="5"/>
      <c r="M845" s="5"/>
    </row>
    <row r="846" spans="3:13" x14ac:dyDescent="0.25">
      <c r="C846" s="1"/>
      <c r="D846" s="6"/>
      <c r="E846" s="6"/>
      <c r="F846" s="4"/>
      <c r="H846" s="6"/>
      <c r="I846" s="6"/>
      <c r="J846" s="6"/>
      <c r="K846" s="5"/>
      <c r="L846" s="5"/>
      <c r="M846" s="5"/>
    </row>
    <row r="847" spans="3:13" x14ac:dyDescent="0.25">
      <c r="C847" s="1"/>
      <c r="D847" s="6"/>
      <c r="E847" s="6"/>
      <c r="F847" s="4"/>
      <c r="H847" s="6"/>
      <c r="I847" s="6"/>
      <c r="J847" s="6"/>
      <c r="K847" s="5"/>
      <c r="L847" s="5"/>
      <c r="M847" s="5"/>
    </row>
    <row r="848" spans="3:13" x14ac:dyDescent="0.25">
      <c r="C848" s="1"/>
      <c r="D848" s="6"/>
      <c r="E848" s="6"/>
      <c r="F848" s="4"/>
      <c r="H848" s="6"/>
      <c r="I848" s="6"/>
      <c r="J848" s="6"/>
      <c r="K848" s="5"/>
      <c r="L848" s="5"/>
      <c r="M848" s="5"/>
    </row>
    <row r="849" spans="3:13" x14ac:dyDescent="0.25">
      <c r="C849" s="1"/>
      <c r="D849" s="6"/>
      <c r="E849" s="6"/>
      <c r="F849" s="4"/>
      <c r="H849" s="6"/>
      <c r="I849" s="6"/>
      <c r="J849" s="6"/>
      <c r="K849" s="5"/>
      <c r="L849" s="5"/>
      <c r="M849" s="5"/>
    </row>
    <row r="850" spans="3:13" x14ac:dyDescent="0.25">
      <c r="C850" s="1"/>
      <c r="D850" s="6"/>
      <c r="E850" s="6"/>
      <c r="F850" s="4"/>
      <c r="H850" s="6"/>
      <c r="I850" s="6"/>
      <c r="J850" s="6"/>
      <c r="K850" s="5"/>
      <c r="L850" s="5"/>
      <c r="M850" s="5"/>
    </row>
    <row r="851" spans="3:13" x14ac:dyDescent="0.25">
      <c r="C851" s="1"/>
      <c r="D851" s="6"/>
      <c r="E851" s="6"/>
      <c r="F851" s="4"/>
      <c r="H851" s="6"/>
      <c r="I851" s="6"/>
      <c r="J851" s="6"/>
      <c r="K851" s="5"/>
      <c r="L851" s="5"/>
      <c r="M851" s="5"/>
    </row>
    <row r="852" spans="3:13" x14ac:dyDescent="0.25">
      <c r="C852" s="1"/>
      <c r="D852" s="6"/>
      <c r="E852" s="6"/>
      <c r="F852" s="4"/>
      <c r="H852" s="6"/>
      <c r="I852" s="6"/>
      <c r="J852" s="6"/>
      <c r="K852" s="5"/>
      <c r="L852" s="5"/>
      <c r="M852" s="5"/>
    </row>
    <row r="853" spans="3:13" x14ac:dyDescent="0.25">
      <c r="C853" s="1"/>
      <c r="D853" s="6"/>
      <c r="E853" s="6"/>
      <c r="F853" s="4"/>
      <c r="H853" s="6"/>
      <c r="I853" s="6"/>
      <c r="J853" s="6"/>
      <c r="K853" s="5"/>
      <c r="L853" s="5"/>
      <c r="M853" s="5"/>
    </row>
    <row r="854" spans="3:13" x14ac:dyDescent="0.25">
      <c r="C854" s="1"/>
      <c r="D854" s="6"/>
      <c r="E854" s="6"/>
      <c r="F854" s="4"/>
      <c r="H854" s="6"/>
      <c r="I854" s="6"/>
      <c r="J854" s="6"/>
      <c r="K854" s="5"/>
      <c r="L854" s="5"/>
      <c r="M854" s="5"/>
    </row>
    <row r="855" spans="3:13" x14ac:dyDescent="0.25">
      <c r="C855" s="1"/>
      <c r="D855" s="6"/>
      <c r="E855" s="6"/>
      <c r="F855" s="4"/>
      <c r="H855" s="6"/>
      <c r="I855" s="6"/>
      <c r="J855" s="6"/>
      <c r="K855" s="5"/>
      <c r="L855" s="5"/>
      <c r="M855" s="5"/>
    </row>
    <row r="856" spans="3:13" x14ac:dyDescent="0.25">
      <c r="C856" s="1"/>
      <c r="D856" s="6"/>
      <c r="E856" s="6"/>
      <c r="F856" s="4"/>
      <c r="H856" s="6"/>
      <c r="I856" s="6"/>
      <c r="J856" s="6"/>
      <c r="K856" s="5"/>
      <c r="L856" s="5"/>
      <c r="M856" s="5"/>
    </row>
    <row r="857" spans="3:13" x14ac:dyDescent="0.25">
      <c r="C857" s="1"/>
      <c r="D857" s="6"/>
      <c r="E857" s="6"/>
      <c r="F857" s="4"/>
      <c r="H857" s="6"/>
      <c r="I857" s="6"/>
      <c r="J857" s="6"/>
      <c r="K857" s="5"/>
      <c r="L857" s="5"/>
      <c r="M857" s="5"/>
    </row>
    <row r="858" spans="3:13" x14ac:dyDescent="0.25">
      <c r="C858" s="1"/>
      <c r="D858" s="6"/>
      <c r="E858" s="6"/>
      <c r="F858" s="4"/>
      <c r="H858" s="6"/>
      <c r="I858" s="6"/>
      <c r="J858" s="6"/>
      <c r="K858" s="5"/>
      <c r="L858" s="5"/>
      <c r="M858" s="5"/>
    </row>
    <row r="859" spans="3:13" x14ac:dyDescent="0.25">
      <c r="C859" s="1"/>
      <c r="D859" s="6"/>
      <c r="E859" s="6"/>
      <c r="F859" s="4"/>
      <c r="H859" s="6"/>
      <c r="I859" s="6"/>
      <c r="J859" s="6"/>
      <c r="K859" s="5"/>
      <c r="L859" s="5"/>
      <c r="M859" s="5"/>
    </row>
    <row r="860" spans="3:13" x14ac:dyDescent="0.25">
      <c r="C860" s="1"/>
      <c r="D860" s="6"/>
      <c r="E860" s="6"/>
      <c r="F860" s="4"/>
      <c r="H860" s="6"/>
      <c r="I860" s="6"/>
      <c r="J860" s="6"/>
      <c r="K860" s="5"/>
      <c r="L860" s="5"/>
      <c r="M860" s="5"/>
    </row>
    <row r="861" spans="3:13" x14ac:dyDescent="0.25">
      <c r="C861" s="1"/>
      <c r="D861" s="6"/>
      <c r="E861" s="6"/>
      <c r="F861" s="4"/>
      <c r="H861" s="6"/>
      <c r="I861" s="6"/>
      <c r="J861" s="6"/>
      <c r="K861" s="5"/>
      <c r="L861" s="5"/>
      <c r="M861" s="5"/>
    </row>
    <row r="862" spans="3:13" x14ac:dyDescent="0.25">
      <c r="C862" s="1"/>
      <c r="D862" s="6"/>
      <c r="E862" s="6"/>
      <c r="F862" s="4"/>
      <c r="H862" s="6"/>
      <c r="I862" s="6"/>
      <c r="J862" s="6"/>
      <c r="K862" s="5"/>
      <c r="L862" s="5"/>
      <c r="M862" s="5"/>
    </row>
    <row r="863" spans="3:13" x14ac:dyDescent="0.25">
      <c r="C863" s="1"/>
      <c r="D863" s="6"/>
      <c r="E863" s="6"/>
      <c r="F863" s="4"/>
      <c r="H863" s="6"/>
      <c r="I863" s="6"/>
      <c r="J863" s="6"/>
      <c r="K863" s="5"/>
      <c r="L863" s="5"/>
      <c r="M863" s="5"/>
    </row>
    <row r="864" spans="3:13" x14ac:dyDescent="0.25">
      <c r="C864" s="1"/>
      <c r="D864" s="6"/>
      <c r="E864" s="6"/>
      <c r="F864" s="4"/>
      <c r="H864" s="6"/>
      <c r="I864" s="6"/>
      <c r="J864" s="6"/>
      <c r="K864" s="5"/>
      <c r="L864" s="5"/>
      <c r="M864" s="5"/>
    </row>
    <row r="865" spans="3:13" x14ac:dyDescent="0.25">
      <c r="C865" s="1"/>
      <c r="D865" s="6"/>
      <c r="E865" s="6"/>
      <c r="F865" s="4"/>
      <c r="H865" s="6"/>
      <c r="I865" s="6"/>
      <c r="J865" s="6"/>
      <c r="K865" s="5"/>
      <c r="L865" s="5"/>
      <c r="M865" s="5"/>
    </row>
    <row r="866" spans="3:13" x14ac:dyDescent="0.25">
      <c r="C866" s="1"/>
      <c r="D866" s="6"/>
      <c r="E866" s="6"/>
      <c r="F866" s="4"/>
      <c r="H866" s="6"/>
      <c r="I866" s="6"/>
      <c r="J866" s="6"/>
      <c r="K866" s="5"/>
      <c r="L866" s="5"/>
      <c r="M866" s="5"/>
    </row>
    <row r="867" spans="3:13" x14ac:dyDescent="0.25">
      <c r="C867" s="1"/>
      <c r="D867" s="6"/>
      <c r="E867" s="6"/>
      <c r="F867" s="4"/>
      <c r="H867" s="6"/>
      <c r="I867" s="6"/>
      <c r="J867" s="6"/>
      <c r="K867" s="5"/>
      <c r="L867" s="5"/>
      <c r="M867" s="5"/>
    </row>
    <row r="868" spans="3:13" x14ac:dyDescent="0.25">
      <c r="C868" s="1"/>
      <c r="D868" s="6"/>
      <c r="E868" s="6"/>
      <c r="F868" s="4"/>
      <c r="H868" s="6"/>
      <c r="I868" s="6"/>
      <c r="J868" s="6"/>
      <c r="K868" s="5"/>
      <c r="L868" s="5"/>
      <c r="M868" s="5"/>
    </row>
    <row r="869" spans="3:13" x14ac:dyDescent="0.25">
      <c r="C869" s="1"/>
      <c r="D869" s="6"/>
      <c r="E869" s="6"/>
      <c r="F869" s="4"/>
      <c r="H869" s="6"/>
      <c r="I869" s="6"/>
      <c r="J869" s="6"/>
      <c r="K869" s="5"/>
      <c r="L869" s="5"/>
      <c r="M869" s="5"/>
    </row>
    <row r="870" spans="3:13" x14ac:dyDescent="0.25">
      <c r="C870" s="1"/>
      <c r="D870" s="6"/>
      <c r="E870" s="6"/>
      <c r="F870" s="4"/>
      <c r="H870" s="6"/>
      <c r="I870" s="6"/>
      <c r="J870" s="6"/>
      <c r="K870" s="5"/>
      <c r="L870" s="5"/>
      <c r="M870" s="5"/>
    </row>
    <row r="871" spans="3:13" x14ac:dyDescent="0.25">
      <c r="C871" s="1"/>
      <c r="D871" s="6"/>
      <c r="E871" s="6"/>
      <c r="F871" s="4"/>
      <c r="H871" s="6"/>
      <c r="I871" s="6"/>
      <c r="J871" s="6"/>
      <c r="K871" s="5"/>
      <c r="L871" s="5"/>
      <c r="M871" s="5"/>
    </row>
    <row r="872" spans="3:13" x14ac:dyDescent="0.25">
      <c r="C872" s="1"/>
      <c r="D872" s="6"/>
      <c r="E872" s="6"/>
      <c r="F872" s="4"/>
      <c r="H872" s="6"/>
      <c r="I872" s="6"/>
      <c r="J872" s="6"/>
      <c r="K872" s="5"/>
      <c r="L872" s="5"/>
      <c r="M872" s="5"/>
    </row>
    <row r="873" spans="3:13" x14ac:dyDescent="0.25">
      <c r="C873" s="1"/>
      <c r="D873" s="6"/>
      <c r="E873" s="6"/>
      <c r="F873" s="4"/>
      <c r="H873" s="6"/>
      <c r="I873" s="6"/>
      <c r="J873" s="6"/>
      <c r="K873" s="5"/>
      <c r="L873" s="5"/>
      <c r="M873" s="5"/>
    </row>
    <row r="874" spans="3:13" x14ac:dyDescent="0.25">
      <c r="C874" s="1"/>
      <c r="D874" s="6"/>
      <c r="E874" s="6"/>
      <c r="F874" s="4"/>
      <c r="H874" s="6"/>
      <c r="I874" s="6"/>
      <c r="J874" s="6"/>
      <c r="K874" s="5"/>
      <c r="L874" s="5"/>
      <c r="M874" s="5"/>
    </row>
    <row r="875" spans="3:13" x14ac:dyDescent="0.25">
      <c r="C875" s="1"/>
      <c r="D875" s="6"/>
      <c r="E875" s="6"/>
      <c r="F875" s="4"/>
      <c r="H875" s="6"/>
      <c r="I875" s="6"/>
      <c r="J875" s="6"/>
      <c r="K875" s="5"/>
      <c r="L875" s="5"/>
      <c r="M875" s="5"/>
    </row>
    <row r="876" spans="3:13" x14ac:dyDescent="0.25">
      <c r="C876" s="1"/>
      <c r="D876" s="6"/>
      <c r="E876" s="6"/>
      <c r="F876" s="4"/>
      <c r="H876" s="6"/>
      <c r="I876" s="6"/>
      <c r="J876" s="6"/>
      <c r="K876" s="5"/>
      <c r="L876" s="5"/>
      <c r="M876" s="5"/>
    </row>
    <row r="877" spans="3:13" x14ac:dyDescent="0.25">
      <c r="C877" s="1"/>
      <c r="D877" s="6"/>
      <c r="E877" s="6"/>
      <c r="F877" s="4"/>
      <c r="H877" s="6"/>
      <c r="I877" s="6"/>
      <c r="J877" s="6"/>
      <c r="K877" s="5"/>
      <c r="L877" s="5"/>
      <c r="M877" s="5"/>
    </row>
    <row r="878" spans="3:13" x14ac:dyDescent="0.25">
      <c r="C878" s="1"/>
      <c r="D878" s="6"/>
      <c r="E878" s="6"/>
      <c r="F878" s="4"/>
      <c r="H878" s="6"/>
      <c r="I878" s="6"/>
      <c r="J878" s="6"/>
      <c r="K878" s="5"/>
      <c r="L878" s="5"/>
      <c r="M878" s="5"/>
    </row>
    <row r="879" spans="3:13" x14ac:dyDescent="0.25">
      <c r="C879" s="1"/>
      <c r="D879" s="6"/>
      <c r="E879" s="6"/>
      <c r="F879" s="4"/>
      <c r="H879" s="6"/>
      <c r="I879" s="6"/>
      <c r="J879" s="6"/>
      <c r="K879" s="5"/>
      <c r="L879" s="5"/>
      <c r="M879" s="5"/>
    </row>
    <row r="880" spans="3:13" x14ac:dyDescent="0.25">
      <c r="C880" s="1"/>
      <c r="D880" s="6"/>
      <c r="E880" s="6"/>
      <c r="F880" s="4"/>
      <c r="H880" s="6"/>
      <c r="I880" s="6"/>
      <c r="J880" s="6"/>
      <c r="K880" s="5"/>
      <c r="L880" s="5"/>
      <c r="M880" s="5"/>
    </row>
    <row r="881" spans="3:13" x14ac:dyDescent="0.25">
      <c r="C881" s="1"/>
      <c r="D881" s="6"/>
      <c r="E881" s="6"/>
      <c r="F881" s="4"/>
      <c r="H881" s="6"/>
      <c r="I881" s="6"/>
      <c r="J881" s="6"/>
      <c r="K881" s="5"/>
      <c r="L881" s="5"/>
      <c r="M881" s="5"/>
    </row>
    <row r="882" spans="3:13" x14ac:dyDescent="0.25">
      <c r="C882" s="1"/>
      <c r="D882" s="6"/>
      <c r="E882" s="6"/>
      <c r="F882" s="4"/>
      <c r="H882" s="6"/>
      <c r="I882" s="6"/>
      <c r="J882" s="6"/>
      <c r="K882" s="5"/>
      <c r="L882" s="5"/>
      <c r="M882" s="5"/>
    </row>
    <row r="883" spans="3:13" x14ac:dyDescent="0.25">
      <c r="C883" s="1"/>
      <c r="D883" s="6"/>
      <c r="E883" s="6"/>
      <c r="F883" s="4"/>
      <c r="H883" s="6"/>
      <c r="I883" s="6"/>
      <c r="J883" s="6"/>
      <c r="K883" s="5"/>
      <c r="L883" s="5"/>
      <c r="M883" s="5"/>
    </row>
    <row r="884" spans="3:13" x14ac:dyDescent="0.25">
      <c r="C884" s="1"/>
      <c r="D884" s="6"/>
      <c r="E884" s="6"/>
      <c r="F884" s="4"/>
      <c r="H884" s="6"/>
      <c r="I884" s="6"/>
      <c r="J884" s="6"/>
      <c r="K884" s="5"/>
      <c r="L884" s="5"/>
      <c r="M884" s="5"/>
    </row>
    <row r="885" spans="3:13" x14ac:dyDescent="0.25">
      <c r="C885" s="1"/>
      <c r="D885" s="6"/>
      <c r="E885" s="6"/>
      <c r="F885" s="4"/>
      <c r="H885" s="6"/>
      <c r="I885" s="6"/>
      <c r="J885" s="6"/>
      <c r="K885" s="5"/>
      <c r="L885" s="5"/>
      <c r="M885" s="5"/>
    </row>
    <row r="886" spans="3:13" x14ac:dyDescent="0.25">
      <c r="C886" s="1"/>
      <c r="D886" s="6"/>
      <c r="E886" s="6"/>
      <c r="F886" s="4"/>
      <c r="H886" s="6"/>
      <c r="I886" s="6"/>
      <c r="J886" s="6"/>
      <c r="K886" s="5"/>
      <c r="L886" s="5"/>
      <c r="M886" s="5"/>
    </row>
    <row r="887" spans="3:13" x14ac:dyDescent="0.25">
      <c r="C887" s="1"/>
      <c r="D887" s="6"/>
      <c r="E887" s="6"/>
      <c r="F887" s="4"/>
      <c r="H887" s="6"/>
      <c r="I887" s="6"/>
      <c r="J887" s="6"/>
      <c r="K887" s="5"/>
      <c r="L887" s="5"/>
      <c r="M887" s="5"/>
    </row>
    <row r="888" spans="3:13" x14ac:dyDescent="0.25">
      <c r="C888" s="1"/>
      <c r="D888" s="6"/>
      <c r="E888" s="6"/>
      <c r="F888" s="4"/>
      <c r="H888" s="6"/>
      <c r="I888" s="6"/>
      <c r="J888" s="6"/>
      <c r="K888" s="5"/>
      <c r="L888" s="5"/>
      <c r="M888" s="5"/>
    </row>
    <row r="889" spans="3:13" x14ac:dyDescent="0.25">
      <c r="C889" s="1"/>
      <c r="D889" s="6"/>
      <c r="E889" s="6"/>
      <c r="F889" s="4"/>
      <c r="H889" s="6"/>
      <c r="I889" s="6"/>
      <c r="J889" s="6"/>
      <c r="K889" s="5"/>
      <c r="L889" s="5"/>
      <c r="M889" s="5"/>
    </row>
    <row r="890" spans="3:13" x14ac:dyDescent="0.25">
      <c r="C890" s="1"/>
      <c r="D890" s="6"/>
      <c r="E890" s="6"/>
      <c r="F890" s="4"/>
      <c r="H890" s="6"/>
      <c r="I890" s="6"/>
      <c r="J890" s="6"/>
      <c r="K890" s="5"/>
      <c r="L890" s="5"/>
      <c r="M890" s="5"/>
    </row>
    <row r="891" spans="3:13" x14ac:dyDescent="0.25">
      <c r="C891" s="1"/>
      <c r="D891" s="6"/>
      <c r="E891" s="6"/>
      <c r="F891" s="4"/>
      <c r="H891" s="6"/>
      <c r="I891" s="6"/>
      <c r="J891" s="6"/>
      <c r="K891" s="5"/>
      <c r="L891" s="5"/>
      <c r="M891" s="5"/>
    </row>
    <row r="892" spans="3:13" x14ac:dyDescent="0.25">
      <c r="C892" s="1"/>
      <c r="D892" s="6"/>
      <c r="E892" s="6"/>
      <c r="F892" s="4"/>
      <c r="H892" s="6"/>
      <c r="I892" s="6"/>
      <c r="J892" s="6"/>
      <c r="K892" s="5"/>
      <c r="L892" s="5"/>
      <c r="M892" s="5"/>
    </row>
    <row r="893" spans="3:13" x14ac:dyDescent="0.25">
      <c r="C893" s="1"/>
      <c r="D893" s="6"/>
      <c r="E893" s="6"/>
      <c r="F893" s="4"/>
      <c r="H893" s="6"/>
      <c r="I893" s="6"/>
      <c r="J893" s="6"/>
      <c r="K893" s="5"/>
      <c r="L893" s="5"/>
      <c r="M893" s="5"/>
    </row>
    <row r="894" spans="3:13" x14ac:dyDescent="0.25">
      <c r="C894" s="1"/>
      <c r="D894" s="6"/>
      <c r="E894" s="6"/>
      <c r="F894" s="4"/>
      <c r="H894" s="6"/>
      <c r="I894" s="6"/>
      <c r="J894" s="6"/>
      <c r="K894" s="5"/>
      <c r="L894" s="5"/>
      <c r="M894" s="5"/>
    </row>
    <row r="895" spans="3:13" x14ac:dyDescent="0.25">
      <c r="C895" s="1"/>
      <c r="D895" s="6"/>
      <c r="E895" s="6"/>
      <c r="F895" s="4"/>
      <c r="H895" s="6"/>
      <c r="I895" s="6"/>
      <c r="J895" s="6"/>
      <c r="K895" s="5"/>
      <c r="L895" s="5"/>
      <c r="M895" s="5"/>
    </row>
    <row r="896" spans="3:13" x14ac:dyDescent="0.25">
      <c r="C896" s="1"/>
      <c r="D896" s="6"/>
      <c r="E896" s="6"/>
      <c r="F896" s="4"/>
      <c r="H896" s="6"/>
      <c r="I896" s="6"/>
      <c r="J896" s="6"/>
      <c r="K896" s="5"/>
      <c r="L896" s="5"/>
      <c r="M896" s="5"/>
    </row>
    <row r="897" spans="3:13" x14ac:dyDescent="0.25">
      <c r="C897" s="1"/>
      <c r="D897" s="6"/>
      <c r="E897" s="6"/>
      <c r="F897" s="4"/>
      <c r="H897" s="6"/>
      <c r="I897" s="6"/>
      <c r="J897" s="6"/>
      <c r="K897" s="5"/>
      <c r="L897" s="5"/>
      <c r="M897" s="5"/>
    </row>
    <row r="898" spans="3:13" x14ac:dyDescent="0.25">
      <c r="C898" s="1"/>
      <c r="D898" s="6"/>
      <c r="E898" s="6"/>
      <c r="F898" s="4"/>
      <c r="H898" s="6"/>
      <c r="I898" s="6"/>
      <c r="J898" s="6"/>
      <c r="K898" s="5"/>
      <c r="L898" s="5"/>
      <c r="M898" s="5"/>
    </row>
    <row r="899" spans="3:13" x14ac:dyDescent="0.25">
      <c r="C899" s="1"/>
      <c r="D899" s="6"/>
      <c r="E899" s="6"/>
      <c r="F899" s="4"/>
      <c r="H899" s="6"/>
      <c r="I899" s="6"/>
      <c r="J899" s="6"/>
      <c r="K899" s="5"/>
      <c r="L899" s="5"/>
      <c r="M899" s="5"/>
    </row>
    <row r="900" spans="3:13" x14ac:dyDescent="0.25">
      <c r="C900" s="1"/>
      <c r="D900" s="6"/>
      <c r="E900" s="6"/>
      <c r="F900" s="4"/>
      <c r="H900" s="6"/>
      <c r="I900" s="6"/>
      <c r="J900" s="6"/>
      <c r="K900" s="5"/>
      <c r="L900" s="5"/>
      <c r="M900" s="5"/>
    </row>
    <row r="901" spans="3:13" x14ac:dyDescent="0.25">
      <c r="C901" s="1"/>
      <c r="D901" s="6"/>
      <c r="E901" s="6"/>
      <c r="F901" s="4"/>
      <c r="H901" s="6"/>
      <c r="I901" s="6"/>
      <c r="J901" s="6"/>
      <c r="K901" s="5"/>
      <c r="L901" s="5"/>
      <c r="M901" s="5"/>
    </row>
    <row r="902" spans="3:13" x14ac:dyDescent="0.25">
      <c r="C902" s="1"/>
      <c r="D902" s="6"/>
      <c r="E902" s="6"/>
      <c r="F902" s="4"/>
      <c r="H902" s="6"/>
      <c r="I902" s="6"/>
      <c r="J902" s="6"/>
      <c r="K902" s="5"/>
      <c r="L902" s="5"/>
      <c r="M902" s="5"/>
    </row>
    <row r="903" spans="3:13" x14ac:dyDescent="0.25">
      <c r="C903" s="1"/>
      <c r="D903" s="6"/>
      <c r="E903" s="6"/>
      <c r="F903" s="4"/>
      <c r="H903" s="6"/>
      <c r="I903" s="6"/>
      <c r="J903" s="6"/>
      <c r="K903" s="5"/>
      <c r="L903" s="5"/>
      <c r="M903" s="5"/>
    </row>
    <row r="904" spans="3:13" x14ac:dyDescent="0.25">
      <c r="C904" s="1"/>
      <c r="D904" s="6"/>
      <c r="E904" s="6"/>
      <c r="F904" s="4"/>
      <c r="H904" s="6"/>
      <c r="I904" s="6"/>
      <c r="J904" s="6"/>
      <c r="K904" s="5"/>
      <c r="L904" s="5"/>
      <c r="M904" s="5"/>
    </row>
    <row r="905" spans="3:13" x14ac:dyDescent="0.25">
      <c r="C905" s="1"/>
      <c r="D905" s="6"/>
      <c r="E905" s="6"/>
      <c r="F905" s="4"/>
      <c r="H905" s="6"/>
      <c r="I905" s="6"/>
      <c r="J905" s="6"/>
      <c r="K905" s="5"/>
      <c r="L905" s="5"/>
      <c r="M905" s="5"/>
    </row>
    <row r="906" spans="3:13" x14ac:dyDescent="0.25">
      <c r="C906" s="1"/>
      <c r="D906" s="6"/>
      <c r="E906" s="6"/>
      <c r="F906" s="4"/>
      <c r="H906" s="6"/>
      <c r="I906" s="6"/>
      <c r="J906" s="6"/>
      <c r="K906" s="5"/>
      <c r="L906" s="5"/>
      <c r="M906" s="5"/>
    </row>
    <row r="907" spans="3:13" x14ac:dyDescent="0.25">
      <c r="C907" s="1"/>
      <c r="D907" s="6"/>
      <c r="E907" s="6"/>
      <c r="F907" s="4"/>
      <c r="H907" s="6"/>
      <c r="I907" s="6"/>
      <c r="J907" s="6"/>
      <c r="K907" s="5"/>
      <c r="L907" s="5"/>
      <c r="M907" s="5"/>
    </row>
    <row r="908" spans="3:13" x14ac:dyDescent="0.25">
      <c r="C908" s="1"/>
      <c r="D908" s="6"/>
      <c r="E908" s="6"/>
      <c r="F908" s="4"/>
      <c r="H908" s="6"/>
      <c r="I908" s="6"/>
      <c r="J908" s="6"/>
      <c r="K908" s="5"/>
      <c r="L908" s="5"/>
      <c r="M908" s="5"/>
    </row>
    <row r="909" spans="3:13" x14ac:dyDescent="0.25">
      <c r="C909" s="1"/>
      <c r="D909" s="6"/>
      <c r="E909" s="6"/>
      <c r="F909" s="4"/>
      <c r="H909" s="6"/>
      <c r="I909" s="6"/>
      <c r="J909" s="6"/>
      <c r="K909" s="5"/>
      <c r="L909" s="5"/>
      <c r="M909" s="5"/>
    </row>
    <row r="910" spans="3:13" x14ac:dyDescent="0.25">
      <c r="C910" s="1"/>
      <c r="D910" s="6"/>
      <c r="E910" s="6"/>
      <c r="F910" s="4"/>
      <c r="H910" s="6"/>
      <c r="I910" s="6"/>
      <c r="J910" s="6"/>
      <c r="K910" s="5"/>
      <c r="L910" s="5"/>
      <c r="M910" s="5"/>
    </row>
    <row r="911" spans="3:13" x14ac:dyDescent="0.25">
      <c r="C911" s="1"/>
      <c r="D911" s="6"/>
      <c r="E911" s="6"/>
      <c r="F911" s="4"/>
      <c r="H911" s="6"/>
      <c r="I911" s="6"/>
      <c r="J911" s="6"/>
      <c r="K911" s="5"/>
      <c r="L911" s="5"/>
      <c r="M911" s="5"/>
    </row>
    <row r="912" spans="3:13" x14ac:dyDescent="0.25">
      <c r="C912" s="1"/>
      <c r="D912" s="6"/>
      <c r="E912" s="6"/>
      <c r="F912" s="4"/>
      <c r="H912" s="6"/>
      <c r="I912" s="6"/>
      <c r="J912" s="6"/>
      <c r="K912" s="5"/>
      <c r="L912" s="5"/>
      <c r="M912" s="5"/>
    </row>
    <row r="913" spans="3:13" x14ac:dyDescent="0.25">
      <c r="C913" s="1"/>
      <c r="D913" s="6"/>
      <c r="E913" s="6"/>
      <c r="F913" s="4"/>
      <c r="H913" s="6"/>
      <c r="I913" s="6"/>
      <c r="J913" s="6"/>
      <c r="K913" s="5"/>
      <c r="L913" s="5"/>
      <c r="M913" s="5"/>
    </row>
    <row r="914" spans="3:13" x14ac:dyDescent="0.25">
      <c r="C914" s="1"/>
      <c r="D914" s="6"/>
      <c r="E914" s="6"/>
      <c r="F914" s="4"/>
      <c r="H914" s="6"/>
      <c r="I914" s="6"/>
      <c r="J914" s="6"/>
      <c r="K914" s="5"/>
      <c r="L914" s="5"/>
      <c r="M914" s="5"/>
    </row>
    <row r="915" spans="3:13" x14ac:dyDescent="0.25">
      <c r="C915" s="1"/>
      <c r="D915" s="6"/>
      <c r="E915" s="6"/>
      <c r="F915" s="4"/>
      <c r="H915" s="6"/>
      <c r="I915" s="6"/>
      <c r="J915" s="6"/>
      <c r="K915" s="5"/>
      <c r="L915" s="5"/>
      <c r="M915" s="5"/>
    </row>
    <row r="916" spans="3:13" x14ac:dyDescent="0.25">
      <c r="C916" s="1"/>
      <c r="D916" s="6"/>
      <c r="E916" s="6"/>
      <c r="F916" s="4"/>
      <c r="H916" s="6"/>
      <c r="I916" s="6"/>
      <c r="J916" s="6"/>
      <c r="K916" s="5"/>
      <c r="L916" s="5"/>
      <c r="M916" s="5"/>
    </row>
    <row r="917" spans="3:13" x14ac:dyDescent="0.25">
      <c r="C917" s="1"/>
      <c r="D917" s="6"/>
      <c r="E917" s="6"/>
      <c r="F917" s="4"/>
      <c r="H917" s="6"/>
      <c r="I917" s="6"/>
      <c r="J917" s="6"/>
      <c r="K917" s="5"/>
      <c r="L917" s="5"/>
      <c r="M917" s="5"/>
    </row>
    <row r="918" spans="3:13" x14ac:dyDescent="0.25">
      <c r="C918" s="1"/>
      <c r="D918" s="6"/>
      <c r="E918" s="6"/>
      <c r="F918" s="4"/>
      <c r="H918" s="6"/>
      <c r="I918" s="6"/>
      <c r="J918" s="6"/>
      <c r="K918" s="5"/>
      <c r="L918" s="5"/>
      <c r="M918" s="5"/>
    </row>
    <row r="919" spans="3:13" x14ac:dyDescent="0.25">
      <c r="C919" s="1"/>
      <c r="D919" s="6"/>
      <c r="E919" s="6"/>
      <c r="F919" s="4"/>
      <c r="H919" s="6"/>
      <c r="I919" s="6"/>
      <c r="J919" s="6"/>
      <c r="K919" s="5"/>
      <c r="L919" s="5"/>
      <c r="M919" s="5"/>
    </row>
    <row r="920" spans="3:13" x14ac:dyDescent="0.25">
      <c r="C920" s="1"/>
      <c r="D920" s="6"/>
      <c r="E920" s="6"/>
      <c r="F920" s="4"/>
      <c r="H920" s="6"/>
      <c r="I920" s="6"/>
      <c r="J920" s="6"/>
      <c r="K920" s="5"/>
      <c r="L920" s="5"/>
      <c r="M920" s="5"/>
    </row>
    <row r="921" spans="3:13" x14ac:dyDescent="0.25">
      <c r="C921" s="1"/>
      <c r="D921" s="6"/>
      <c r="E921" s="6"/>
      <c r="F921" s="4"/>
      <c r="H921" s="6"/>
      <c r="I921" s="6"/>
      <c r="J921" s="6"/>
      <c r="K921" s="5"/>
      <c r="L921" s="5"/>
      <c r="M921" s="5"/>
    </row>
    <row r="922" spans="3:13" x14ac:dyDescent="0.25">
      <c r="C922" s="1"/>
      <c r="D922" s="6"/>
      <c r="E922" s="6"/>
      <c r="F922" s="4"/>
      <c r="H922" s="6"/>
      <c r="I922" s="6"/>
      <c r="J922" s="6"/>
      <c r="K922" s="5"/>
      <c r="L922" s="5"/>
      <c r="M922" s="5"/>
    </row>
    <row r="923" spans="3:13" x14ac:dyDescent="0.25">
      <c r="C923" s="1"/>
      <c r="D923" s="6"/>
      <c r="E923" s="6"/>
      <c r="F923" s="4"/>
      <c r="H923" s="6"/>
      <c r="I923" s="6"/>
      <c r="J923" s="6"/>
      <c r="K923" s="5"/>
      <c r="L923" s="5"/>
      <c r="M923" s="5"/>
    </row>
    <row r="924" spans="3:13" x14ac:dyDescent="0.25">
      <c r="C924" s="1"/>
      <c r="D924" s="6"/>
      <c r="E924" s="6"/>
      <c r="F924" s="4"/>
      <c r="H924" s="6"/>
      <c r="I924" s="6"/>
      <c r="J924" s="6"/>
      <c r="K924" s="5"/>
      <c r="L924" s="5"/>
      <c r="M924" s="5"/>
    </row>
    <row r="925" spans="3:13" x14ac:dyDescent="0.25">
      <c r="C925" s="1"/>
      <c r="D925" s="6"/>
      <c r="E925" s="6"/>
      <c r="F925" s="4"/>
      <c r="H925" s="6"/>
      <c r="I925" s="6"/>
      <c r="J925" s="6"/>
      <c r="K925" s="5"/>
      <c r="L925" s="5"/>
      <c r="M925" s="5"/>
    </row>
    <row r="926" spans="3:13" x14ac:dyDescent="0.25">
      <c r="C926" s="1"/>
      <c r="D926" s="6"/>
      <c r="E926" s="6"/>
      <c r="F926" s="4"/>
      <c r="H926" s="6"/>
      <c r="I926" s="6"/>
      <c r="J926" s="6"/>
      <c r="K926" s="5"/>
      <c r="L926" s="5"/>
      <c r="M926" s="5"/>
    </row>
    <row r="927" spans="3:13" x14ac:dyDescent="0.25">
      <c r="C927" s="1"/>
      <c r="D927" s="6"/>
      <c r="E927" s="6"/>
      <c r="F927" s="4"/>
      <c r="H927" s="6"/>
      <c r="I927" s="6"/>
      <c r="J927" s="6"/>
      <c r="K927" s="5"/>
      <c r="L927" s="5"/>
      <c r="M927" s="5"/>
    </row>
    <row r="928" spans="3:13" x14ac:dyDescent="0.25">
      <c r="C928" s="1"/>
      <c r="D928" s="6"/>
      <c r="E928" s="6"/>
      <c r="F928" s="4"/>
      <c r="H928" s="6"/>
      <c r="I928" s="6"/>
      <c r="J928" s="6"/>
      <c r="K928" s="5"/>
      <c r="L928" s="5"/>
      <c r="M928" s="5"/>
    </row>
    <row r="929" spans="3:13" x14ac:dyDescent="0.25">
      <c r="C929" s="1"/>
      <c r="D929" s="6"/>
      <c r="E929" s="6"/>
      <c r="F929" s="4"/>
      <c r="H929" s="6"/>
      <c r="I929" s="6"/>
      <c r="J929" s="6"/>
      <c r="K929" s="5"/>
      <c r="L929" s="5"/>
      <c r="M929" s="5"/>
    </row>
    <row r="930" spans="3:13" x14ac:dyDescent="0.25">
      <c r="C930" s="1"/>
      <c r="D930" s="6"/>
      <c r="E930" s="6"/>
      <c r="F930" s="4"/>
      <c r="H930" s="6"/>
      <c r="I930" s="6"/>
      <c r="J930" s="6"/>
      <c r="K930" s="5"/>
      <c r="L930" s="5"/>
      <c r="M930" s="5"/>
    </row>
    <row r="931" spans="3:13" x14ac:dyDescent="0.25">
      <c r="C931" s="1"/>
      <c r="D931" s="6"/>
      <c r="E931" s="6"/>
      <c r="F931" s="4"/>
      <c r="H931" s="6"/>
      <c r="I931" s="6"/>
      <c r="J931" s="6"/>
      <c r="K931" s="5"/>
      <c r="L931" s="5"/>
      <c r="M931" s="5"/>
    </row>
    <row r="932" spans="3:13" x14ac:dyDescent="0.25">
      <c r="C932" s="1"/>
      <c r="D932" s="6"/>
      <c r="E932" s="6"/>
      <c r="F932" s="4"/>
      <c r="H932" s="6"/>
      <c r="I932" s="6"/>
      <c r="J932" s="6"/>
      <c r="K932" s="5"/>
      <c r="L932" s="5"/>
      <c r="M932" s="5"/>
    </row>
    <row r="933" spans="3:13" x14ac:dyDescent="0.25">
      <c r="C933" s="1"/>
      <c r="D933" s="6"/>
      <c r="E933" s="6"/>
      <c r="F933" s="4"/>
      <c r="H933" s="6"/>
      <c r="I933" s="6"/>
      <c r="J933" s="6"/>
      <c r="K933" s="5"/>
      <c r="L933" s="5"/>
      <c r="M933" s="5"/>
    </row>
    <row r="934" spans="3:13" x14ac:dyDescent="0.25">
      <c r="C934" s="1"/>
      <c r="D934" s="6"/>
      <c r="E934" s="6"/>
      <c r="F934" s="4"/>
      <c r="H934" s="6"/>
      <c r="I934" s="6"/>
      <c r="J934" s="6"/>
      <c r="K934" s="5"/>
      <c r="L934" s="5"/>
      <c r="M934" s="5"/>
    </row>
    <row r="935" spans="3:13" x14ac:dyDescent="0.25">
      <c r="C935" s="1"/>
      <c r="D935" s="6"/>
      <c r="E935" s="6"/>
      <c r="F935" s="4"/>
      <c r="H935" s="6"/>
      <c r="I935" s="6"/>
      <c r="J935" s="6"/>
      <c r="K935" s="5"/>
      <c r="L935" s="5"/>
      <c r="M935" s="5"/>
    </row>
    <row r="936" spans="3:13" x14ac:dyDescent="0.25">
      <c r="C936" s="1"/>
      <c r="D936" s="6"/>
      <c r="E936" s="6"/>
      <c r="F936" s="4"/>
      <c r="H936" s="6"/>
      <c r="I936" s="6"/>
      <c r="J936" s="6"/>
      <c r="K936" s="5"/>
      <c r="L936" s="5"/>
      <c r="M936" s="5"/>
    </row>
    <row r="937" spans="3:13" x14ac:dyDescent="0.25">
      <c r="C937" s="1"/>
      <c r="D937" s="6"/>
      <c r="E937" s="6"/>
      <c r="F937" s="4"/>
      <c r="H937" s="6"/>
      <c r="I937" s="6"/>
      <c r="J937" s="6"/>
      <c r="K937" s="5"/>
      <c r="L937" s="5"/>
      <c r="M937" s="5"/>
    </row>
    <row r="938" spans="3:13" x14ac:dyDescent="0.25">
      <c r="C938" s="1"/>
      <c r="D938" s="6"/>
      <c r="E938" s="6"/>
      <c r="F938" s="4"/>
      <c r="H938" s="6"/>
      <c r="I938" s="6"/>
      <c r="J938" s="6"/>
      <c r="K938" s="5"/>
      <c r="L938" s="5"/>
      <c r="M938" s="5"/>
    </row>
    <row r="939" spans="3:13" x14ac:dyDescent="0.25">
      <c r="C939" s="1"/>
      <c r="D939" s="6"/>
      <c r="E939" s="6"/>
      <c r="F939" s="4"/>
      <c r="H939" s="6"/>
      <c r="I939" s="6"/>
      <c r="J939" s="6"/>
      <c r="K939" s="5"/>
      <c r="L939" s="5"/>
      <c r="M939" s="5"/>
    </row>
    <row r="940" spans="3:13" x14ac:dyDescent="0.25">
      <c r="C940" s="1"/>
      <c r="D940" s="6"/>
      <c r="E940" s="6"/>
      <c r="F940" s="4"/>
      <c r="H940" s="6"/>
      <c r="I940" s="6"/>
      <c r="J940" s="6"/>
      <c r="K940" s="5"/>
      <c r="L940" s="5"/>
      <c r="M940" s="5"/>
    </row>
    <row r="941" spans="3:13" x14ac:dyDescent="0.25">
      <c r="C941" s="1"/>
      <c r="D941" s="6"/>
      <c r="E941" s="6"/>
      <c r="F941" s="4"/>
      <c r="H941" s="6"/>
      <c r="I941" s="6"/>
      <c r="J941" s="6"/>
      <c r="K941" s="5"/>
      <c r="L941" s="5"/>
      <c r="M941" s="5"/>
    </row>
    <row r="942" spans="3:13" x14ac:dyDescent="0.25">
      <c r="C942" s="1"/>
      <c r="D942" s="6"/>
      <c r="E942" s="6"/>
      <c r="F942" s="4"/>
      <c r="H942" s="6"/>
      <c r="I942" s="6"/>
      <c r="J942" s="6"/>
      <c r="K942" s="5"/>
      <c r="L942" s="5"/>
      <c r="M942" s="5"/>
    </row>
    <row r="943" spans="3:13" x14ac:dyDescent="0.25">
      <c r="C943" s="1"/>
      <c r="D943" s="6"/>
      <c r="E943" s="6"/>
      <c r="F943" s="4"/>
      <c r="H943" s="6"/>
      <c r="I943" s="6"/>
      <c r="J943" s="6"/>
      <c r="K943" s="5"/>
      <c r="L943" s="5"/>
      <c r="M943" s="5"/>
    </row>
    <row r="944" spans="3:13" x14ac:dyDescent="0.25">
      <c r="C944" s="1"/>
      <c r="D944" s="6"/>
      <c r="E944" s="6"/>
      <c r="F944" s="4"/>
      <c r="H944" s="6"/>
      <c r="I944" s="6"/>
      <c r="J944" s="6"/>
      <c r="K944" s="5"/>
      <c r="L944" s="5"/>
      <c r="M944" s="5"/>
    </row>
    <row r="945" spans="3:13" x14ac:dyDescent="0.25">
      <c r="C945" s="1"/>
      <c r="D945" s="6"/>
      <c r="E945" s="6"/>
      <c r="F945" s="4"/>
      <c r="H945" s="6"/>
      <c r="I945" s="6"/>
      <c r="J945" s="6"/>
      <c r="K945" s="5"/>
      <c r="L945" s="5"/>
      <c r="M945" s="5"/>
    </row>
    <row r="946" spans="3:13" x14ac:dyDescent="0.25">
      <c r="C946" s="1"/>
      <c r="D946" s="6"/>
      <c r="E946" s="6"/>
      <c r="F946" s="4"/>
      <c r="H946" s="6"/>
      <c r="I946" s="6"/>
      <c r="J946" s="6"/>
      <c r="K946" s="5"/>
      <c r="L946" s="5"/>
      <c r="M946" s="5"/>
    </row>
    <row r="947" spans="3:13" x14ac:dyDescent="0.25">
      <c r="C947" s="1"/>
      <c r="D947" s="6"/>
      <c r="E947" s="6"/>
      <c r="F947" s="4"/>
      <c r="H947" s="6"/>
      <c r="I947" s="6"/>
      <c r="J947" s="6"/>
      <c r="K947" s="5"/>
      <c r="L947" s="5"/>
      <c r="M947" s="5"/>
    </row>
    <row r="948" spans="3:13" x14ac:dyDescent="0.25">
      <c r="C948" s="1"/>
      <c r="D948" s="6"/>
      <c r="E948" s="6"/>
      <c r="F948" s="4"/>
      <c r="H948" s="6"/>
      <c r="I948" s="6"/>
      <c r="J948" s="6"/>
      <c r="K948" s="5"/>
      <c r="L948" s="5"/>
      <c r="M948" s="5"/>
    </row>
    <row r="949" spans="3:13" x14ac:dyDescent="0.25">
      <c r="C949" s="1"/>
      <c r="D949" s="6"/>
      <c r="E949" s="6"/>
      <c r="F949" s="4"/>
      <c r="H949" s="6"/>
      <c r="I949" s="6"/>
      <c r="J949" s="6"/>
      <c r="K949" s="5"/>
      <c r="L949" s="5"/>
      <c r="M949" s="5"/>
    </row>
    <row r="950" spans="3:13" x14ac:dyDescent="0.25">
      <c r="C950" s="1"/>
      <c r="D950" s="6"/>
      <c r="E950" s="6"/>
      <c r="F950" s="4"/>
      <c r="H950" s="6"/>
      <c r="I950" s="6"/>
      <c r="J950" s="6"/>
      <c r="K950" s="5"/>
      <c r="L950" s="5"/>
      <c r="M950" s="5"/>
    </row>
    <row r="951" spans="3:13" x14ac:dyDescent="0.25">
      <c r="C951" s="1"/>
      <c r="D951" s="6"/>
      <c r="E951" s="6"/>
      <c r="F951" s="4"/>
      <c r="H951" s="6"/>
      <c r="I951" s="6"/>
      <c r="J951" s="6"/>
      <c r="K951" s="5"/>
      <c r="L951" s="5"/>
      <c r="M951" s="5"/>
    </row>
    <row r="952" spans="3:13" x14ac:dyDescent="0.25">
      <c r="C952" s="1"/>
      <c r="D952" s="6"/>
      <c r="E952" s="6"/>
      <c r="F952" s="4"/>
      <c r="H952" s="6"/>
      <c r="I952" s="6"/>
      <c r="J952" s="6"/>
      <c r="K952" s="5"/>
      <c r="L952" s="5"/>
      <c r="M952" s="5"/>
    </row>
    <row r="953" spans="3:13" x14ac:dyDescent="0.25">
      <c r="C953" s="1"/>
      <c r="D953" s="6"/>
      <c r="E953" s="6"/>
      <c r="F953" s="4"/>
      <c r="H953" s="6"/>
      <c r="I953" s="6"/>
      <c r="J953" s="6"/>
      <c r="K953" s="5"/>
      <c r="L953" s="5"/>
      <c r="M953" s="5"/>
    </row>
    <row r="954" spans="3:13" x14ac:dyDescent="0.25">
      <c r="C954" s="1"/>
      <c r="D954" s="6"/>
      <c r="E954" s="6"/>
      <c r="F954" s="4"/>
      <c r="H954" s="6"/>
      <c r="I954" s="6"/>
      <c r="J954" s="6"/>
      <c r="K954" s="5"/>
      <c r="L954" s="5"/>
      <c r="M954" s="5"/>
    </row>
    <row r="955" spans="3:13" x14ac:dyDescent="0.25">
      <c r="C955" s="1"/>
      <c r="D955" s="6"/>
      <c r="E955" s="6"/>
      <c r="F955" s="4"/>
      <c r="H955" s="6"/>
      <c r="I955" s="6"/>
      <c r="J955" s="6"/>
      <c r="K955" s="5"/>
      <c r="L955" s="5"/>
      <c r="M955" s="5"/>
    </row>
    <row r="956" spans="3:13" x14ac:dyDescent="0.25">
      <c r="C956" s="1"/>
      <c r="D956" s="6"/>
      <c r="E956" s="6"/>
      <c r="F956" s="4"/>
      <c r="H956" s="6"/>
      <c r="I956" s="6"/>
      <c r="J956" s="6"/>
      <c r="K956" s="5"/>
      <c r="L956" s="5"/>
      <c r="M956" s="5"/>
    </row>
    <row r="957" spans="3:13" x14ac:dyDescent="0.25">
      <c r="C957" s="1"/>
      <c r="D957" s="6"/>
      <c r="E957" s="6"/>
      <c r="F957" s="4"/>
      <c r="H957" s="6"/>
      <c r="I957" s="6"/>
      <c r="J957" s="6"/>
      <c r="K957" s="5"/>
      <c r="L957" s="5"/>
      <c r="M957" s="5"/>
    </row>
    <row r="958" spans="3:13" x14ac:dyDescent="0.25">
      <c r="C958" s="1"/>
      <c r="D958" s="6"/>
      <c r="E958" s="6"/>
      <c r="F958" s="4"/>
      <c r="H958" s="6"/>
      <c r="I958" s="6"/>
      <c r="J958" s="6"/>
      <c r="K958" s="5"/>
      <c r="L958" s="5"/>
      <c r="M958" s="5"/>
    </row>
    <row r="959" spans="3:13" x14ac:dyDescent="0.25">
      <c r="C959" s="1"/>
      <c r="D959" s="6"/>
      <c r="E959" s="6"/>
      <c r="F959" s="4"/>
      <c r="H959" s="6"/>
      <c r="I959" s="6"/>
      <c r="J959" s="6"/>
      <c r="K959" s="5"/>
      <c r="L959" s="5"/>
      <c r="M959" s="5"/>
    </row>
    <row r="960" spans="3:13" x14ac:dyDescent="0.25">
      <c r="C960" s="1"/>
      <c r="D960" s="6"/>
      <c r="E960" s="6"/>
      <c r="F960" s="4"/>
      <c r="H960" s="6"/>
      <c r="I960" s="6"/>
      <c r="J960" s="6"/>
      <c r="K960" s="5"/>
      <c r="L960" s="5"/>
      <c r="M960" s="5"/>
    </row>
    <row r="961" spans="3:13" x14ac:dyDescent="0.25">
      <c r="C961" s="1"/>
      <c r="D961" s="6"/>
      <c r="E961" s="6"/>
      <c r="F961" s="4"/>
      <c r="H961" s="6"/>
      <c r="I961" s="6"/>
      <c r="J961" s="6"/>
      <c r="K961" s="5"/>
      <c r="L961" s="5"/>
      <c r="M961" s="5"/>
    </row>
    <row r="962" spans="3:13" x14ac:dyDescent="0.25">
      <c r="C962" s="1"/>
      <c r="D962" s="6"/>
      <c r="E962" s="6"/>
      <c r="F962" s="4"/>
      <c r="H962" s="6"/>
      <c r="I962" s="6"/>
      <c r="J962" s="6"/>
      <c r="K962" s="5"/>
      <c r="L962" s="5"/>
      <c r="M962" s="5"/>
    </row>
    <row r="963" spans="3:13" x14ac:dyDescent="0.25">
      <c r="C963" s="1"/>
      <c r="D963" s="6"/>
      <c r="E963" s="6"/>
      <c r="F963" s="4"/>
      <c r="H963" s="6"/>
      <c r="I963" s="6"/>
      <c r="J963" s="6"/>
      <c r="K963" s="5"/>
      <c r="L963" s="5"/>
      <c r="M963" s="5"/>
    </row>
    <row r="964" spans="3:13" x14ac:dyDescent="0.25">
      <c r="C964" s="1"/>
      <c r="D964" s="6"/>
      <c r="E964" s="6"/>
      <c r="F964" s="4"/>
      <c r="H964" s="6"/>
      <c r="I964" s="6"/>
      <c r="J964" s="6"/>
      <c r="K964" s="5"/>
      <c r="L964" s="5"/>
      <c r="M964" s="5"/>
    </row>
    <row r="965" spans="3:13" x14ac:dyDescent="0.25">
      <c r="C965" s="1"/>
      <c r="D965" s="6"/>
      <c r="E965" s="6"/>
      <c r="F965" s="4"/>
      <c r="H965" s="6"/>
      <c r="I965" s="6"/>
      <c r="J965" s="6"/>
      <c r="K965" s="5"/>
      <c r="L965" s="5"/>
      <c r="M965" s="5"/>
    </row>
    <row r="966" spans="3:13" x14ac:dyDescent="0.25">
      <c r="C966" s="1"/>
      <c r="D966" s="6"/>
      <c r="E966" s="6"/>
      <c r="F966" s="4"/>
      <c r="H966" s="6"/>
      <c r="I966" s="6"/>
      <c r="J966" s="6"/>
      <c r="K966" s="5"/>
      <c r="L966" s="5"/>
      <c r="M966" s="5"/>
    </row>
    <row r="967" spans="3:13" x14ac:dyDescent="0.25">
      <c r="C967" s="1"/>
      <c r="D967" s="6"/>
      <c r="E967" s="6"/>
      <c r="F967" s="4"/>
      <c r="H967" s="6"/>
      <c r="I967" s="6"/>
      <c r="J967" s="6"/>
      <c r="K967" s="5"/>
      <c r="L967" s="5"/>
      <c r="M967" s="5"/>
    </row>
    <row r="968" spans="3:13" x14ac:dyDescent="0.25">
      <c r="C968" s="1"/>
      <c r="D968" s="6"/>
      <c r="E968" s="6"/>
      <c r="F968" s="4"/>
      <c r="H968" s="6"/>
      <c r="I968" s="6"/>
      <c r="J968" s="6"/>
      <c r="K968" s="5"/>
      <c r="L968" s="5"/>
      <c r="M968" s="5"/>
    </row>
    <row r="969" spans="3:13" x14ac:dyDescent="0.25">
      <c r="C969" s="1"/>
      <c r="D969" s="6"/>
      <c r="E969" s="6"/>
      <c r="F969" s="4"/>
      <c r="H969" s="6"/>
      <c r="I969" s="6"/>
      <c r="J969" s="6"/>
      <c r="K969" s="5"/>
      <c r="L969" s="5"/>
      <c r="M969" s="5"/>
    </row>
    <row r="970" spans="3:13" x14ac:dyDescent="0.25">
      <c r="C970" s="1"/>
      <c r="D970" s="6"/>
      <c r="E970" s="6"/>
      <c r="F970" s="4"/>
      <c r="H970" s="6"/>
      <c r="I970" s="6"/>
      <c r="J970" s="6"/>
      <c r="K970" s="5"/>
      <c r="L970" s="5"/>
      <c r="M970" s="5"/>
    </row>
    <row r="971" spans="3:13" x14ac:dyDescent="0.25">
      <c r="C971" s="1"/>
      <c r="D971" s="6"/>
      <c r="E971" s="6"/>
      <c r="F971" s="4"/>
      <c r="H971" s="6"/>
      <c r="I971" s="6"/>
      <c r="J971" s="6"/>
      <c r="K971" s="5"/>
      <c r="L971" s="5"/>
      <c r="M971" s="5"/>
    </row>
    <row r="972" spans="3:13" x14ac:dyDescent="0.25">
      <c r="C972" s="1"/>
      <c r="D972" s="6"/>
      <c r="E972" s="6"/>
      <c r="F972" s="4"/>
      <c r="H972" s="6"/>
      <c r="I972" s="6"/>
      <c r="J972" s="6"/>
      <c r="K972" s="5"/>
      <c r="L972" s="5"/>
      <c r="M972" s="5"/>
    </row>
    <row r="973" spans="3:13" x14ac:dyDescent="0.25">
      <c r="C973" s="1"/>
      <c r="D973" s="6"/>
      <c r="E973" s="6"/>
      <c r="F973" s="4"/>
      <c r="H973" s="6"/>
      <c r="I973" s="6"/>
      <c r="J973" s="6"/>
      <c r="K973" s="5"/>
      <c r="L973" s="5"/>
      <c r="M973" s="5"/>
    </row>
    <row r="974" spans="3:13" x14ac:dyDescent="0.25">
      <c r="C974" s="1"/>
      <c r="D974" s="6"/>
      <c r="E974" s="6"/>
      <c r="F974" s="4"/>
      <c r="H974" s="6"/>
      <c r="I974" s="6"/>
      <c r="J974" s="6"/>
      <c r="K974" s="5"/>
      <c r="L974" s="5"/>
      <c r="M974" s="5"/>
    </row>
    <row r="975" spans="3:13" x14ac:dyDescent="0.25">
      <c r="C975" s="1"/>
      <c r="D975" s="6"/>
      <c r="E975" s="6"/>
      <c r="F975" s="4"/>
      <c r="H975" s="6"/>
      <c r="I975" s="6"/>
      <c r="J975" s="6"/>
      <c r="K975" s="5"/>
      <c r="L975" s="5"/>
      <c r="M975" s="5"/>
    </row>
    <row r="976" spans="3:13" x14ac:dyDescent="0.25">
      <c r="C976" s="1"/>
      <c r="D976" s="6"/>
      <c r="E976" s="6"/>
      <c r="F976" s="4"/>
      <c r="H976" s="6"/>
      <c r="I976" s="6"/>
      <c r="J976" s="6"/>
      <c r="K976" s="5"/>
      <c r="L976" s="5"/>
      <c r="M976" s="5"/>
    </row>
    <row r="977" spans="3:13" x14ac:dyDescent="0.25">
      <c r="C977" s="1"/>
      <c r="D977" s="6"/>
      <c r="E977" s="6"/>
      <c r="F977" s="4"/>
      <c r="H977" s="6"/>
      <c r="I977" s="6"/>
      <c r="J977" s="6"/>
      <c r="K977" s="5"/>
      <c r="L977" s="5"/>
      <c r="M977" s="5"/>
    </row>
    <row r="978" spans="3:13" x14ac:dyDescent="0.25">
      <c r="C978" s="1"/>
      <c r="D978" s="6"/>
      <c r="E978" s="6"/>
      <c r="F978" s="4"/>
      <c r="H978" s="6"/>
      <c r="I978" s="6"/>
      <c r="J978" s="6"/>
      <c r="K978" s="5"/>
      <c r="L978" s="5"/>
      <c r="M978" s="5"/>
    </row>
    <row r="979" spans="3:13" x14ac:dyDescent="0.25">
      <c r="C979" s="1"/>
      <c r="D979" s="6"/>
      <c r="E979" s="6"/>
      <c r="F979" s="4"/>
      <c r="H979" s="6"/>
      <c r="I979" s="6"/>
      <c r="J979" s="6"/>
      <c r="K979" s="5"/>
      <c r="L979" s="5"/>
      <c r="M979" s="5"/>
    </row>
    <row r="980" spans="3:13" x14ac:dyDescent="0.25">
      <c r="C980" s="1"/>
      <c r="D980" s="6"/>
      <c r="E980" s="6"/>
      <c r="F980" s="4"/>
      <c r="H980" s="6"/>
      <c r="I980" s="6"/>
      <c r="J980" s="6"/>
      <c r="K980" s="5"/>
      <c r="L980" s="5"/>
      <c r="M980" s="5"/>
    </row>
    <row r="981" spans="3:13" x14ac:dyDescent="0.25">
      <c r="C981" s="1"/>
      <c r="D981" s="6"/>
      <c r="E981" s="6"/>
      <c r="F981" s="4"/>
      <c r="H981" s="6"/>
      <c r="I981" s="6"/>
      <c r="J981" s="6"/>
      <c r="K981" s="5"/>
      <c r="L981" s="5"/>
      <c r="M981" s="5"/>
    </row>
    <row r="982" spans="3:13" x14ac:dyDescent="0.25">
      <c r="C982" s="1"/>
      <c r="D982" s="6"/>
      <c r="E982" s="6"/>
      <c r="F982" s="4"/>
      <c r="H982" s="6"/>
      <c r="I982" s="6"/>
      <c r="J982" s="6"/>
      <c r="K982" s="5"/>
      <c r="L982" s="5"/>
      <c r="M982" s="5"/>
    </row>
    <row r="983" spans="3:13" x14ac:dyDescent="0.25">
      <c r="C983" s="1"/>
      <c r="D983" s="6"/>
      <c r="E983" s="6"/>
      <c r="F983" s="4"/>
      <c r="H983" s="6"/>
      <c r="I983" s="6"/>
      <c r="J983" s="6"/>
      <c r="K983" s="5"/>
      <c r="L983" s="5"/>
      <c r="M983" s="5"/>
    </row>
    <row r="984" spans="3:13" x14ac:dyDescent="0.25">
      <c r="C984" s="1"/>
      <c r="D984" s="6"/>
      <c r="E984" s="6"/>
      <c r="F984" s="4"/>
      <c r="H984" s="6"/>
      <c r="I984" s="6"/>
      <c r="J984" s="6"/>
      <c r="K984" s="5"/>
      <c r="L984" s="5"/>
      <c r="M984" s="5"/>
    </row>
    <row r="985" spans="3:13" x14ac:dyDescent="0.25">
      <c r="C985" s="1"/>
      <c r="D985" s="6"/>
      <c r="E985" s="6"/>
      <c r="F985" s="4"/>
      <c r="H985" s="6"/>
      <c r="I985" s="6"/>
      <c r="J985" s="6"/>
      <c r="K985" s="5"/>
      <c r="L985" s="5"/>
      <c r="M985" s="5"/>
    </row>
    <row r="986" spans="3:13" x14ac:dyDescent="0.25">
      <c r="C986" s="1"/>
      <c r="D986" s="6"/>
      <c r="E986" s="6"/>
      <c r="F986" s="4"/>
      <c r="H986" s="6"/>
      <c r="I986" s="6"/>
      <c r="J986" s="6"/>
      <c r="K986" s="5"/>
      <c r="L986" s="5"/>
      <c r="M986" s="5"/>
    </row>
    <row r="987" spans="3:13" x14ac:dyDescent="0.25">
      <c r="C987" s="1"/>
      <c r="D987" s="6"/>
      <c r="E987" s="6"/>
      <c r="F987" s="4"/>
      <c r="H987" s="6"/>
      <c r="I987" s="6"/>
      <c r="J987" s="6"/>
      <c r="K987" s="5"/>
      <c r="L987" s="5"/>
      <c r="M987" s="5"/>
    </row>
    <row r="988" spans="3:13" x14ac:dyDescent="0.25">
      <c r="C988" s="1"/>
      <c r="D988" s="6"/>
      <c r="E988" s="6"/>
      <c r="F988" s="4"/>
      <c r="H988" s="6"/>
      <c r="I988" s="6"/>
      <c r="J988" s="6"/>
      <c r="K988" s="5"/>
      <c r="L988" s="5"/>
      <c r="M988" s="5"/>
    </row>
    <row r="989" spans="3:13" x14ac:dyDescent="0.25">
      <c r="C989" s="1"/>
      <c r="D989" s="6"/>
      <c r="E989" s="6"/>
      <c r="F989" s="4"/>
      <c r="H989" s="6"/>
      <c r="I989" s="6"/>
      <c r="J989" s="6"/>
      <c r="K989" s="5"/>
      <c r="L989" s="5"/>
      <c r="M989" s="5"/>
    </row>
    <row r="990" spans="3:13" x14ac:dyDescent="0.25">
      <c r="C990" s="1"/>
      <c r="D990" s="6"/>
      <c r="E990" s="6"/>
      <c r="F990" s="4"/>
      <c r="H990" s="6"/>
      <c r="I990" s="6"/>
      <c r="J990" s="6"/>
      <c r="K990" s="5"/>
      <c r="L990" s="5"/>
      <c r="M990" s="5"/>
    </row>
    <row r="991" spans="3:13" x14ac:dyDescent="0.25">
      <c r="C991" s="1"/>
      <c r="D991" s="6"/>
      <c r="E991" s="6"/>
      <c r="F991" s="4"/>
      <c r="H991" s="6"/>
      <c r="I991" s="6"/>
      <c r="J991" s="6"/>
      <c r="K991" s="5"/>
      <c r="L991" s="5"/>
      <c r="M991" s="5"/>
    </row>
    <row r="992" spans="3:13" x14ac:dyDescent="0.25">
      <c r="C992" s="1"/>
      <c r="D992" s="6"/>
      <c r="E992" s="6"/>
      <c r="F992" s="4"/>
      <c r="H992" s="6"/>
      <c r="I992" s="6"/>
      <c r="J992" s="6"/>
      <c r="K992" s="5"/>
      <c r="L992" s="5"/>
      <c r="M992" s="5"/>
    </row>
    <row r="993" spans="3:13" x14ac:dyDescent="0.25">
      <c r="C993" s="1"/>
      <c r="D993" s="6"/>
      <c r="E993" s="6"/>
      <c r="F993" s="4"/>
      <c r="H993" s="6"/>
      <c r="I993" s="6"/>
      <c r="J993" s="6"/>
      <c r="K993" s="5"/>
      <c r="L993" s="5"/>
      <c r="M993" s="5"/>
    </row>
    <row r="994" spans="3:13" x14ac:dyDescent="0.25">
      <c r="C994" s="1"/>
      <c r="D994" s="6"/>
      <c r="E994" s="6"/>
      <c r="F994" s="4"/>
      <c r="H994" s="6"/>
      <c r="I994" s="6"/>
      <c r="J994" s="6"/>
      <c r="K994" s="5"/>
      <c r="L994" s="5"/>
      <c r="M994" s="5"/>
    </row>
    <row r="995" spans="3:13" x14ac:dyDescent="0.25">
      <c r="C995" s="1"/>
      <c r="D995" s="6"/>
      <c r="E995" s="6"/>
      <c r="F995" s="4"/>
      <c r="H995" s="6"/>
      <c r="I995" s="6"/>
      <c r="J995" s="6"/>
      <c r="K995" s="5"/>
      <c r="L995" s="5"/>
      <c r="M995" s="5"/>
    </row>
    <row r="996" spans="3:13" x14ac:dyDescent="0.25">
      <c r="C996" s="1"/>
      <c r="D996" s="6"/>
      <c r="E996" s="6"/>
      <c r="F996" s="4"/>
      <c r="H996" s="6"/>
      <c r="I996" s="6"/>
      <c r="J996" s="6"/>
      <c r="K996" s="5"/>
      <c r="L996" s="5"/>
      <c r="M996" s="5"/>
    </row>
    <row r="997" spans="3:13" x14ac:dyDescent="0.25">
      <c r="C997" s="1"/>
      <c r="D997" s="6"/>
      <c r="E997" s="6"/>
      <c r="F997" s="4"/>
      <c r="H997" s="6"/>
      <c r="I997" s="6"/>
      <c r="J997" s="6"/>
      <c r="K997" s="5"/>
      <c r="L997" s="5"/>
      <c r="M997" s="5"/>
    </row>
    <row r="998" spans="3:13" x14ac:dyDescent="0.25">
      <c r="C998" s="1"/>
      <c r="D998" s="6"/>
      <c r="E998" s="6"/>
      <c r="F998" s="4"/>
      <c r="H998" s="6"/>
      <c r="I998" s="6"/>
      <c r="J998" s="6"/>
      <c r="K998" s="5"/>
      <c r="L998" s="5"/>
      <c r="M998" s="5"/>
    </row>
    <row r="999" spans="3:13" x14ac:dyDescent="0.25">
      <c r="C999" s="1"/>
      <c r="D999" s="6"/>
      <c r="E999" s="6"/>
      <c r="F999" s="4"/>
      <c r="H999" s="6"/>
      <c r="I999" s="6"/>
      <c r="J999" s="6"/>
      <c r="K999" s="5"/>
      <c r="L999" s="5"/>
      <c r="M999" s="5"/>
    </row>
    <row r="1000" spans="3:13" x14ac:dyDescent="0.25">
      <c r="C1000" s="1"/>
      <c r="D1000" s="6"/>
      <c r="E1000" s="6"/>
      <c r="F1000" s="4"/>
      <c r="H1000" s="6"/>
      <c r="I1000" s="6"/>
      <c r="J1000" s="6"/>
      <c r="K1000" s="5"/>
      <c r="L1000" s="5"/>
      <c r="M1000" s="5"/>
    </row>
    <row r="1001" spans="3:13" x14ac:dyDescent="0.25">
      <c r="C1001" s="1"/>
      <c r="D1001" s="6"/>
      <c r="E1001" s="6"/>
      <c r="F1001" s="4"/>
      <c r="H1001" s="6"/>
      <c r="I1001" s="6"/>
      <c r="J1001" s="6"/>
      <c r="K1001" s="5"/>
      <c r="L1001" s="5"/>
      <c r="M1001" s="5"/>
    </row>
    <row r="1002" spans="3:13" x14ac:dyDescent="0.25">
      <c r="C1002" s="1"/>
      <c r="D1002" s="6"/>
      <c r="E1002" s="6"/>
      <c r="F1002" s="4"/>
      <c r="H1002" s="6"/>
      <c r="I1002" s="6"/>
      <c r="J1002" s="6"/>
      <c r="K1002" s="5"/>
      <c r="L1002" s="5"/>
      <c r="M1002" s="5"/>
    </row>
    <row r="1003" spans="3:13" x14ac:dyDescent="0.25">
      <c r="C1003" s="1"/>
      <c r="D1003" s="6"/>
      <c r="E1003" s="6"/>
      <c r="F1003" s="4"/>
      <c r="H1003" s="6"/>
      <c r="I1003" s="6"/>
      <c r="J1003" s="6"/>
      <c r="K1003" s="5"/>
      <c r="L1003" s="5"/>
      <c r="M1003" s="5"/>
    </row>
    <row r="1004" spans="3:13" x14ac:dyDescent="0.25">
      <c r="C1004" s="1"/>
      <c r="D1004" s="6"/>
      <c r="E1004" s="6"/>
      <c r="F1004" s="4"/>
      <c r="H1004" s="6"/>
      <c r="I1004" s="6"/>
      <c r="J1004" s="6"/>
      <c r="K1004" s="5"/>
      <c r="L1004" s="5"/>
      <c r="M1004" s="5"/>
    </row>
    <row r="1005" spans="3:13" x14ac:dyDescent="0.25">
      <c r="C1005" s="1"/>
      <c r="D1005" s="6"/>
      <c r="E1005" s="6"/>
      <c r="F1005" s="4"/>
      <c r="H1005" s="6"/>
      <c r="I1005" s="6"/>
      <c r="J1005" s="6"/>
      <c r="K1005" s="5"/>
      <c r="L1005" s="5"/>
      <c r="M1005" s="5"/>
    </row>
    <row r="1006" spans="3:13" x14ac:dyDescent="0.25">
      <c r="C1006" s="1"/>
      <c r="D1006" s="6"/>
      <c r="E1006" s="6"/>
      <c r="F1006" s="4"/>
      <c r="H1006" s="6"/>
      <c r="I1006" s="6"/>
      <c r="J1006" s="6"/>
      <c r="K1006" s="5"/>
      <c r="L1006" s="5"/>
      <c r="M1006" s="5"/>
    </row>
    <row r="1007" spans="3:13" x14ac:dyDescent="0.25">
      <c r="C1007" s="1"/>
      <c r="D1007" s="6"/>
      <c r="E1007" s="6"/>
      <c r="F1007" s="4"/>
      <c r="H1007" s="6"/>
      <c r="I1007" s="6"/>
      <c r="J1007" s="6"/>
      <c r="K1007" s="5"/>
      <c r="L1007" s="5"/>
      <c r="M1007" s="5"/>
    </row>
    <row r="1008" spans="3:13" x14ac:dyDescent="0.25">
      <c r="C1008" s="1"/>
      <c r="D1008" s="6"/>
      <c r="E1008" s="6"/>
      <c r="F1008" s="4"/>
      <c r="H1008" s="6"/>
      <c r="I1008" s="6"/>
      <c r="J1008" s="6"/>
      <c r="K1008" s="5"/>
      <c r="L1008" s="5"/>
      <c r="M1008" s="5"/>
    </row>
    <row r="1009" spans="3:13" x14ac:dyDescent="0.25">
      <c r="C1009" s="1"/>
      <c r="D1009" s="6"/>
      <c r="E1009" s="6"/>
      <c r="F1009" s="4"/>
      <c r="H1009" s="6"/>
      <c r="I1009" s="6"/>
      <c r="J1009" s="6"/>
      <c r="K1009" s="5"/>
      <c r="L1009" s="5"/>
      <c r="M1009" s="5"/>
    </row>
    <row r="1010" spans="3:13" x14ac:dyDescent="0.25">
      <c r="C1010" s="1"/>
      <c r="D1010" s="6"/>
      <c r="E1010" s="6"/>
      <c r="F1010" s="4"/>
      <c r="H1010" s="6"/>
      <c r="I1010" s="6"/>
      <c r="J1010" s="6"/>
      <c r="K1010" s="5"/>
      <c r="L1010" s="5"/>
      <c r="M1010" s="5"/>
    </row>
    <row r="1011" spans="3:13" x14ac:dyDescent="0.25">
      <c r="C1011" s="1"/>
      <c r="D1011" s="6"/>
      <c r="E1011" s="6"/>
      <c r="F1011" s="4"/>
      <c r="H1011" s="6"/>
      <c r="I1011" s="6"/>
      <c r="J1011" s="6"/>
      <c r="K1011" s="5"/>
      <c r="L1011" s="5"/>
      <c r="M1011" s="5"/>
    </row>
    <row r="1012" spans="3:13" x14ac:dyDescent="0.25">
      <c r="C1012" s="1"/>
      <c r="D1012" s="6"/>
      <c r="E1012" s="6"/>
      <c r="F1012" s="4"/>
      <c r="H1012" s="6"/>
      <c r="I1012" s="6"/>
      <c r="J1012" s="6"/>
      <c r="K1012" s="5"/>
      <c r="L1012" s="5"/>
      <c r="M1012" s="5"/>
    </row>
    <row r="1013" spans="3:13" x14ac:dyDescent="0.25">
      <c r="C1013" s="1"/>
      <c r="D1013" s="6"/>
      <c r="E1013" s="6"/>
      <c r="F1013" s="4"/>
      <c r="H1013" s="6"/>
      <c r="I1013" s="6"/>
      <c r="J1013" s="6"/>
      <c r="K1013" s="5"/>
      <c r="L1013" s="5"/>
      <c r="M1013" s="5"/>
    </row>
    <row r="1014" spans="3:13" x14ac:dyDescent="0.25">
      <c r="C1014" s="1"/>
      <c r="D1014" s="6"/>
      <c r="E1014" s="6"/>
      <c r="F1014" s="4"/>
      <c r="H1014" s="6"/>
      <c r="I1014" s="6"/>
      <c r="J1014" s="6"/>
      <c r="K1014" s="5"/>
      <c r="L1014" s="5"/>
      <c r="M1014" s="5"/>
    </row>
    <row r="1015" spans="3:13" x14ac:dyDescent="0.25">
      <c r="C1015" s="1"/>
      <c r="D1015" s="6"/>
      <c r="E1015" s="6"/>
      <c r="F1015" s="4"/>
      <c r="H1015" s="6"/>
      <c r="I1015" s="6"/>
      <c r="J1015" s="6"/>
      <c r="K1015" s="5"/>
      <c r="L1015" s="5"/>
      <c r="M1015" s="5"/>
    </row>
    <row r="1016" spans="3:13" x14ac:dyDescent="0.25">
      <c r="C1016" s="1"/>
      <c r="D1016" s="6"/>
      <c r="E1016" s="6"/>
      <c r="F1016" s="4"/>
      <c r="H1016" s="6"/>
      <c r="I1016" s="6"/>
      <c r="J1016" s="6"/>
      <c r="K1016" s="5"/>
      <c r="L1016" s="5"/>
      <c r="M1016" s="5"/>
    </row>
    <row r="1017" spans="3:13" x14ac:dyDescent="0.25">
      <c r="C1017" s="1"/>
      <c r="D1017" s="6"/>
      <c r="E1017" s="6"/>
      <c r="F1017" s="4"/>
      <c r="H1017" s="6"/>
      <c r="I1017" s="6"/>
      <c r="J1017" s="6"/>
      <c r="K1017" s="5"/>
      <c r="L1017" s="5"/>
      <c r="M1017" s="5"/>
    </row>
    <row r="1018" spans="3:13" x14ac:dyDescent="0.25">
      <c r="C1018" s="1"/>
      <c r="D1018" s="6"/>
      <c r="E1018" s="6"/>
      <c r="F1018" s="4"/>
      <c r="H1018" s="6"/>
      <c r="I1018" s="6"/>
      <c r="J1018" s="6"/>
      <c r="K1018" s="5"/>
      <c r="L1018" s="5"/>
      <c r="M1018" s="5"/>
    </row>
    <row r="1019" spans="3:13" x14ac:dyDescent="0.25">
      <c r="C1019" s="1"/>
      <c r="D1019" s="6"/>
      <c r="E1019" s="6"/>
      <c r="F1019" s="4"/>
      <c r="H1019" s="6"/>
      <c r="I1019" s="6"/>
      <c r="J1019" s="6"/>
      <c r="K1019" s="5"/>
      <c r="L1019" s="5"/>
      <c r="M1019" s="5"/>
    </row>
    <row r="1020" spans="3:13" x14ac:dyDescent="0.25">
      <c r="C1020" s="1"/>
      <c r="D1020" s="6"/>
      <c r="E1020" s="6"/>
      <c r="F1020" s="4"/>
      <c r="H1020" s="6"/>
      <c r="I1020" s="6"/>
      <c r="J1020" s="6"/>
      <c r="K1020" s="5"/>
      <c r="L1020" s="5"/>
      <c r="M1020" s="5"/>
    </row>
    <row r="1021" spans="3:13" x14ac:dyDescent="0.25">
      <c r="C1021" s="1"/>
      <c r="D1021" s="6"/>
      <c r="E1021" s="6"/>
      <c r="F1021" s="4"/>
      <c r="H1021" s="6"/>
      <c r="I1021" s="6"/>
      <c r="J1021" s="6"/>
      <c r="K1021" s="5"/>
      <c r="L1021" s="5"/>
      <c r="M1021" s="5"/>
    </row>
    <row r="1022" spans="3:13" x14ac:dyDescent="0.25">
      <c r="C1022" s="1"/>
      <c r="D1022" s="6"/>
      <c r="E1022" s="6"/>
      <c r="F1022" s="4"/>
      <c r="H1022" s="6"/>
      <c r="I1022" s="6"/>
      <c r="J1022" s="6"/>
      <c r="K1022" s="5"/>
      <c r="L1022" s="5"/>
      <c r="M1022" s="5"/>
    </row>
    <row r="1023" spans="3:13" x14ac:dyDescent="0.25">
      <c r="C1023" s="1"/>
      <c r="D1023" s="6"/>
      <c r="E1023" s="6"/>
      <c r="F1023" s="4"/>
      <c r="H1023" s="6"/>
      <c r="I1023" s="6"/>
      <c r="J1023" s="6"/>
      <c r="K1023" s="5"/>
      <c r="L1023" s="5"/>
      <c r="M1023" s="5"/>
    </row>
    <row r="1024" spans="3:13" x14ac:dyDescent="0.25">
      <c r="C1024" s="1"/>
      <c r="D1024" s="6"/>
      <c r="E1024" s="6"/>
      <c r="F1024" s="4"/>
      <c r="H1024" s="6"/>
      <c r="I1024" s="6"/>
      <c r="J1024" s="6"/>
      <c r="K1024" s="5"/>
      <c r="L1024" s="5"/>
      <c r="M1024" s="5"/>
    </row>
    <row r="1025" spans="3:13" x14ac:dyDescent="0.25">
      <c r="C1025" s="1"/>
      <c r="D1025" s="6"/>
      <c r="E1025" s="6"/>
      <c r="F1025" s="4"/>
      <c r="H1025" s="6"/>
      <c r="I1025" s="6"/>
      <c r="J1025" s="6"/>
      <c r="K1025" s="5"/>
      <c r="L1025" s="5"/>
      <c r="M1025" s="5"/>
    </row>
    <row r="1026" spans="3:13" x14ac:dyDescent="0.25">
      <c r="C1026" s="1"/>
      <c r="D1026" s="6"/>
      <c r="E1026" s="6"/>
      <c r="F1026" s="4"/>
      <c r="H1026" s="6"/>
      <c r="I1026" s="6"/>
      <c r="J1026" s="6"/>
      <c r="K1026" s="5"/>
      <c r="L1026" s="5"/>
      <c r="M1026" s="5"/>
    </row>
    <row r="1027" spans="3:13" x14ac:dyDescent="0.25">
      <c r="C1027" s="1"/>
      <c r="D1027" s="6"/>
      <c r="E1027" s="6"/>
      <c r="F1027" s="4"/>
      <c r="H1027" s="6"/>
      <c r="I1027" s="6"/>
      <c r="J1027" s="6"/>
      <c r="K1027" s="5"/>
      <c r="L1027" s="5"/>
      <c r="M1027" s="5"/>
    </row>
    <row r="1028" spans="3:13" x14ac:dyDescent="0.25">
      <c r="C1028" s="1"/>
      <c r="D1028" s="6"/>
      <c r="E1028" s="6"/>
      <c r="F1028" s="4"/>
      <c r="H1028" s="6"/>
      <c r="I1028" s="6"/>
      <c r="J1028" s="6"/>
      <c r="K1028" s="5"/>
      <c r="L1028" s="5"/>
      <c r="M1028" s="5"/>
    </row>
    <row r="1029" spans="3:13" x14ac:dyDescent="0.25">
      <c r="C1029" s="1"/>
      <c r="D1029" s="6"/>
      <c r="E1029" s="6"/>
      <c r="F1029" s="4"/>
      <c r="H1029" s="6"/>
      <c r="I1029" s="6"/>
      <c r="J1029" s="6"/>
      <c r="K1029" s="5"/>
      <c r="L1029" s="5"/>
      <c r="M1029" s="5"/>
    </row>
    <row r="1030" spans="3:13" x14ac:dyDescent="0.25">
      <c r="C1030" s="1"/>
      <c r="D1030" s="6"/>
      <c r="E1030" s="6"/>
      <c r="F1030" s="4"/>
      <c r="H1030" s="6"/>
      <c r="I1030" s="6"/>
      <c r="J1030" s="6"/>
      <c r="K1030" s="5"/>
      <c r="L1030" s="5"/>
      <c r="M1030" s="5"/>
    </row>
    <row r="1031" spans="3:13" x14ac:dyDescent="0.25">
      <c r="C1031" s="1"/>
      <c r="D1031" s="6"/>
      <c r="E1031" s="6"/>
      <c r="F1031" s="4"/>
      <c r="H1031" s="6"/>
      <c r="I1031" s="6"/>
      <c r="J1031" s="6"/>
      <c r="K1031" s="5"/>
      <c r="L1031" s="5"/>
      <c r="M1031" s="5"/>
    </row>
    <row r="1032" spans="3:13" x14ac:dyDescent="0.25">
      <c r="C1032" s="1"/>
      <c r="D1032" s="6"/>
      <c r="E1032" s="6"/>
      <c r="F1032" s="4"/>
      <c r="H1032" s="6"/>
      <c r="I1032" s="6"/>
      <c r="J1032" s="6"/>
      <c r="K1032" s="5"/>
      <c r="L1032" s="5"/>
      <c r="M1032" s="5"/>
    </row>
    <row r="1033" spans="3:13" x14ac:dyDescent="0.25">
      <c r="C1033" s="1"/>
      <c r="D1033" s="6"/>
      <c r="E1033" s="6"/>
      <c r="F1033" s="4"/>
      <c r="H1033" s="6"/>
      <c r="I1033" s="6"/>
      <c r="J1033" s="6"/>
      <c r="K1033" s="5"/>
      <c r="L1033" s="5"/>
      <c r="M1033" s="5"/>
    </row>
    <row r="1034" spans="3:13" x14ac:dyDescent="0.25">
      <c r="C1034" s="1"/>
      <c r="D1034" s="6"/>
      <c r="E1034" s="6"/>
      <c r="F1034" s="4"/>
      <c r="H1034" s="6"/>
      <c r="I1034" s="6"/>
      <c r="J1034" s="6"/>
      <c r="K1034" s="5"/>
      <c r="L1034" s="5"/>
      <c r="M1034" s="5"/>
    </row>
    <row r="1035" spans="3:13" x14ac:dyDescent="0.25">
      <c r="C1035" s="1"/>
      <c r="D1035" s="6"/>
      <c r="E1035" s="6"/>
      <c r="F1035" s="4"/>
      <c r="H1035" s="6"/>
      <c r="I1035" s="6"/>
      <c r="J1035" s="6"/>
      <c r="K1035" s="5"/>
      <c r="L1035" s="5"/>
      <c r="M1035" s="5"/>
    </row>
    <row r="1036" spans="3:13" x14ac:dyDescent="0.25">
      <c r="C1036" s="1"/>
      <c r="D1036" s="6"/>
      <c r="E1036" s="6"/>
      <c r="F1036" s="4"/>
      <c r="H1036" s="6"/>
      <c r="I1036" s="6"/>
      <c r="J1036" s="6"/>
      <c r="K1036" s="5"/>
      <c r="L1036" s="5"/>
      <c r="M1036" s="5"/>
    </row>
    <row r="1037" spans="3:13" x14ac:dyDescent="0.25">
      <c r="C1037" s="1"/>
      <c r="D1037" s="6"/>
      <c r="E1037" s="6"/>
      <c r="F1037" s="4"/>
      <c r="H1037" s="6"/>
      <c r="I1037" s="6"/>
      <c r="J1037" s="6"/>
      <c r="K1037" s="5"/>
      <c r="L1037" s="5"/>
      <c r="M1037" s="5"/>
    </row>
    <row r="1038" spans="3:13" x14ac:dyDescent="0.25">
      <c r="C1038" s="1"/>
      <c r="D1038" s="6"/>
      <c r="E1038" s="6"/>
      <c r="F1038" s="4"/>
      <c r="H1038" s="6"/>
      <c r="I1038" s="6"/>
      <c r="J1038" s="6"/>
      <c r="K1038" s="5"/>
      <c r="L1038" s="5"/>
      <c r="M1038" s="5"/>
    </row>
    <row r="1039" spans="3:13" x14ac:dyDescent="0.25">
      <c r="C1039" s="1"/>
      <c r="D1039" s="6"/>
      <c r="E1039" s="6"/>
      <c r="F1039" s="4"/>
      <c r="H1039" s="6"/>
      <c r="I1039" s="6"/>
      <c r="J1039" s="6"/>
      <c r="K1039" s="5"/>
      <c r="L1039" s="5"/>
      <c r="M1039" s="5"/>
    </row>
    <row r="1040" spans="3:13" x14ac:dyDescent="0.25">
      <c r="C1040" s="1"/>
      <c r="D1040" s="6"/>
      <c r="E1040" s="6"/>
      <c r="F1040" s="4"/>
      <c r="H1040" s="6"/>
      <c r="I1040" s="6"/>
      <c r="J1040" s="6"/>
      <c r="K1040" s="5"/>
      <c r="L1040" s="5"/>
      <c r="M1040" s="5"/>
    </row>
    <row r="1041" spans="3:13" x14ac:dyDescent="0.25">
      <c r="C1041" s="1"/>
      <c r="D1041" s="6"/>
      <c r="E1041" s="6"/>
      <c r="F1041" s="4"/>
      <c r="H1041" s="6"/>
      <c r="I1041" s="6"/>
      <c r="J1041" s="6"/>
      <c r="K1041" s="5"/>
      <c r="L1041" s="5"/>
      <c r="M1041" s="5"/>
    </row>
    <row r="1042" spans="3:13" x14ac:dyDescent="0.25">
      <c r="C1042" s="1"/>
      <c r="D1042" s="6"/>
      <c r="E1042" s="6"/>
      <c r="F1042" s="4"/>
      <c r="H1042" s="6"/>
      <c r="I1042" s="6"/>
      <c r="J1042" s="6"/>
      <c r="K1042" s="5"/>
      <c r="L1042" s="5"/>
      <c r="M1042" s="5"/>
    </row>
    <row r="1043" spans="3:13" x14ac:dyDescent="0.25">
      <c r="C1043" s="1"/>
      <c r="D1043" s="6"/>
      <c r="E1043" s="6"/>
      <c r="F1043" s="4"/>
      <c r="H1043" s="6"/>
      <c r="I1043" s="6"/>
      <c r="J1043" s="6"/>
      <c r="K1043" s="5"/>
      <c r="L1043" s="5"/>
      <c r="M1043" s="5"/>
    </row>
    <row r="1044" spans="3:13" x14ac:dyDescent="0.25">
      <c r="C1044" s="1"/>
      <c r="D1044" s="6"/>
      <c r="E1044" s="6"/>
      <c r="F1044" s="4"/>
      <c r="H1044" s="6"/>
      <c r="I1044" s="6"/>
      <c r="J1044" s="6"/>
      <c r="K1044" s="5"/>
      <c r="L1044" s="5"/>
      <c r="M1044" s="5"/>
    </row>
    <row r="1045" spans="3:13" x14ac:dyDescent="0.25">
      <c r="C1045" s="1"/>
      <c r="D1045" s="6"/>
      <c r="E1045" s="6"/>
      <c r="F1045" s="4"/>
      <c r="H1045" s="6"/>
      <c r="I1045" s="6"/>
      <c r="J1045" s="6"/>
      <c r="K1045" s="5"/>
      <c r="L1045" s="5"/>
      <c r="M1045" s="5"/>
    </row>
    <row r="1046" spans="3:13" x14ac:dyDescent="0.25">
      <c r="C1046" s="1"/>
      <c r="D1046" s="6"/>
      <c r="E1046" s="6"/>
      <c r="F1046" s="4"/>
      <c r="H1046" s="6"/>
      <c r="I1046" s="6"/>
      <c r="J1046" s="6"/>
      <c r="K1046" s="5"/>
      <c r="L1046" s="5"/>
      <c r="M1046" s="5"/>
    </row>
    <row r="1047" spans="3:13" x14ac:dyDescent="0.25">
      <c r="C1047" s="1"/>
      <c r="D1047" s="6"/>
      <c r="E1047" s="6"/>
      <c r="F1047" s="4"/>
      <c r="H1047" s="6"/>
      <c r="I1047" s="6"/>
      <c r="J1047" s="6"/>
      <c r="K1047" s="5"/>
      <c r="L1047" s="5"/>
      <c r="M1047" s="5"/>
    </row>
    <row r="1048" spans="3:13" x14ac:dyDescent="0.25">
      <c r="C1048" s="1"/>
      <c r="D1048" s="6"/>
      <c r="E1048" s="6"/>
      <c r="F1048" s="4"/>
      <c r="H1048" s="6"/>
      <c r="I1048" s="6"/>
      <c r="J1048" s="6"/>
      <c r="K1048" s="5"/>
      <c r="L1048" s="5"/>
      <c r="M1048" s="5"/>
    </row>
    <row r="1049" spans="3:13" x14ac:dyDescent="0.25">
      <c r="C1049" s="1"/>
      <c r="D1049" s="6"/>
      <c r="E1049" s="6"/>
      <c r="F1049" s="4"/>
      <c r="H1049" s="6"/>
      <c r="I1049" s="6"/>
      <c r="J1049" s="6"/>
      <c r="K1049" s="5"/>
      <c r="L1049" s="5"/>
      <c r="M1049" s="5"/>
    </row>
    <row r="1050" spans="3:13" x14ac:dyDescent="0.25">
      <c r="C1050" s="1"/>
      <c r="D1050" s="6"/>
      <c r="E1050" s="6"/>
      <c r="F1050" s="4"/>
      <c r="H1050" s="6"/>
      <c r="I1050" s="6"/>
      <c r="J1050" s="6"/>
      <c r="K1050" s="5"/>
      <c r="L1050" s="5"/>
      <c r="M1050" s="5"/>
    </row>
    <row r="1051" spans="3:13" x14ac:dyDescent="0.25">
      <c r="C1051" s="1"/>
      <c r="D1051" s="6"/>
      <c r="E1051" s="6"/>
      <c r="F1051" s="4"/>
      <c r="H1051" s="6"/>
      <c r="I1051" s="6"/>
      <c r="J1051" s="6"/>
      <c r="K1051" s="5"/>
      <c r="L1051" s="5"/>
      <c r="M1051" s="5"/>
    </row>
    <row r="1052" spans="3:13" x14ac:dyDescent="0.25">
      <c r="C1052" s="1"/>
      <c r="D1052" s="6"/>
      <c r="E1052" s="6"/>
      <c r="F1052" s="4"/>
      <c r="H1052" s="6"/>
      <c r="I1052" s="6"/>
      <c r="J1052" s="6"/>
      <c r="K1052" s="5"/>
      <c r="L1052" s="5"/>
      <c r="M1052" s="5"/>
    </row>
    <row r="1053" spans="3:13" x14ac:dyDescent="0.25">
      <c r="C1053" s="1"/>
      <c r="D1053" s="6"/>
      <c r="E1053" s="6"/>
      <c r="F1053" s="4"/>
      <c r="H1053" s="6"/>
      <c r="I1053" s="6"/>
      <c r="J1053" s="6"/>
      <c r="K1053" s="5"/>
      <c r="L1053" s="5"/>
      <c r="M1053" s="5"/>
    </row>
    <row r="1054" spans="3:13" x14ac:dyDescent="0.25">
      <c r="C1054" s="1"/>
      <c r="D1054" s="6"/>
      <c r="E1054" s="6"/>
      <c r="F1054" s="4"/>
      <c r="H1054" s="6"/>
      <c r="I1054" s="6"/>
      <c r="J1054" s="6"/>
      <c r="K1054" s="5"/>
      <c r="L1054" s="5"/>
      <c r="M1054" s="5"/>
    </row>
    <row r="1055" spans="3:13" x14ac:dyDescent="0.25">
      <c r="C1055" s="1"/>
      <c r="D1055" s="6"/>
      <c r="E1055" s="6"/>
      <c r="F1055" s="4"/>
      <c r="H1055" s="6"/>
      <c r="I1055" s="6"/>
      <c r="J1055" s="6"/>
      <c r="K1055" s="5"/>
      <c r="L1055" s="5"/>
      <c r="M1055" s="5"/>
    </row>
    <row r="1056" spans="3:13" x14ac:dyDescent="0.25">
      <c r="C1056" s="1"/>
      <c r="D1056" s="6"/>
      <c r="E1056" s="6"/>
      <c r="F1056" s="4"/>
      <c r="H1056" s="6"/>
      <c r="I1056" s="6"/>
      <c r="J1056" s="6"/>
      <c r="K1056" s="5"/>
      <c r="L1056" s="5"/>
      <c r="M1056" s="5"/>
    </row>
    <row r="1057" spans="3:13" x14ac:dyDescent="0.25">
      <c r="C1057" s="1"/>
      <c r="D1057" s="6"/>
      <c r="E1057" s="6"/>
      <c r="F1057" s="4"/>
      <c r="H1057" s="6"/>
      <c r="I1057" s="6"/>
      <c r="J1057" s="6"/>
      <c r="K1057" s="5"/>
      <c r="L1057" s="5"/>
      <c r="M1057" s="5"/>
    </row>
    <row r="1058" spans="3:13" x14ac:dyDescent="0.25">
      <c r="C1058" s="1"/>
      <c r="D1058" s="6"/>
      <c r="E1058" s="6"/>
      <c r="F1058" s="4"/>
      <c r="H1058" s="6"/>
      <c r="I1058" s="6"/>
      <c r="J1058" s="6"/>
      <c r="K1058" s="5"/>
      <c r="L1058" s="5"/>
      <c r="M1058" s="5"/>
    </row>
    <row r="1059" spans="3:13" x14ac:dyDescent="0.25">
      <c r="C1059" s="1"/>
      <c r="D1059" s="6"/>
      <c r="E1059" s="6"/>
      <c r="F1059" s="4"/>
      <c r="H1059" s="6"/>
      <c r="I1059" s="6"/>
      <c r="J1059" s="6"/>
      <c r="K1059" s="5"/>
      <c r="L1059" s="5"/>
      <c r="M1059" s="5"/>
    </row>
    <row r="1060" spans="3:13" x14ac:dyDescent="0.25">
      <c r="C1060" s="1"/>
      <c r="D1060" s="6"/>
      <c r="E1060" s="6"/>
      <c r="F1060" s="4"/>
      <c r="H1060" s="6"/>
      <c r="I1060" s="6"/>
      <c r="J1060" s="6"/>
      <c r="K1060" s="5"/>
      <c r="L1060" s="5"/>
      <c r="M1060" s="5"/>
    </row>
    <row r="1061" spans="3:13" x14ac:dyDescent="0.25">
      <c r="C1061" s="1"/>
      <c r="D1061" s="6"/>
      <c r="E1061" s="6"/>
      <c r="F1061" s="4"/>
      <c r="H1061" s="6"/>
      <c r="I1061" s="6"/>
      <c r="J1061" s="6"/>
      <c r="K1061" s="5"/>
      <c r="L1061" s="5"/>
      <c r="M1061" s="5"/>
    </row>
    <row r="1062" spans="3:13" x14ac:dyDescent="0.25">
      <c r="C1062" s="1"/>
      <c r="D1062" s="6"/>
      <c r="E1062" s="6"/>
      <c r="F1062" s="4"/>
      <c r="H1062" s="6"/>
      <c r="I1062" s="6"/>
      <c r="J1062" s="6"/>
      <c r="K1062" s="5"/>
      <c r="L1062" s="5"/>
      <c r="M1062" s="5"/>
    </row>
    <row r="1063" spans="3:13" x14ac:dyDescent="0.25">
      <c r="C1063" s="1"/>
      <c r="D1063" s="6"/>
      <c r="E1063" s="6"/>
      <c r="F1063" s="4"/>
      <c r="H1063" s="6"/>
      <c r="I1063" s="6"/>
      <c r="J1063" s="6"/>
      <c r="K1063" s="5"/>
      <c r="L1063" s="5"/>
      <c r="M1063" s="5"/>
    </row>
    <row r="1064" spans="3:13" x14ac:dyDescent="0.25">
      <c r="C1064" s="1"/>
      <c r="D1064" s="6"/>
      <c r="E1064" s="6"/>
      <c r="F1064" s="4"/>
      <c r="H1064" s="6"/>
      <c r="I1064" s="6"/>
      <c r="J1064" s="6"/>
      <c r="K1064" s="5"/>
      <c r="L1064" s="5"/>
      <c r="M1064" s="5"/>
    </row>
    <row r="1065" spans="3:13" x14ac:dyDescent="0.25">
      <c r="C1065" s="1"/>
      <c r="D1065" s="6"/>
      <c r="E1065" s="6"/>
      <c r="F1065" s="4"/>
      <c r="H1065" s="6"/>
      <c r="I1065" s="6"/>
      <c r="J1065" s="6"/>
      <c r="K1065" s="5"/>
      <c r="L1065" s="5"/>
      <c r="M1065" s="5"/>
    </row>
    <row r="1066" spans="3:13" x14ac:dyDescent="0.25">
      <c r="C1066" s="1"/>
      <c r="D1066" s="6"/>
      <c r="E1066" s="6"/>
      <c r="F1066" s="4"/>
      <c r="H1066" s="6"/>
      <c r="I1066" s="6"/>
      <c r="J1066" s="6"/>
      <c r="K1066" s="5"/>
      <c r="L1066" s="5"/>
      <c r="M1066" s="5"/>
    </row>
    <row r="1067" spans="3:13" x14ac:dyDescent="0.25">
      <c r="C1067" s="1"/>
      <c r="D1067" s="6"/>
      <c r="E1067" s="6"/>
      <c r="F1067" s="4"/>
      <c r="H1067" s="6"/>
      <c r="I1067" s="6"/>
      <c r="J1067" s="6"/>
      <c r="K1067" s="5"/>
      <c r="L1067" s="5"/>
      <c r="M1067" s="5"/>
    </row>
    <row r="1068" spans="3:13" x14ac:dyDescent="0.25">
      <c r="C1068" s="1"/>
      <c r="D1068" s="6"/>
      <c r="E1068" s="6"/>
      <c r="F1068" s="4"/>
      <c r="H1068" s="6"/>
      <c r="I1068" s="6"/>
      <c r="J1068" s="6"/>
      <c r="K1068" s="5"/>
      <c r="L1068" s="5"/>
      <c r="M1068" s="5"/>
    </row>
    <row r="1069" spans="3:13" x14ac:dyDescent="0.25">
      <c r="C1069" s="1"/>
      <c r="D1069" s="6"/>
      <c r="E1069" s="6"/>
      <c r="F1069" s="4"/>
      <c r="H1069" s="6"/>
      <c r="I1069" s="6"/>
      <c r="J1069" s="6"/>
      <c r="K1069" s="5"/>
      <c r="L1069" s="5"/>
      <c r="M1069" s="5"/>
    </row>
    <row r="1070" spans="3:13" x14ac:dyDescent="0.25">
      <c r="C1070" s="1"/>
      <c r="D1070" s="6"/>
      <c r="E1070" s="6"/>
      <c r="F1070" s="4"/>
      <c r="H1070" s="6"/>
      <c r="I1070" s="6"/>
      <c r="J1070" s="6"/>
      <c r="K1070" s="5"/>
      <c r="L1070" s="5"/>
      <c r="M1070" s="5"/>
    </row>
    <row r="1071" spans="3:13" x14ac:dyDescent="0.25">
      <c r="C1071" s="1"/>
      <c r="D1071" s="6"/>
      <c r="E1071" s="6"/>
      <c r="F1071" s="4"/>
      <c r="H1071" s="6"/>
      <c r="I1071" s="6"/>
      <c r="J1071" s="6"/>
      <c r="K1071" s="5"/>
      <c r="L1071" s="5"/>
      <c r="M1071" s="5"/>
    </row>
    <row r="1072" spans="3:13" x14ac:dyDescent="0.25">
      <c r="C1072" s="1"/>
      <c r="D1072" s="6"/>
      <c r="E1072" s="6"/>
      <c r="F1072" s="4"/>
      <c r="H1072" s="6"/>
      <c r="I1072" s="6"/>
      <c r="J1072" s="6"/>
      <c r="K1072" s="5"/>
      <c r="L1072" s="5"/>
      <c r="M1072" s="5"/>
    </row>
    <row r="1073" spans="3:13" x14ac:dyDescent="0.25">
      <c r="C1073" s="1"/>
      <c r="D1073" s="6"/>
      <c r="E1073" s="6"/>
      <c r="F1073" s="4"/>
      <c r="H1073" s="6"/>
      <c r="I1073" s="6"/>
      <c r="J1073" s="6"/>
      <c r="K1073" s="5"/>
      <c r="L1073" s="5"/>
      <c r="M1073" s="5"/>
    </row>
    <row r="1074" spans="3:13" x14ac:dyDescent="0.25">
      <c r="C1074" s="1"/>
      <c r="D1074" s="6"/>
      <c r="E1074" s="6"/>
      <c r="F1074" s="4"/>
      <c r="H1074" s="6"/>
      <c r="I1074" s="6"/>
      <c r="J1074" s="6"/>
      <c r="K1074" s="5"/>
      <c r="L1074" s="5"/>
      <c r="M1074" s="5"/>
    </row>
    <row r="1075" spans="3:13" x14ac:dyDescent="0.25">
      <c r="C1075" s="1"/>
      <c r="D1075" s="6"/>
      <c r="E1075" s="6"/>
      <c r="F1075" s="4"/>
      <c r="H1075" s="6"/>
      <c r="I1075" s="6"/>
      <c r="J1075" s="6"/>
      <c r="K1075" s="5"/>
      <c r="L1075" s="5"/>
      <c r="M1075" s="5"/>
    </row>
    <row r="1076" spans="3:13" x14ac:dyDescent="0.25">
      <c r="C1076" s="1"/>
      <c r="D1076" s="6"/>
      <c r="E1076" s="6"/>
      <c r="F1076" s="4"/>
      <c r="H1076" s="6"/>
      <c r="I1076" s="6"/>
      <c r="J1076" s="6"/>
      <c r="K1076" s="5"/>
      <c r="L1076" s="5"/>
      <c r="M1076" s="5"/>
    </row>
    <row r="1077" spans="3:13" x14ac:dyDescent="0.25">
      <c r="C1077" s="1"/>
      <c r="D1077" s="6"/>
      <c r="E1077" s="6"/>
      <c r="F1077" s="4"/>
      <c r="H1077" s="6"/>
      <c r="I1077" s="6"/>
      <c r="J1077" s="6"/>
      <c r="K1077" s="5"/>
      <c r="L1077" s="5"/>
      <c r="M1077" s="5"/>
    </row>
    <row r="1078" spans="3:13" x14ac:dyDescent="0.25">
      <c r="C1078" s="1"/>
      <c r="D1078" s="6"/>
      <c r="E1078" s="6"/>
      <c r="F1078" s="4"/>
      <c r="H1078" s="6"/>
      <c r="I1078" s="6"/>
      <c r="J1078" s="6"/>
      <c r="K1078" s="5"/>
      <c r="L1078" s="5"/>
      <c r="M1078" s="5"/>
    </row>
    <row r="1079" spans="3:13" x14ac:dyDescent="0.25">
      <c r="C1079" s="1"/>
      <c r="D1079" s="6"/>
      <c r="E1079" s="6"/>
      <c r="F1079" s="4"/>
      <c r="H1079" s="6"/>
      <c r="I1079" s="6"/>
      <c r="J1079" s="6"/>
      <c r="K1079" s="5"/>
      <c r="L1079" s="5"/>
      <c r="M1079" s="5"/>
    </row>
    <row r="1080" spans="3:13" x14ac:dyDescent="0.25">
      <c r="C1080" s="1"/>
      <c r="D1080" s="6"/>
      <c r="E1080" s="6"/>
      <c r="F1080" s="4"/>
      <c r="H1080" s="6"/>
      <c r="I1080" s="6"/>
      <c r="J1080" s="6"/>
      <c r="K1080" s="5"/>
      <c r="L1080" s="5"/>
      <c r="M1080" s="5"/>
    </row>
    <row r="1081" spans="3:13" x14ac:dyDescent="0.25">
      <c r="C1081" s="1"/>
      <c r="D1081" s="6"/>
      <c r="E1081" s="6"/>
      <c r="F1081" s="4"/>
      <c r="H1081" s="6"/>
      <c r="I1081" s="6"/>
      <c r="J1081" s="6"/>
      <c r="K1081" s="5"/>
      <c r="L1081" s="5"/>
      <c r="M1081" s="5"/>
    </row>
    <row r="1082" spans="3:13" x14ac:dyDescent="0.25">
      <c r="C1082" s="1"/>
      <c r="D1082" s="6"/>
      <c r="E1082" s="6"/>
      <c r="F1082" s="4"/>
      <c r="H1082" s="6"/>
      <c r="I1082" s="6"/>
      <c r="J1082" s="6"/>
      <c r="K1082" s="5"/>
      <c r="L1082" s="5"/>
      <c r="M1082" s="5"/>
    </row>
    <row r="1083" spans="3:13" x14ac:dyDescent="0.25">
      <c r="C1083" s="1"/>
      <c r="D1083" s="6"/>
      <c r="E1083" s="6"/>
      <c r="F1083" s="4"/>
      <c r="H1083" s="6"/>
      <c r="I1083" s="6"/>
      <c r="J1083" s="6"/>
      <c r="K1083" s="5"/>
      <c r="L1083" s="5"/>
      <c r="M1083" s="5"/>
    </row>
    <row r="1084" spans="3:13" x14ac:dyDescent="0.25">
      <c r="C1084" s="1"/>
      <c r="D1084" s="6"/>
      <c r="E1084" s="6"/>
      <c r="F1084" s="4"/>
      <c r="H1084" s="6"/>
      <c r="I1084" s="6"/>
      <c r="J1084" s="6"/>
      <c r="K1084" s="5"/>
      <c r="L1084" s="5"/>
      <c r="M1084" s="5"/>
    </row>
    <row r="1085" spans="3:13" x14ac:dyDescent="0.25">
      <c r="C1085" s="1"/>
      <c r="D1085" s="6"/>
      <c r="E1085" s="6"/>
      <c r="F1085" s="4"/>
      <c r="H1085" s="6"/>
      <c r="I1085" s="6"/>
      <c r="J1085" s="6"/>
      <c r="K1085" s="5"/>
      <c r="L1085" s="5"/>
      <c r="M1085" s="5"/>
    </row>
    <row r="1086" spans="3:13" x14ac:dyDescent="0.25">
      <c r="C1086" s="1"/>
      <c r="D1086" s="6"/>
      <c r="E1086" s="6"/>
      <c r="F1086" s="4"/>
      <c r="H1086" s="6"/>
      <c r="I1086" s="6"/>
      <c r="J1086" s="6"/>
      <c r="K1086" s="5"/>
      <c r="L1086" s="5"/>
      <c r="M1086" s="5"/>
    </row>
    <row r="1087" spans="3:13" x14ac:dyDescent="0.25">
      <c r="C1087" s="1"/>
      <c r="D1087" s="6"/>
      <c r="E1087" s="6"/>
      <c r="F1087" s="4"/>
      <c r="H1087" s="6"/>
      <c r="I1087" s="6"/>
      <c r="J1087" s="6"/>
      <c r="K1087" s="5"/>
      <c r="L1087" s="5"/>
      <c r="M1087" s="5"/>
    </row>
    <row r="1088" spans="3:13" x14ac:dyDescent="0.25">
      <c r="C1088" s="1"/>
      <c r="D1088" s="6"/>
      <c r="E1088" s="6"/>
      <c r="F1088" s="4"/>
      <c r="H1088" s="6"/>
      <c r="I1088" s="6"/>
      <c r="J1088" s="6"/>
      <c r="K1088" s="5"/>
      <c r="L1088" s="5"/>
      <c r="M1088" s="5"/>
    </row>
    <row r="1089" spans="3:13" x14ac:dyDescent="0.25">
      <c r="C1089" s="1"/>
      <c r="D1089" s="6"/>
      <c r="E1089" s="6"/>
      <c r="F1089" s="4"/>
      <c r="H1089" s="6"/>
      <c r="I1089" s="6"/>
      <c r="J1089" s="6"/>
      <c r="K1089" s="5"/>
      <c r="L1089" s="5"/>
      <c r="M1089" s="5"/>
    </row>
    <row r="1090" spans="3:13" x14ac:dyDescent="0.25">
      <c r="C1090" s="1"/>
      <c r="D1090" s="6"/>
      <c r="E1090" s="6"/>
      <c r="F1090" s="4"/>
      <c r="H1090" s="6"/>
      <c r="I1090" s="6"/>
      <c r="J1090" s="6"/>
      <c r="K1090" s="5"/>
      <c r="L1090" s="5"/>
      <c r="M1090" s="5"/>
    </row>
    <row r="1091" spans="3:13" x14ac:dyDescent="0.25">
      <c r="C1091" s="1"/>
      <c r="D1091" s="6"/>
      <c r="E1091" s="6"/>
      <c r="F1091" s="4"/>
      <c r="H1091" s="6"/>
      <c r="I1091" s="6"/>
      <c r="J1091" s="6"/>
      <c r="K1091" s="5"/>
      <c r="L1091" s="5"/>
      <c r="M1091" s="5"/>
    </row>
    <row r="1092" spans="3:13" x14ac:dyDescent="0.25">
      <c r="C1092" s="1"/>
      <c r="D1092" s="6"/>
      <c r="E1092" s="6"/>
      <c r="F1092" s="4"/>
      <c r="H1092" s="6"/>
      <c r="I1092" s="6"/>
      <c r="J1092" s="6"/>
      <c r="K1092" s="5"/>
      <c r="L1092" s="5"/>
      <c r="M1092" s="5"/>
    </row>
    <row r="1093" spans="3:13" x14ac:dyDescent="0.25">
      <c r="C1093" s="1"/>
      <c r="D1093" s="6"/>
      <c r="E1093" s="6"/>
      <c r="F1093" s="4"/>
      <c r="H1093" s="6"/>
      <c r="I1093" s="6"/>
      <c r="J1093" s="6"/>
      <c r="K1093" s="5"/>
      <c r="L1093" s="5"/>
      <c r="M1093" s="5"/>
    </row>
    <row r="1094" spans="3:13" x14ac:dyDescent="0.25">
      <c r="C1094" s="1"/>
      <c r="D1094" s="6"/>
      <c r="E1094" s="6"/>
      <c r="F1094" s="4"/>
      <c r="H1094" s="6"/>
      <c r="I1094" s="6"/>
      <c r="J1094" s="6"/>
      <c r="K1094" s="5"/>
      <c r="L1094" s="5"/>
      <c r="M1094" s="5"/>
    </row>
    <row r="1095" spans="3:13" x14ac:dyDescent="0.25">
      <c r="C1095" s="1"/>
      <c r="D1095" s="6"/>
      <c r="E1095" s="6"/>
      <c r="F1095" s="4"/>
      <c r="H1095" s="6"/>
      <c r="I1095" s="6"/>
      <c r="J1095" s="6"/>
      <c r="K1095" s="5"/>
      <c r="L1095" s="5"/>
      <c r="M1095" s="5"/>
    </row>
    <row r="1096" spans="3:13" x14ac:dyDescent="0.25">
      <c r="C1096" s="1"/>
      <c r="D1096" s="6"/>
      <c r="E1096" s="6"/>
      <c r="F1096" s="4"/>
      <c r="H1096" s="6"/>
      <c r="I1096" s="6"/>
      <c r="J1096" s="6"/>
      <c r="K1096" s="5"/>
      <c r="L1096" s="5"/>
      <c r="M1096" s="5"/>
    </row>
    <row r="1097" spans="3:13" x14ac:dyDescent="0.25">
      <c r="C1097" s="1"/>
      <c r="D1097" s="6"/>
      <c r="E1097" s="6"/>
      <c r="F1097" s="4"/>
      <c r="H1097" s="6"/>
      <c r="I1097" s="6"/>
      <c r="J1097" s="6"/>
      <c r="K1097" s="5"/>
      <c r="L1097" s="5"/>
      <c r="M1097" s="5"/>
    </row>
    <row r="1098" spans="3:13" x14ac:dyDescent="0.25">
      <c r="C1098" s="1"/>
      <c r="D1098" s="6"/>
      <c r="E1098" s="6"/>
      <c r="F1098" s="4"/>
      <c r="H1098" s="6"/>
      <c r="I1098" s="6"/>
      <c r="J1098" s="6"/>
      <c r="K1098" s="5"/>
      <c r="L1098" s="5"/>
      <c r="M1098" s="5"/>
    </row>
    <row r="1099" spans="3:13" x14ac:dyDescent="0.25">
      <c r="C1099" s="1"/>
      <c r="D1099" s="6"/>
      <c r="E1099" s="6"/>
      <c r="F1099" s="4"/>
      <c r="H1099" s="6"/>
      <c r="I1099" s="6"/>
      <c r="J1099" s="6"/>
      <c r="K1099" s="5"/>
      <c r="L1099" s="5"/>
      <c r="M1099" s="5"/>
    </row>
    <row r="1100" spans="3:13" x14ac:dyDescent="0.25">
      <c r="C1100" s="1"/>
      <c r="D1100" s="6"/>
      <c r="E1100" s="6"/>
      <c r="F1100" s="4"/>
      <c r="H1100" s="6"/>
      <c r="I1100" s="6"/>
      <c r="J1100" s="6"/>
      <c r="K1100" s="5"/>
      <c r="L1100" s="5"/>
      <c r="M1100" s="5"/>
    </row>
    <row r="1101" spans="3:13" x14ac:dyDescent="0.25">
      <c r="C1101" s="1"/>
      <c r="D1101" s="6"/>
      <c r="E1101" s="6"/>
      <c r="F1101" s="4"/>
      <c r="H1101" s="6"/>
      <c r="I1101" s="6"/>
      <c r="J1101" s="6"/>
      <c r="K1101" s="5"/>
      <c r="L1101" s="5"/>
      <c r="M1101" s="5"/>
    </row>
    <row r="1102" spans="3:13" x14ac:dyDescent="0.25">
      <c r="C1102" s="1"/>
      <c r="D1102" s="6"/>
      <c r="E1102" s="6"/>
      <c r="F1102" s="4"/>
      <c r="H1102" s="6"/>
      <c r="I1102" s="6"/>
      <c r="J1102" s="6"/>
      <c r="K1102" s="5"/>
      <c r="L1102" s="5"/>
      <c r="M1102" s="5"/>
    </row>
    <row r="1103" spans="3:13" x14ac:dyDescent="0.25">
      <c r="C1103" s="1"/>
      <c r="D1103" s="6"/>
      <c r="E1103" s="6"/>
      <c r="F1103" s="4"/>
      <c r="H1103" s="6"/>
      <c r="I1103" s="6"/>
      <c r="J1103" s="6"/>
      <c r="K1103" s="5"/>
      <c r="L1103" s="5"/>
      <c r="M1103" s="5"/>
    </row>
    <row r="1104" spans="3:13" x14ac:dyDescent="0.25">
      <c r="C1104" s="1"/>
      <c r="D1104" s="6"/>
      <c r="E1104" s="6"/>
      <c r="F1104" s="4"/>
      <c r="H1104" s="6"/>
      <c r="I1104" s="6"/>
      <c r="J1104" s="6"/>
      <c r="K1104" s="5"/>
      <c r="L1104" s="5"/>
      <c r="M1104" s="5"/>
    </row>
    <row r="1105" spans="3:13" x14ac:dyDescent="0.25">
      <c r="C1105" s="1"/>
      <c r="D1105" s="6"/>
      <c r="E1105" s="6"/>
      <c r="F1105" s="4"/>
      <c r="H1105" s="6"/>
      <c r="I1105" s="6"/>
      <c r="J1105" s="6"/>
      <c r="K1105" s="5"/>
      <c r="L1105" s="5"/>
      <c r="M1105" s="5"/>
    </row>
    <row r="1106" spans="3:13" x14ac:dyDescent="0.25">
      <c r="C1106" s="1"/>
      <c r="D1106" s="6"/>
      <c r="E1106" s="6"/>
      <c r="F1106" s="4"/>
      <c r="H1106" s="6"/>
      <c r="I1106" s="6"/>
      <c r="J1106" s="6"/>
      <c r="K1106" s="5"/>
      <c r="L1106" s="5"/>
      <c r="M1106" s="5"/>
    </row>
    <row r="1107" spans="3:13" x14ac:dyDescent="0.25">
      <c r="C1107" s="1"/>
      <c r="D1107" s="6"/>
      <c r="E1107" s="6"/>
      <c r="F1107" s="4"/>
      <c r="H1107" s="6"/>
      <c r="I1107" s="6"/>
      <c r="J1107" s="6"/>
      <c r="K1107" s="5"/>
      <c r="L1107" s="5"/>
      <c r="M1107" s="5"/>
    </row>
    <row r="1108" spans="3:13" x14ac:dyDescent="0.25">
      <c r="C1108" s="1"/>
      <c r="D1108" s="6"/>
      <c r="E1108" s="6"/>
      <c r="F1108" s="4"/>
      <c r="H1108" s="6"/>
      <c r="I1108" s="6"/>
      <c r="J1108" s="6"/>
      <c r="K1108" s="5"/>
      <c r="L1108" s="5"/>
      <c r="M1108" s="5"/>
    </row>
    <row r="1109" spans="3:13" x14ac:dyDescent="0.25">
      <c r="C1109" s="1"/>
      <c r="D1109" s="6"/>
      <c r="E1109" s="6"/>
      <c r="F1109" s="4"/>
      <c r="H1109" s="6"/>
      <c r="I1109" s="6"/>
      <c r="J1109" s="6"/>
      <c r="K1109" s="5"/>
      <c r="L1109" s="5"/>
      <c r="M1109" s="5"/>
    </row>
    <row r="1110" spans="3:13" x14ac:dyDescent="0.25">
      <c r="C1110" s="1"/>
      <c r="D1110" s="6"/>
      <c r="E1110" s="6"/>
      <c r="F1110" s="4"/>
      <c r="H1110" s="6"/>
      <c r="I1110" s="6"/>
      <c r="J1110" s="6"/>
      <c r="K1110" s="5"/>
      <c r="L1110" s="5"/>
      <c r="M1110" s="5"/>
    </row>
    <row r="1111" spans="3:13" x14ac:dyDescent="0.25">
      <c r="C1111" s="1"/>
      <c r="D1111" s="6"/>
      <c r="E1111" s="6"/>
      <c r="F1111" s="4"/>
      <c r="H1111" s="6"/>
      <c r="I1111" s="6"/>
      <c r="J1111" s="6"/>
      <c r="K1111" s="5"/>
      <c r="L1111" s="5"/>
      <c r="M1111" s="5"/>
    </row>
    <row r="1112" spans="3:13" x14ac:dyDescent="0.25">
      <c r="C1112" s="1"/>
      <c r="D1112" s="6"/>
      <c r="E1112" s="6"/>
      <c r="F1112" s="4"/>
      <c r="H1112" s="6"/>
      <c r="I1112" s="6"/>
      <c r="J1112" s="6"/>
      <c r="K1112" s="5"/>
      <c r="L1112" s="5"/>
      <c r="M1112" s="5"/>
    </row>
    <row r="1113" spans="3:13" x14ac:dyDescent="0.25">
      <c r="C1113" s="1"/>
      <c r="D1113" s="6"/>
      <c r="E1113" s="6"/>
      <c r="F1113" s="4"/>
      <c r="H1113" s="6"/>
      <c r="I1113" s="6"/>
      <c r="J1113" s="6"/>
      <c r="K1113" s="5"/>
      <c r="L1113" s="5"/>
      <c r="M1113" s="5"/>
    </row>
    <row r="1114" spans="3:13" x14ac:dyDescent="0.25">
      <c r="C1114" s="1"/>
      <c r="D1114" s="6"/>
      <c r="E1114" s="6"/>
      <c r="F1114" s="4"/>
      <c r="H1114" s="6"/>
      <c r="I1114" s="6"/>
      <c r="J1114" s="6"/>
      <c r="K1114" s="5"/>
      <c r="L1114" s="5"/>
      <c r="M1114" s="5"/>
    </row>
    <row r="1115" spans="3:13" x14ac:dyDescent="0.25">
      <c r="C1115" s="1"/>
      <c r="D1115" s="6"/>
      <c r="E1115" s="6"/>
      <c r="F1115" s="4"/>
      <c r="H1115" s="6"/>
      <c r="I1115" s="6"/>
      <c r="J1115" s="6"/>
      <c r="K1115" s="5"/>
      <c r="L1115" s="5"/>
      <c r="M1115" s="5"/>
    </row>
    <row r="1116" spans="3:13" x14ac:dyDescent="0.25">
      <c r="C1116" s="1"/>
      <c r="D1116" s="6"/>
      <c r="E1116" s="6"/>
      <c r="F1116" s="4"/>
      <c r="H1116" s="6"/>
      <c r="I1116" s="6"/>
      <c r="J1116" s="6"/>
      <c r="K1116" s="5"/>
      <c r="L1116" s="5"/>
      <c r="M1116" s="5"/>
    </row>
    <row r="1117" spans="3:13" x14ac:dyDescent="0.25">
      <c r="C1117" s="1"/>
      <c r="D1117" s="6"/>
      <c r="E1117" s="6"/>
      <c r="F1117" s="4"/>
      <c r="H1117" s="6"/>
      <c r="I1117" s="6"/>
      <c r="J1117" s="6"/>
      <c r="K1117" s="5"/>
      <c r="L1117" s="5"/>
      <c r="M1117" s="5"/>
    </row>
    <row r="1118" spans="3:13" x14ac:dyDescent="0.25">
      <c r="C1118" s="1"/>
      <c r="D1118" s="6"/>
      <c r="E1118" s="6"/>
      <c r="F1118" s="4"/>
      <c r="H1118" s="6"/>
      <c r="I1118" s="6"/>
      <c r="J1118" s="6"/>
      <c r="K1118" s="5"/>
      <c r="L1118" s="5"/>
      <c r="M1118" s="5"/>
    </row>
    <row r="1119" spans="3:13" x14ac:dyDescent="0.25">
      <c r="C1119" s="1"/>
      <c r="D1119" s="6"/>
      <c r="E1119" s="6"/>
      <c r="F1119" s="4"/>
      <c r="H1119" s="6"/>
      <c r="I1119" s="6"/>
      <c r="J1119" s="6"/>
      <c r="K1119" s="5"/>
      <c r="L1119" s="5"/>
      <c r="M1119" s="5"/>
    </row>
    <row r="1120" spans="3:13" x14ac:dyDescent="0.25">
      <c r="C1120" s="1"/>
      <c r="D1120" s="6"/>
      <c r="E1120" s="6"/>
      <c r="F1120" s="4"/>
      <c r="H1120" s="6"/>
      <c r="I1120" s="6"/>
      <c r="J1120" s="6"/>
      <c r="K1120" s="5"/>
      <c r="L1120" s="5"/>
      <c r="M1120" s="5"/>
    </row>
    <row r="1121" spans="3:13" x14ac:dyDescent="0.25">
      <c r="C1121" s="1"/>
      <c r="D1121" s="6"/>
      <c r="E1121" s="6"/>
      <c r="F1121" s="4"/>
      <c r="H1121" s="6"/>
      <c r="I1121" s="6"/>
      <c r="J1121" s="6"/>
      <c r="K1121" s="5"/>
      <c r="L1121" s="5"/>
      <c r="M1121" s="5"/>
    </row>
    <row r="1122" spans="3:13" x14ac:dyDescent="0.25">
      <c r="C1122" s="1"/>
      <c r="D1122" s="6"/>
      <c r="E1122" s="6"/>
      <c r="F1122" s="4"/>
      <c r="H1122" s="6"/>
      <c r="I1122" s="6"/>
      <c r="J1122" s="6"/>
      <c r="K1122" s="5"/>
      <c r="L1122" s="5"/>
      <c r="M1122" s="5"/>
    </row>
    <row r="1123" spans="3:13" x14ac:dyDescent="0.25">
      <c r="C1123" s="1"/>
      <c r="D1123" s="6"/>
      <c r="E1123" s="6"/>
      <c r="F1123" s="4"/>
      <c r="H1123" s="6"/>
      <c r="I1123" s="6"/>
      <c r="J1123" s="6"/>
      <c r="K1123" s="5"/>
      <c r="L1123" s="5"/>
      <c r="M1123" s="5"/>
    </row>
    <row r="1124" spans="3:13" x14ac:dyDescent="0.25">
      <c r="C1124" s="1"/>
      <c r="D1124" s="6"/>
      <c r="E1124" s="6"/>
      <c r="F1124" s="4"/>
      <c r="H1124" s="6"/>
      <c r="I1124" s="6"/>
      <c r="J1124" s="6"/>
      <c r="K1124" s="5"/>
      <c r="L1124" s="5"/>
      <c r="M1124" s="5"/>
    </row>
    <row r="1125" spans="3:13" x14ac:dyDescent="0.25">
      <c r="C1125" s="1"/>
      <c r="D1125" s="6"/>
      <c r="E1125" s="6"/>
      <c r="F1125" s="4"/>
      <c r="H1125" s="6"/>
      <c r="I1125" s="6"/>
      <c r="J1125" s="6"/>
      <c r="K1125" s="5"/>
      <c r="L1125" s="5"/>
      <c r="M1125" s="5"/>
    </row>
    <row r="1126" spans="3:13" x14ac:dyDescent="0.25">
      <c r="C1126" s="1"/>
      <c r="D1126" s="6"/>
      <c r="E1126" s="6"/>
      <c r="F1126" s="4"/>
      <c r="H1126" s="6"/>
      <c r="I1126" s="6"/>
      <c r="J1126" s="6"/>
      <c r="K1126" s="5"/>
      <c r="L1126" s="5"/>
      <c r="M1126" s="5"/>
    </row>
    <row r="1127" spans="3:13" x14ac:dyDescent="0.25">
      <c r="C1127" s="1"/>
      <c r="D1127" s="6"/>
      <c r="E1127" s="6"/>
      <c r="F1127" s="4"/>
      <c r="H1127" s="6"/>
      <c r="I1127" s="6"/>
      <c r="J1127" s="6"/>
      <c r="K1127" s="5"/>
      <c r="L1127" s="5"/>
      <c r="M1127" s="5"/>
    </row>
    <row r="1128" spans="3:13" x14ac:dyDescent="0.25">
      <c r="C1128" s="1"/>
      <c r="D1128" s="6"/>
      <c r="E1128" s="6"/>
      <c r="F1128" s="4"/>
      <c r="H1128" s="6"/>
      <c r="I1128" s="6"/>
      <c r="J1128" s="6"/>
      <c r="K1128" s="5"/>
      <c r="L1128" s="5"/>
      <c r="M1128" s="5"/>
    </row>
    <row r="1129" spans="3:13" x14ac:dyDescent="0.25">
      <c r="C1129" s="1"/>
      <c r="D1129" s="6"/>
      <c r="E1129" s="6"/>
      <c r="F1129" s="4"/>
      <c r="H1129" s="6"/>
      <c r="I1129" s="6"/>
      <c r="J1129" s="6"/>
      <c r="K1129" s="5"/>
      <c r="L1129" s="5"/>
      <c r="M1129" s="5"/>
    </row>
    <row r="1130" spans="3:13" x14ac:dyDescent="0.25">
      <c r="C1130" s="1"/>
      <c r="D1130" s="6"/>
      <c r="E1130" s="6"/>
      <c r="F1130" s="4"/>
      <c r="H1130" s="6"/>
      <c r="I1130" s="6"/>
      <c r="J1130" s="6"/>
      <c r="K1130" s="5"/>
      <c r="L1130" s="5"/>
      <c r="M1130" s="5"/>
    </row>
    <row r="1131" spans="3:13" x14ac:dyDescent="0.25">
      <c r="C1131" s="1"/>
      <c r="D1131" s="6"/>
      <c r="E1131" s="6"/>
      <c r="F1131" s="4"/>
      <c r="H1131" s="6"/>
      <c r="I1131" s="6"/>
      <c r="J1131" s="6"/>
      <c r="K1131" s="5"/>
      <c r="L1131" s="5"/>
      <c r="M1131" s="5"/>
    </row>
    <row r="1132" spans="3:13" x14ac:dyDescent="0.25">
      <c r="C1132" s="1"/>
      <c r="D1132" s="6"/>
      <c r="E1132" s="6"/>
      <c r="F1132" s="4"/>
      <c r="H1132" s="6"/>
      <c r="I1132" s="6"/>
      <c r="J1132" s="6"/>
      <c r="K1132" s="5"/>
      <c r="L1132" s="5"/>
      <c r="M1132" s="5"/>
    </row>
    <row r="1133" spans="3:13" x14ac:dyDescent="0.25">
      <c r="C1133" s="1"/>
      <c r="D1133" s="6"/>
      <c r="E1133" s="6"/>
      <c r="F1133" s="4"/>
      <c r="H1133" s="6"/>
      <c r="I1133" s="6"/>
      <c r="J1133" s="6"/>
      <c r="K1133" s="5"/>
      <c r="L1133" s="5"/>
      <c r="M1133" s="5"/>
    </row>
    <row r="1134" spans="3:13" x14ac:dyDescent="0.25">
      <c r="C1134" s="1"/>
      <c r="D1134" s="6"/>
      <c r="E1134" s="6"/>
      <c r="F1134" s="4"/>
      <c r="H1134" s="6"/>
      <c r="I1134" s="6"/>
      <c r="J1134" s="6"/>
      <c r="K1134" s="5"/>
      <c r="L1134" s="5"/>
      <c r="M1134" s="5"/>
    </row>
    <row r="1135" spans="3:13" x14ac:dyDescent="0.25">
      <c r="C1135" s="1"/>
      <c r="D1135" s="6"/>
      <c r="E1135" s="6"/>
      <c r="F1135" s="4"/>
      <c r="H1135" s="6"/>
      <c r="I1135" s="6"/>
      <c r="J1135" s="6"/>
      <c r="K1135" s="5"/>
      <c r="L1135" s="5"/>
      <c r="M1135" s="5"/>
    </row>
    <row r="1136" spans="3:13" x14ac:dyDescent="0.25">
      <c r="C1136" s="1"/>
      <c r="D1136" s="6"/>
      <c r="E1136" s="6"/>
      <c r="F1136" s="4"/>
      <c r="H1136" s="6"/>
      <c r="I1136" s="6"/>
      <c r="J1136" s="6"/>
      <c r="K1136" s="5"/>
      <c r="L1136" s="5"/>
      <c r="M1136" s="5"/>
    </row>
    <row r="1137" spans="3:13" x14ac:dyDescent="0.25">
      <c r="C1137" s="1"/>
      <c r="D1137" s="6"/>
      <c r="E1137" s="6"/>
      <c r="F1137" s="4"/>
      <c r="H1137" s="6"/>
      <c r="I1137" s="6"/>
      <c r="J1137" s="6"/>
      <c r="K1137" s="5"/>
      <c r="L1137" s="5"/>
      <c r="M1137" s="5"/>
    </row>
    <row r="1138" spans="3:13" x14ac:dyDescent="0.25">
      <c r="C1138" s="1"/>
      <c r="D1138" s="6"/>
      <c r="E1138" s="6"/>
      <c r="F1138" s="4"/>
      <c r="H1138" s="6"/>
      <c r="I1138" s="6"/>
      <c r="J1138" s="6"/>
      <c r="K1138" s="5"/>
      <c r="L1138" s="5"/>
      <c r="M1138" s="5"/>
    </row>
    <row r="1139" spans="3:13" x14ac:dyDescent="0.25">
      <c r="C1139" s="1"/>
      <c r="D1139" s="6"/>
      <c r="E1139" s="6"/>
      <c r="F1139" s="4"/>
      <c r="H1139" s="6"/>
      <c r="I1139" s="6"/>
      <c r="J1139" s="6"/>
      <c r="K1139" s="5"/>
      <c r="L1139" s="5"/>
      <c r="M1139" s="5"/>
    </row>
    <row r="1140" spans="3:13" x14ac:dyDescent="0.25">
      <c r="C1140" s="1"/>
      <c r="D1140" s="6"/>
      <c r="E1140" s="6"/>
      <c r="F1140" s="4"/>
      <c r="H1140" s="6"/>
      <c r="I1140" s="6"/>
      <c r="J1140" s="6"/>
      <c r="K1140" s="5"/>
      <c r="L1140" s="5"/>
      <c r="M1140" s="5"/>
    </row>
    <row r="1141" spans="3:13" x14ac:dyDescent="0.25">
      <c r="C1141" s="1"/>
      <c r="D1141" s="6"/>
      <c r="E1141" s="6"/>
      <c r="F1141" s="4"/>
      <c r="H1141" s="6"/>
      <c r="I1141" s="6"/>
      <c r="J1141" s="6"/>
      <c r="K1141" s="5"/>
      <c r="L1141" s="5"/>
      <c r="M1141" s="5"/>
    </row>
    <row r="1142" spans="3:13" x14ac:dyDescent="0.25">
      <c r="C1142" s="1"/>
      <c r="D1142" s="6"/>
      <c r="E1142" s="6"/>
      <c r="F1142" s="4"/>
      <c r="H1142" s="6"/>
      <c r="I1142" s="6"/>
      <c r="J1142" s="6"/>
      <c r="K1142" s="5"/>
      <c r="L1142" s="5"/>
      <c r="M1142" s="5"/>
    </row>
    <row r="1143" spans="3:13" x14ac:dyDescent="0.25">
      <c r="C1143" s="1"/>
      <c r="D1143" s="6"/>
      <c r="E1143" s="6"/>
      <c r="F1143" s="4"/>
      <c r="H1143" s="6"/>
      <c r="I1143" s="6"/>
      <c r="J1143" s="6"/>
      <c r="K1143" s="5"/>
      <c r="L1143" s="5"/>
      <c r="M1143" s="5"/>
    </row>
    <row r="1144" spans="3:13" x14ac:dyDescent="0.25">
      <c r="C1144" s="1"/>
      <c r="D1144" s="6"/>
      <c r="E1144" s="6"/>
      <c r="F1144" s="4"/>
      <c r="H1144" s="6"/>
      <c r="I1144" s="6"/>
      <c r="J1144" s="6"/>
      <c r="K1144" s="5"/>
      <c r="L1144" s="5"/>
      <c r="M1144" s="5"/>
    </row>
    <row r="1145" spans="3:13" x14ac:dyDescent="0.25">
      <c r="C1145" s="1"/>
      <c r="D1145" s="6"/>
      <c r="E1145" s="6"/>
      <c r="F1145" s="4"/>
      <c r="H1145" s="6"/>
      <c r="I1145" s="6"/>
      <c r="J1145" s="6"/>
      <c r="K1145" s="5"/>
      <c r="L1145" s="5"/>
      <c r="M1145" s="5"/>
    </row>
    <row r="1146" spans="3:13" x14ac:dyDescent="0.25">
      <c r="C1146" s="1"/>
      <c r="D1146" s="6"/>
      <c r="E1146" s="6"/>
      <c r="F1146" s="4"/>
      <c r="H1146" s="6"/>
      <c r="I1146" s="6"/>
      <c r="J1146" s="6"/>
      <c r="K1146" s="5"/>
      <c r="L1146" s="5"/>
      <c r="M1146" s="5"/>
    </row>
    <row r="1147" spans="3:13" x14ac:dyDescent="0.25">
      <c r="C1147" s="1"/>
      <c r="D1147" s="6"/>
      <c r="E1147" s="6"/>
      <c r="F1147" s="4"/>
      <c r="H1147" s="6"/>
      <c r="I1147" s="6"/>
      <c r="J1147" s="6"/>
      <c r="K1147" s="5"/>
      <c r="L1147" s="5"/>
      <c r="M1147" s="5"/>
    </row>
    <row r="1148" spans="3:13" x14ac:dyDescent="0.25">
      <c r="C1148" s="1"/>
      <c r="D1148" s="6"/>
      <c r="E1148" s="6"/>
      <c r="F1148" s="4"/>
      <c r="H1148" s="6"/>
      <c r="I1148" s="6"/>
      <c r="J1148" s="6"/>
      <c r="K1148" s="5"/>
      <c r="L1148" s="5"/>
      <c r="M1148" s="5"/>
    </row>
    <row r="1149" spans="3:13" x14ac:dyDescent="0.25">
      <c r="C1149" s="1"/>
      <c r="D1149" s="6"/>
      <c r="E1149" s="6"/>
      <c r="F1149" s="4"/>
      <c r="H1149" s="6"/>
      <c r="I1149" s="6"/>
      <c r="J1149" s="6"/>
      <c r="K1149" s="5"/>
      <c r="L1149" s="5"/>
      <c r="M1149" s="5"/>
    </row>
    <row r="1150" spans="3:13" x14ac:dyDescent="0.25">
      <c r="C1150" s="1"/>
      <c r="D1150" s="6"/>
      <c r="E1150" s="6"/>
      <c r="F1150" s="4"/>
      <c r="H1150" s="6"/>
      <c r="I1150" s="6"/>
      <c r="J1150" s="6"/>
      <c r="K1150" s="5"/>
      <c r="L1150" s="5"/>
      <c r="M1150" s="5"/>
    </row>
    <row r="1151" spans="3:13" x14ac:dyDescent="0.25">
      <c r="C1151" s="1"/>
      <c r="D1151" s="6"/>
      <c r="E1151" s="6"/>
      <c r="F1151" s="4"/>
      <c r="H1151" s="6"/>
      <c r="I1151" s="6"/>
      <c r="J1151" s="6"/>
      <c r="K1151" s="5"/>
      <c r="L1151" s="5"/>
      <c r="M1151" s="5"/>
    </row>
    <row r="1152" spans="3:13" x14ac:dyDescent="0.25">
      <c r="C1152" s="1"/>
      <c r="D1152" s="6"/>
      <c r="E1152" s="6"/>
      <c r="F1152" s="4"/>
      <c r="H1152" s="6"/>
      <c r="I1152" s="6"/>
      <c r="J1152" s="6"/>
      <c r="K1152" s="5"/>
      <c r="L1152" s="5"/>
      <c r="M1152" s="5"/>
    </row>
    <row r="1153" spans="3:13" x14ac:dyDescent="0.25">
      <c r="C1153" s="1"/>
      <c r="D1153" s="6"/>
      <c r="E1153" s="6"/>
      <c r="F1153" s="4"/>
      <c r="H1153" s="6"/>
      <c r="I1153" s="6"/>
      <c r="J1153" s="6"/>
      <c r="K1153" s="5"/>
      <c r="L1153" s="5"/>
      <c r="M1153" s="5"/>
    </row>
    <row r="1154" spans="3:13" x14ac:dyDescent="0.25">
      <c r="C1154" s="1"/>
      <c r="D1154" s="6"/>
      <c r="E1154" s="6"/>
      <c r="F1154" s="4"/>
      <c r="H1154" s="6"/>
      <c r="I1154" s="6"/>
      <c r="J1154" s="6"/>
      <c r="K1154" s="5"/>
      <c r="L1154" s="5"/>
      <c r="M1154" s="5"/>
    </row>
    <row r="1155" spans="3:13" x14ac:dyDescent="0.25">
      <c r="C1155" s="1"/>
      <c r="D1155" s="6"/>
      <c r="E1155" s="6"/>
      <c r="F1155" s="4"/>
      <c r="H1155" s="6"/>
      <c r="I1155" s="6"/>
      <c r="J1155" s="6"/>
      <c r="K1155" s="5"/>
      <c r="L1155" s="5"/>
      <c r="M1155" s="5"/>
    </row>
    <row r="1156" spans="3:13" x14ac:dyDescent="0.25">
      <c r="C1156" s="1"/>
      <c r="D1156" s="6"/>
      <c r="E1156" s="6"/>
      <c r="F1156" s="4"/>
      <c r="H1156" s="6"/>
      <c r="I1156" s="6"/>
      <c r="J1156" s="6"/>
      <c r="K1156" s="5"/>
      <c r="L1156" s="5"/>
      <c r="M1156" s="5"/>
    </row>
    <row r="1157" spans="3:13" x14ac:dyDescent="0.25">
      <c r="C1157" s="1"/>
      <c r="D1157" s="6"/>
      <c r="E1157" s="6"/>
      <c r="F1157" s="4"/>
      <c r="H1157" s="6"/>
      <c r="I1157" s="6"/>
      <c r="J1157" s="6"/>
      <c r="K1157" s="5"/>
      <c r="L1157" s="5"/>
      <c r="M1157" s="5"/>
    </row>
    <row r="1158" spans="3:13" x14ac:dyDescent="0.25">
      <c r="C1158" s="1"/>
      <c r="D1158" s="6"/>
      <c r="E1158" s="6"/>
      <c r="F1158" s="4"/>
      <c r="H1158" s="6"/>
      <c r="I1158" s="6"/>
      <c r="J1158" s="6"/>
      <c r="K1158" s="5"/>
      <c r="L1158" s="5"/>
      <c r="M1158" s="5"/>
    </row>
    <row r="1159" spans="3:13" x14ac:dyDescent="0.25">
      <c r="C1159" s="1"/>
      <c r="D1159" s="6"/>
      <c r="E1159" s="6"/>
      <c r="F1159" s="4"/>
      <c r="H1159" s="6"/>
      <c r="I1159" s="6"/>
      <c r="J1159" s="6"/>
      <c r="K1159" s="5"/>
      <c r="L1159" s="5"/>
      <c r="M1159" s="5"/>
    </row>
    <row r="1160" spans="3:13" x14ac:dyDescent="0.25">
      <c r="C1160" s="1"/>
      <c r="D1160" s="6"/>
      <c r="E1160" s="6"/>
      <c r="F1160" s="4"/>
      <c r="H1160" s="6"/>
      <c r="I1160" s="6"/>
      <c r="J1160" s="6"/>
      <c r="K1160" s="5"/>
      <c r="L1160" s="5"/>
      <c r="M1160" s="5"/>
    </row>
    <row r="1161" spans="3:13" x14ac:dyDescent="0.25">
      <c r="C1161" s="1"/>
      <c r="D1161" s="6"/>
      <c r="E1161" s="6"/>
      <c r="F1161" s="4"/>
      <c r="H1161" s="6"/>
      <c r="I1161" s="6"/>
      <c r="J1161" s="6"/>
      <c r="K1161" s="5"/>
      <c r="L1161" s="5"/>
      <c r="M1161" s="5"/>
    </row>
    <row r="1162" spans="3:13" x14ac:dyDescent="0.25">
      <c r="C1162" s="1"/>
      <c r="D1162" s="6"/>
      <c r="E1162" s="6"/>
      <c r="F1162" s="4"/>
      <c r="H1162" s="6"/>
      <c r="I1162" s="6"/>
      <c r="J1162" s="6"/>
      <c r="K1162" s="5"/>
      <c r="L1162" s="5"/>
      <c r="M1162" s="5"/>
    </row>
    <row r="1163" spans="3:13" x14ac:dyDescent="0.25">
      <c r="C1163" s="1"/>
      <c r="D1163" s="6"/>
      <c r="E1163" s="6"/>
      <c r="F1163" s="4"/>
      <c r="H1163" s="6"/>
      <c r="I1163" s="6"/>
      <c r="J1163" s="6"/>
      <c r="K1163" s="5"/>
      <c r="L1163" s="5"/>
      <c r="M1163" s="5"/>
    </row>
    <row r="1164" spans="3:13" x14ac:dyDescent="0.25">
      <c r="C1164" s="1"/>
      <c r="D1164" s="6"/>
      <c r="E1164" s="6"/>
      <c r="F1164" s="4"/>
      <c r="H1164" s="6"/>
      <c r="I1164" s="6"/>
      <c r="J1164" s="6"/>
      <c r="K1164" s="5"/>
      <c r="L1164" s="5"/>
      <c r="M1164" s="5"/>
    </row>
    <row r="1165" spans="3:13" x14ac:dyDescent="0.25">
      <c r="C1165" s="1"/>
      <c r="D1165" s="6"/>
      <c r="E1165" s="6"/>
      <c r="F1165" s="4"/>
      <c r="H1165" s="6"/>
      <c r="I1165" s="6"/>
      <c r="J1165" s="6"/>
      <c r="K1165" s="5"/>
      <c r="L1165" s="5"/>
      <c r="M1165" s="5"/>
    </row>
    <row r="1166" spans="3:13" x14ac:dyDescent="0.25">
      <c r="C1166" s="1"/>
      <c r="D1166" s="6"/>
      <c r="E1166" s="6"/>
      <c r="F1166" s="4"/>
      <c r="H1166" s="6"/>
      <c r="I1166" s="6"/>
      <c r="J1166" s="6"/>
      <c r="K1166" s="5"/>
      <c r="L1166" s="5"/>
      <c r="M1166" s="5"/>
    </row>
    <row r="1167" spans="3:13" x14ac:dyDescent="0.25">
      <c r="C1167" s="1"/>
      <c r="D1167" s="6"/>
      <c r="E1167" s="6"/>
      <c r="F1167" s="4"/>
      <c r="H1167" s="6"/>
      <c r="I1167" s="6"/>
      <c r="J1167" s="6"/>
      <c r="K1167" s="5"/>
      <c r="L1167" s="5"/>
      <c r="M1167" s="5"/>
    </row>
    <row r="1168" spans="3:13" x14ac:dyDescent="0.25">
      <c r="C1168" s="1"/>
      <c r="D1168" s="6"/>
      <c r="E1168" s="6"/>
      <c r="F1168" s="4"/>
      <c r="H1168" s="6"/>
      <c r="I1168" s="6"/>
      <c r="J1168" s="6"/>
      <c r="K1168" s="5"/>
      <c r="L1168" s="5"/>
      <c r="M1168" s="5"/>
    </row>
    <row r="1169" spans="3:13" x14ac:dyDescent="0.25">
      <c r="C1169" s="1"/>
      <c r="D1169" s="6"/>
      <c r="E1169" s="6"/>
      <c r="F1169" s="4"/>
      <c r="H1169" s="6"/>
      <c r="I1169" s="6"/>
      <c r="J1169" s="6"/>
      <c r="K1169" s="5"/>
      <c r="L1169" s="5"/>
      <c r="M1169" s="5"/>
    </row>
    <row r="1170" spans="3:13" x14ac:dyDescent="0.25">
      <c r="C1170" s="1"/>
      <c r="D1170" s="6"/>
      <c r="E1170" s="6"/>
      <c r="F1170" s="4"/>
      <c r="H1170" s="6"/>
      <c r="I1170" s="6"/>
      <c r="J1170" s="6"/>
      <c r="K1170" s="5"/>
      <c r="L1170" s="5"/>
      <c r="M1170" s="5"/>
    </row>
    <row r="1171" spans="3:13" x14ac:dyDescent="0.25">
      <c r="C1171" s="1"/>
      <c r="D1171" s="6"/>
      <c r="E1171" s="6"/>
      <c r="F1171" s="4"/>
      <c r="H1171" s="6"/>
      <c r="I1171" s="6"/>
      <c r="J1171" s="6"/>
      <c r="K1171" s="5"/>
      <c r="L1171" s="5"/>
      <c r="M1171" s="5"/>
    </row>
    <row r="1172" spans="3:13" x14ac:dyDescent="0.25">
      <c r="C1172" s="1"/>
      <c r="D1172" s="6"/>
      <c r="E1172" s="6"/>
      <c r="F1172" s="4"/>
      <c r="H1172" s="6"/>
      <c r="I1172" s="6"/>
      <c r="J1172" s="6"/>
      <c r="K1172" s="5"/>
      <c r="L1172" s="5"/>
      <c r="M1172" s="5"/>
    </row>
    <row r="1173" spans="3:13" x14ac:dyDescent="0.25">
      <c r="C1173" s="1"/>
      <c r="D1173" s="6"/>
      <c r="E1173" s="6"/>
      <c r="F1173" s="4"/>
      <c r="H1173" s="6"/>
      <c r="I1173" s="6"/>
      <c r="J1173" s="6"/>
      <c r="K1173" s="5"/>
      <c r="L1173" s="5"/>
      <c r="M1173" s="5"/>
    </row>
    <row r="1174" spans="3:13" x14ac:dyDescent="0.25">
      <c r="C1174" s="1"/>
      <c r="D1174" s="6"/>
      <c r="E1174" s="6"/>
      <c r="F1174" s="4"/>
      <c r="H1174" s="6"/>
      <c r="I1174" s="6"/>
      <c r="J1174" s="6"/>
      <c r="K1174" s="5"/>
      <c r="L1174" s="5"/>
      <c r="M1174" s="5"/>
    </row>
    <row r="1175" spans="3:13" x14ac:dyDescent="0.25">
      <c r="C1175" s="1"/>
      <c r="D1175" s="6"/>
      <c r="E1175" s="6"/>
      <c r="F1175" s="4"/>
      <c r="H1175" s="6"/>
      <c r="I1175" s="6"/>
      <c r="J1175" s="6"/>
      <c r="K1175" s="5"/>
      <c r="L1175" s="5"/>
      <c r="M1175" s="5"/>
    </row>
    <row r="1176" spans="3:13" x14ac:dyDescent="0.25">
      <c r="C1176" s="1"/>
      <c r="D1176" s="6"/>
      <c r="E1176" s="6"/>
      <c r="F1176" s="4"/>
      <c r="H1176" s="6"/>
      <c r="I1176" s="6"/>
      <c r="J1176" s="6"/>
      <c r="K1176" s="5"/>
      <c r="L1176" s="5"/>
      <c r="M1176" s="5"/>
    </row>
    <row r="1177" spans="3:13" x14ac:dyDescent="0.25">
      <c r="C1177" s="1"/>
      <c r="D1177" s="6"/>
      <c r="E1177" s="6"/>
      <c r="F1177" s="4"/>
      <c r="H1177" s="6"/>
      <c r="I1177" s="6"/>
      <c r="J1177" s="6"/>
      <c r="K1177" s="5"/>
      <c r="L1177" s="5"/>
      <c r="M1177" s="5"/>
    </row>
    <row r="1178" spans="3:13" x14ac:dyDescent="0.25">
      <c r="C1178" s="1"/>
      <c r="D1178" s="6"/>
      <c r="E1178" s="6"/>
      <c r="F1178" s="4"/>
      <c r="H1178" s="6"/>
      <c r="I1178" s="6"/>
      <c r="J1178" s="6"/>
      <c r="K1178" s="5"/>
      <c r="L1178" s="5"/>
      <c r="M1178" s="5"/>
    </row>
    <row r="1179" spans="3:13" x14ac:dyDescent="0.25">
      <c r="C1179" s="1"/>
      <c r="D1179" s="6"/>
      <c r="E1179" s="6"/>
      <c r="F1179" s="4"/>
      <c r="H1179" s="6"/>
      <c r="I1179" s="6"/>
      <c r="J1179" s="6"/>
      <c r="K1179" s="5"/>
      <c r="L1179" s="5"/>
      <c r="M1179" s="5"/>
    </row>
    <row r="1180" spans="3:13" x14ac:dyDescent="0.25">
      <c r="C1180" s="1"/>
      <c r="D1180" s="6"/>
      <c r="E1180" s="6"/>
      <c r="F1180" s="4"/>
      <c r="H1180" s="6"/>
      <c r="I1180" s="6"/>
      <c r="J1180" s="6"/>
      <c r="K1180" s="5"/>
      <c r="L1180" s="5"/>
      <c r="M1180" s="5"/>
    </row>
    <row r="1181" spans="3:13" x14ac:dyDescent="0.25">
      <c r="C1181" s="1"/>
      <c r="D1181" s="6"/>
      <c r="E1181" s="6"/>
      <c r="F1181" s="4"/>
      <c r="H1181" s="6"/>
      <c r="I1181" s="6"/>
      <c r="J1181" s="6"/>
      <c r="K1181" s="5"/>
      <c r="L1181" s="5"/>
      <c r="M1181" s="5"/>
    </row>
    <row r="1182" spans="3:13" x14ac:dyDescent="0.25">
      <c r="C1182" s="1"/>
      <c r="D1182" s="6"/>
      <c r="E1182" s="6"/>
      <c r="F1182" s="4"/>
      <c r="H1182" s="6"/>
      <c r="I1182" s="6"/>
      <c r="J1182" s="6"/>
      <c r="K1182" s="5"/>
      <c r="L1182" s="5"/>
      <c r="M1182" s="5"/>
    </row>
    <row r="1183" spans="3:13" x14ac:dyDescent="0.25">
      <c r="C1183" s="1"/>
      <c r="D1183" s="6"/>
      <c r="E1183" s="6"/>
      <c r="F1183" s="4"/>
      <c r="H1183" s="6"/>
      <c r="I1183" s="6"/>
      <c r="J1183" s="6"/>
      <c r="K1183" s="5"/>
      <c r="L1183" s="5"/>
      <c r="M1183" s="5"/>
    </row>
    <row r="1184" spans="3:13" x14ac:dyDescent="0.25">
      <c r="C1184" s="1"/>
      <c r="D1184" s="6"/>
      <c r="E1184" s="6"/>
      <c r="F1184" s="4"/>
      <c r="H1184" s="6"/>
      <c r="I1184" s="6"/>
      <c r="J1184" s="6"/>
      <c r="K1184" s="5"/>
      <c r="L1184" s="5"/>
      <c r="M1184" s="5"/>
    </row>
    <row r="1185" spans="3:13" x14ac:dyDescent="0.25">
      <c r="C1185" s="1"/>
      <c r="D1185" s="6"/>
      <c r="E1185" s="6"/>
      <c r="F1185" s="4"/>
      <c r="H1185" s="6"/>
      <c r="I1185" s="6"/>
      <c r="J1185" s="6"/>
      <c r="K1185" s="5"/>
      <c r="L1185" s="5"/>
      <c r="M1185" s="5"/>
    </row>
    <row r="1186" spans="3:13" x14ac:dyDescent="0.25">
      <c r="C1186" s="1"/>
      <c r="D1186" s="6"/>
      <c r="E1186" s="6"/>
      <c r="F1186" s="4"/>
      <c r="H1186" s="6"/>
      <c r="I1186" s="6"/>
      <c r="J1186" s="6"/>
      <c r="K1186" s="5"/>
      <c r="L1186" s="5"/>
      <c r="M1186" s="5"/>
    </row>
    <row r="1187" spans="3:13" x14ac:dyDescent="0.25">
      <c r="C1187" s="1"/>
      <c r="D1187" s="6"/>
      <c r="E1187" s="6"/>
      <c r="F1187" s="4"/>
      <c r="H1187" s="6"/>
      <c r="I1187" s="6"/>
      <c r="J1187" s="6"/>
      <c r="K1187" s="5"/>
      <c r="L1187" s="5"/>
      <c r="M1187" s="5"/>
    </row>
    <row r="1188" spans="3:13" x14ac:dyDescent="0.25">
      <c r="C1188" s="1"/>
      <c r="D1188" s="6"/>
      <c r="E1188" s="6"/>
      <c r="F1188" s="4"/>
      <c r="H1188" s="6"/>
      <c r="I1188" s="6"/>
      <c r="J1188" s="6"/>
      <c r="K1188" s="5"/>
      <c r="L1188" s="5"/>
      <c r="M1188" s="5"/>
    </row>
    <row r="1189" spans="3:13" x14ac:dyDescent="0.25">
      <c r="C1189" s="1"/>
      <c r="D1189" s="6"/>
      <c r="E1189" s="6"/>
      <c r="F1189" s="4"/>
      <c r="H1189" s="6"/>
      <c r="I1189" s="6"/>
      <c r="J1189" s="6"/>
      <c r="K1189" s="5"/>
      <c r="L1189" s="5"/>
      <c r="M1189" s="5"/>
    </row>
    <row r="1190" spans="3:13" x14ac:dyDescent="0.25">
      <c r="C1190" s="1"/>
      <c r="D1190" s="6"/>
      <c r="E1190" s="6"/>
      <c r="F1190" s="4"/>
      <c r="H1190" s="6"/>
      <c r="I1190" s="6"/>
      <c r="J1190" s="6"/>
      <c r="K1190" s="5"/>
      <c r="L1190" s="5"/>
      <c r="M1190" s="5"/>
    </row>
    <row r="1191" spans="3:13" x14ac:dyDescent="0.25">
      <c r="C1191" s="1"/>
      <c r="D1191" s="6"/>
      <c r="E1191" s="6"/>
      <c r="F1191" s="4"/>
      <c r="H1191" s="6"/>
      <c r="I1191" s="6"/>
      <c r="J1191" s="6"/>
      <c r="K1191" s="5"/>
      <c r="L1191" s="5"/>
      <c r="M1191" s="5"/>
    </row>
    <row r="1192" spans="3:13" x14ac:dyDescent="0.25">
      <c r="C1192" s="1"/>
      <c r="D1192" s="6"/>
      <c r="E1192" s="6"/>
      <c r="F1192" s="4"/>
      <c r="H1192" s="6"/>
      <c r="I1192" s="6"/>
      <c r="J1192" s="6"/>
      <c r="K1192" s="5"/>
      <c r="L1192" s="5"/>
      <c r="M1192" s="5"/>
    </row>
    <row r="1193" spans="3:13" x14ac:dyDescent="0.25">
      <c r="C1193" s="1"/>
      <c r="D1193" s="6"/>
      <c r="E1193" s="6"/>
      <c r="F1193" s="4"/>
      <c r="H1193" s="6"/>
      <c r="I1193" s="6"/>
      <c r="J1193" s="6"/>
      <c r="K1193" s="5"/>
      <c r="L1193" s="5"/>
      <c r="M1193" s="5"/>
    </row>
    <row r="1194" spans="3:13" x14ac:dyDescent="0.25">
      <c r="C1194" s="1"/>
      <c r="D1194" s="6"/>
      <c r="E1194" s="6"/>
      <c r="F1194" s="4"/>
      <c r="H1194" s="6"/>
      <c r="I1194" s="6"/>
      <c r="J1194" s="6"/>
      <c r="K1194" s="5"/>
      <c r="L1194" s="5"/>
      <c r="M1194" s="5"/>
    </row>
    <row r="1195" spans="3:13" x14ac:dyDescent="0.25">
      <c r="C1195" s="1"/>
      <c r="D1195" s="6"/>
      <c r="E1195" s="6"/>
      <c r="F1195" s="4"/>
      <c r="H1195" s="6"/>
      <c r="I1195" s="6"/>
      <c r="J1195" s="6"/>
      <c r="K1195" s="5"/>
      <c r="L1195" s="5"/>
      <c r="M1195" s="5"/>
    </row>
    <row r="1196" spans="3:13" x14ac:dyDescent="0.25">
      <c r="C1196" s="1"/>
      <c r="D1196" s="6"/>
      <c r="E1196" s="6"/>
      <c r="F1196" s="4"/>
      <c r="H1196" s="6"/>
      <c r="I1196" s="6"/>
      <c r="J1196" s="6"/>
      <c r="K1196" s="5"/>
      <c r="L1196" s="5"/>
      <c r="M1196" s="5"/>
    </row>
    <row r="1197" spans="3:13" x14ac:dyDescent="0.25">
      <c r="C1197" s="1"/>
      <c r="D1197" s="6"/>
      <c r="E1197" s="6"/>
      <c r="F1197" s="4"/>
      <c r="H1197" s="6"/>
      <c r="I1197" s="6"/>
      <c r="J1197" s="6"/>
      <c r="K1197" s="5"/>
      <c r="L1197" s="5"/>
      <c r="M1197" s="5"/>
    </row>
    <row r="1198" spans="3:13" x14ac:dyDescent="0.25">
      <c r="C1198" s="1"/>
      <c r="D1198" s="6"/>
      <c r="E1198" s="6"/>
      <c r="F1198" s="4"/>
      <c r="H1198" s="6"/>
      <c r="I1198" s="6"/>
      <c r="J1198" s="6"/>
      <c r="K1198" s="5"/>
      <c r="L1198" s="5"/>
      <c r="M1198" s="5"/>
    </row>
    <row r="1199" spans="3:13" x14ac:dyDescent="0.25">
      <c r="C1199" s="1"/>
      <c r="D1199" s="6"/>
      <c r="E1199" s="6"/>
      <c r="F1199" s="4"/>
      <c r="H1199" s="6"/>
      <c r="I1199" s="6"/>
      <c r="J1199" s="6"/>
      <c r="K1199" s="5"/>
      <c r="L1199" s="5"/>
      <c r="M1199" s="5"/>
    </row>
    <row r="1200" spans="3:13" x14ac:dyDescent="0.25">
      <c r="C1200" s="1"/>
      <c r="D1200" s="6"/>
      <c r="E1200" s="6"/>
      <c r="F1200" s="4"/>
      <c r="H1200" s="6"/>
      <c r="I1200" s="6"/>
      <c r="J1200" s="6"/>
      <c r="K1200" s="5"/>
      <c r="L1200" s="5"/>
      <c r="M1200" s="5"/>
    </row>
    <row r="1201" spans="3:13" x14ac:dyDescent="0.25">
      <c r="C1201" s="1"/>
      <c r="D1201" s="6"/>
      <c r="E1201" s="6"/>
      <c r="F1201" s="4"/>
      <c r="H1201" s="6"/>
      <c r="I1201" s="6"/>
      <c r="J1201" s="6"/>
      <c r="K1201" s="5"/>
      <c r="L1201" s="5"/>
      <c r="M1201" s="5"/>
    </row>
    <row r="1202" spans="3:13" x14ac:dyDescent="0.25">
      <c r="C1202" s="1"/>
      <c r="D1202" s="6"/>
      <c r="E1202" s="6"/>
      <c r="F1202" s="4"/>
      <c r="H1202" s="6"/>
      <c r="I1202" s="6"/>
      <c r="J1202" s="6"/>
      <c r="K1202" s="5"/>
      <c r="L1202" s="5"/>
      <c r="M1202" s="5"/>
    </row>
    <row r="1203" spans="3:13" x14ac:dyDescent="0.25">
      <c r="C1203" s="1"/>
      <c r="D1203" s="6"/>
      <c r="E1203" s="6"/>
      <c r="F1203" s="4"/>
      <c r="H1203" s="6"/>
      <c r="I1203" s="6"/>
      <c r="J1203" s="6"/>
      <c r="K1203" s="5"/>
      <c r="L1203" s="5"/>
      <c r="M1203" s="5"/>
    </row>
    <row r="1204" spans="3:13" x14ac:dyDescent="0.25">
      <c r="C1204" s="1"/>
      <c r="D1204" s="6"/>
      <c r="E1204" s="6"/>
      <c r="F1204" s="4"/>
      <c r="H1204" s="6"/>
      <c r="I1204" s="6"/>
      <c r="J1204" s="6"/>
      <c r="K1204" s="5"/>
      <c r="L1204" s="5"/>
      <c r="M1204" s="5"/>
    </row>
    <row r="1205" spans="3:13" x14ac:dyDescent="0.25">
      <c r="C1205" s="1"/>
      <c r="D1205" s="6"/>
      <c r="E1205" s="6"/>
      <c r="F1205" s="4"/>
      <c r="H1205" s="6"/>
      <c r="I1205" s="6"/>
      <c r="J1205" s="6"/>
      <c r="K1205" s="5"/>
      <c r="L1205" s="5"/>
      <c r="M1205" s="5"/>
    </row>
    <row r="1206" spans="3:13" x14ac:dyDescent="0.25">
      <c r="C1206" s="1"/>
      <c r="D1206" s="6"/>
      <c r="E1206" s="6"/>
      <c r="F1206" s="4"/>
      <c r="H1206" s="6"/>
      <c r="I1206" s="6"/>
      <c r="J1206" s="6"/>
      <c r="K1206" s="5"/>
      <c r="L1206" s="5"/>
      <c r="M1206" s="5"/>
    </row>
    <row r="1207" spans="3:13" x14ac:dyDescent="0.25">
      <c r="C1207" s="1"/>
      <c r="D1207" s="6"/>
      <c r="E1207" s="6"/>
      <c r="F1207" s="4"/>
      <c r="H1207" s="6"/>
      <c r="I1207" s="6"/>
      <c r="J1207" s="6"/>
      <c r="K1207" s="5"/>
      <c r="L1207" s="5"/>
      <c r="M1207" s="5"/>
    </row>
    <row r="1208" spans="3:13" x14ac:dyDescent="0.25">
      <c r="C1208" s="1"/>
      <c r="D1208" s="6"/>
      <c r="E1208" s="6"/>
      <c r="F1208" s="4"/>
      <c r="H1208" s="6"/>
      <c r="I1208" s="6"/>
      <c r="J1208" s="6"/>
      <c r="K1208" s="5"/>
      <c r="L1208" s="5"/>
      <c r="M1208" s="5"/>
    </row>
    <row r="1209" spans="3:13" x14ac:dyDescent="0.25">
      <c r="C1209" s="1"/>
      <c r="D1209" s="6"/>
      <c r="E1209" s="6"/>
      <c r="F1209" s="4"/>
      <c r="H1209" s="6"/>
      <c r="I1209" s="6"/>
      <c r="J1209" s="6"/>
      <c r="K1209" s="5"/>
      <c r="L1209" s="5"/>
      <c r="M1209" s="5"/>
    </row>
    <row r="1210" spans="3:13" x14ac:dyDescent="0.25">
      <c r="C1210" s="1"/>
      <c r="D1210" s="6"/>
      <c r="E1210" s="6"/>
      <c r="F1210" s="4"/>
      <c r="H1210" s="6"/>
      <c r="I1210" s="6"/>
      <c r="J1210" s="6"/>
      <c r="K1210" s="5"/>
      <c r="L1210" s="5"/>
      <c r="M1210" s="5"/>
    </row>
    <row r="1211" spans="3:13" x14ac:dyDescent="0.25">
      <c r="C1211" s="1"/>
      <c r="D1211" s="6"/>
      <c r="E1211" s="6"/>
      <c r="F1211" s="4"/>
      <c r="H1211" s="6"/>
      <c r="I1211" s="6"/>
      <c r="J1211" s="6"/>
      <c r="K1211" s="5"/>
      <c r="L1211" s="5"/>
      <c r="M1211" s="5"/>
    </row>
    <row r="1212" spans="3:13" x14ac:dyDescent="0.25">
      <c r="C1212" s="1"/>
      <c r="D1212" s="6"/>
      <c r="E1212" s="6"/>
      <c r="F1212" s="4"/>
      <c r="H1212" s="6"/>
      <c r="I1212" s="6"/>
      <c r="J1212" s="6"/>
      <c r="K1212" s="5"/>
      <c r="L1212" s="5"/>
      <c r="M1212" s="5"/>
    </row>
    <row r="1213" spans="3:13" x14ac:dyDescent="0.25">
      <c r="C1213" s="1"/>
      <c r="D1213" s="6"/>
      <c r="E1213" s="6"/>
      <c r="F1213" s="4"/>
      <c r="H1213" s="6"/>
      <c r="I1213" s="6"/>
      <c r="J1213" s="6"/>
      <c r="K1213" s="5"/>
      <c r="L1213" s="5"/>
      <c r="M1213" s="5"/>
    </row>
    <row r="1214" spans="3:13" x14ac:dyDescent="0.25">
      <c r="C1214" s="1"/>
      <c r="D1214" s="6"/>
      <c r="E1214" s="6"/>
      <c r="F1214" s="4"/>
      <c r="H1214" s="6"/>
      <c r="I1214" s="6"/>
      <c r="J1214" s="6"/>
      <c r="K1214" s="5"/>
      <c r="L1214" s="5"/>
      <c r="M1214" s="5"/>
    </row>
    <row r="1215" spans="3:13" x14ac:dyDescent="0.25">
      <c r="C1215" s="1"/>
      <c r="D1215" s="6"/>
      <c r="E1215" s="6"/>
      <c r="F1215" s="4"/>
      <c r="H1215" s="6"/>
      <c r="I1215" s="6"/>
      <c r="J1215" s="6"/>
      <c r="K1215" s="5"/>
      <c r="L1215" s="5"/>
      <c r="M1215" s="5"/>
    </row>
    <row r="1216" spans="3:13" x14ac:dyDescent="0.25">
      <c r="C1216" s="1"/>
      <c r="D1216" s="6"/>
      <c r="E1216" s="6"/>
      <c r="F1216" s="4"/>
      <c r="H1216" s="6"/>
      <c r="I1216" s="6"/>
      <c r="J1216" s="6"/>
      <c r="K1216" s="5"/>
      <c r="L1216" s="5"/>
      <c r="M1216" s="5"/>
    </row>
    <row r="1217" spans="3:13" x14ac:dyDescent="0.25">
      <c r="C1217" s="1"/>
      <c r="D1217" s="6"/>
      <c r="E1217" s="6"/>
      <c r="F1217" s="4"/>
      <c r="H1217" s="6"/>
      <c r="I1217" s="6"/>
      <c r="J1217" s="6"/>
      <c r="K1217" s="5"/>
      <c r="L1217" s="5"/>
      <c r="M1217" s="5"/>
    </row>
    <row r="1218" spans="3:13" x14ac:dyDescent="0.25">
      <c r="C1218" s="1"/>
      <c r="D1218" s="6"/>
      <c r="E1218" s="6"/>
      <c r="F1218" s="4"/>
      <c r="H1218" s="6"/>
      <c r="I1218" s="6"/>
      <c r="J1218" s="6"/>
      <c r="K1218" s="5"/>
      <c r="L1218" s="5"/>
      <c r="M1218" s="5"/>
    </row>
    <row r="1219" spans="3:13" x14ac:dyDescent="0.25">
      <c r="C1219" s="1"/>
      <c r="D1219" s="6"/>
      <c r="E1219" s="6"/>
      <c r="F1219" s="4"/>
      <c r="H1219" s="6"/>
      <c r="I1219" s="6"/>
      <c r="J1219" s="6"/>
      <c r="K1219" s="5"/>
      <c r="L1219" s="5"/>
      <c r="M1219" s="5"/>
    </row>
    <row r="1220" spans="3:13" x14ac:dyDescent="0.25">
      <c r="C1220" s="1"/>
      <c r="D1220" s="6"/>
      <c r="E1220" s="6"/>
      <c r="F1220" s="4"/>
      <c r="H1220" s="6"/>
      <c r="I1220" s="6"/>
      <c r="J1220" s="6"/>
      <c r="K1220" s="5"/>
      <c r="L1220" s="5"/>
      <c r="M1220" s="5"/>
    </row>
    <row r="1221" spans="3:13" x14ac:dyDescent="0.25">
      <c r="C1221" s="1"/>
      <c r="D1221" s="6"/>
      <c r="E1221" s="6"/>
      <c r="F1221" s="4"/>
      <c r="H1221" s="6"/>
      <c r="I1221" s="6"/>
      <c r="J1221" s="6"/>
      <c r="K1221" s="5"/>
      <c r="L1221" s="5"/>
      <c r="M1221" s="5"/>
    </row>
    <row r="1222" spans="3:13" x14ac:dyDescent="0.25">
      <c r="C1222" s="1"/>
      <c r="D1222" s="6"/>
      <c r="E1222" s="6"/>
      <c r="F1222" s="4"/>
      <c r="H1222" s="6"/>
      <c r="I1222" s="6"/>
      <c r="J1222" s="6"/>
      <c r="K1222" s="5"/>
      <c r="L1222" s="5"/>
      <c r="M1222" s="5"/>
    </row>
    <row r="1223" spans="3:13" x14ac:dyDescent="0.25">
      <c r="C1223" s="1"/>
      <c r="D1223" s="6"/>
      <c r="E1223" s="6"/>
      <c r="F1223" s="4"/>
      <c r="H1223" s="6"/>
      <c r="I1223" s="6"/>
      <c r="J1223" s="6"/>
      <c r="K1223" s="5"/>
      <c r="L1223" s="5"/>
      <c r="M1223" s="5"/>
    </row>
    <row r="1224" spans="3:13" x14ac:dyDescent="0.25">
      <c r="C1224" s="1"/>
      <c r="D1224" s="6"/>
      <c r="E1224" s="6"/>
      <c r="F1224" s="4"/>
      <c r="H1224" s="6"/>
      <c r="I1224" s="6"/>
      <c r="J1224" s="6"/>
      <c r="K1224" s="5"/>
      <c r="L1224" s="5"/>
      <c r="M1224" s="5"/>
    </row>
    <row r="1225" spans="3:13" x14ac:dyDescent="0.25">
      <c r="C1225" s="1"/>
      <c r="D1225" s="6"/>
      <c r="E1225" s="6"/>
      <c r="F1225" s="4"/>
      <c r="H1225" s="6"/>
      <c r="I1225" s="6"/>
      <c r="J1225" s="6"/>
      <c r="K1225" s="5"/>
      <c r="L1225" s="5"/>
      <c r="M1225" s="5"/>
    </row>
    <row r="1226" spans="3:13" x14ac:dyDescent="0.25">
      <c r="C1226" s="1"/>
      <c r="D1226" s="6"/>
      <c r="E1226" s="6"/>
      <c r="F1226" s="4"/>
      <c r="H1226" s="6"/>
      <c r="I1226" s="6"/>
      <c r="J1226" s="6"/>
      <c r="K1226" s="5"/>
      <c r="L1226" s="5"/>
      <c r="M1226" s="5"/>
    </row>
    <row r="1227" spans="3:13" x14ac:dyDescent="0.25">
      <c r="C1227" s="1"/>
      <c r="D1227" s="6"/>
      <c r="E1227" s="6"/>
      <c r="F1227" s="4"/>
      <c r="H1227" s="6"/>
      <c r="I1227" s="6"/>
      <c r="J1227" s="6"/>
      <c r="K1227" s="5"/>
      <c r="L1227" s="5"/>
      <c r="M1227" s="5"/>
    </row>
    <row r="1228" spans="3:13" x14ac:dyDescent="0.25">
      <c r="C1228" s="1"/>
      <c r="D1228" s="6"/>
      <c r="E1228" s="6"/>
      <c r="F1228" s="4"/>
      <c r="H1228" s="6"/>
      <c r="I1228" s="6"/>
      <c r="J1228" s="6"/>
      <c r="K1228" s="5"/>
      <c r="L1228" s="5"/>
      <c r="M1228" s="5"/>
    </row>
    <row r="1229" spans="3:13" x14ac:dyDescent="0.25">
      <c r="C1229" s="1"/>
      <c r="D1229" s="6"/>
      <c r="E1229" s="6"/>
      <c r="F1229" s="4"/>
      <c r="H1229" s="6"/>
      <c r="I1229" s="6"/>
      <c r="J1229" s="6"/>
      <c r="K1229" s="5"/>
      <c r="L1229" s="5"/>
      <c r="M1229" s="5"/>
    </row>
    <row r="1230" spans="3:13" x14ac:dyDescent="0.25">
      <c r="C1230" s="1"/>
      <c r="D1230" s="6"/>
      <c r="E1230" s="6"/>
      <c r="F1230" s="4"/>
      <c r="H1230" s="6"/>
      <c r="I1230" s="6"/>
      <c r="J1230" s="6"/>
      <c r="K1230" s="5"/>
      <c r="L1230" s="5"/>
      <c r="M1230" s="5"/>
    </row>
    <row r="1231" spans="3:13" x14ac:dyDescent="0.25">
      <c r="C1231" s="1"/>
      <c r="D1231" s="6"/>
      <c r="E1231" s="6"/>
      <c r="F1231" s="4"/>
      <c r="H1231" s="6"/>
      <c r="I1231" s="6"/>
      <c r="J1231" s="6"/>
      <c r="K1231" s="5"/>
      <c r="L1231" s="5"/>
      <c r="M1231" s="5"/>
    </row>
    <row r="1232" spans="3:13" x14ac:dyDescent="0.25">
      <c r="C1232" s="1"/>
      <c r="D1232" s="6"/>
      <c r="E1232" s="6"/>
      <c r="F1232" s="4"/>
      <c r="H1232" s="6"/>
      <c r="I1232" s="6"/>
      <c r="J1232" s="6"/>
      <c r="K1232" s="5"/>
      <c r="L1232" s="5"/>
      <c r="M1232" s="5"/>
    </row>
    <row r="1233" spans="3:13" x14ac:dyDescent="0.25">
      <c r="C1233" s="1"/>
      <c r="D1233" s="6"/>
      <c r="E1233" s="6"/>
      <c r="F1233" s="4"/>
      <c r="H1233" s="6"/>
      <c r="I1233" s="6"/>
      <c r="J1233" s="6"/>
      <c r="K1233" s="5"/>
      <c r="L1233" s="5"/>
      <c r="M1233" s="5"/>
    </row>
    <row r="1234" spans="3:13" x14ac:dyDescent="0.25">
      <c r="C1234" s="1"/>
      <c r="D1234" s="6"/>
      <c r="E1234" s="6"/>
      <c r="F1234" s="4"/>
      <c r="H1234" s="6"/>
      <c r="I1234" s="6"/>
      <c r="J1234" s="6"/>
      <c r="K1234" s="5"/>
      <c r="L1234" s="5"/>
      <c r="M1234" s="5"/>
    </row>
    <row r="1235" spans="3:13" x14ac:dyDescent="0.25">
      <c r="C1235" s="1"/>
      <c r="D1235" s="6"/>
      <c r="E1235" s="6"/>
      <c r="F1235" s="4"/>
      <c r="H1235" s="6"/>
      <c r="I1235" s="6"/>
      <c r="J1235" s="6"/>
      <c r="K1235" s="5"/>
      <c r="L1235" s="5"/>
      <c r="M1235" s="5"/>
    </row>
    <row r="1236" spans="3:13" x14ac:dyDescent="0.25">
      <c r="C1236" s="1"/>
      <c r="D1236" s="6"/>
      <c r="E1236" s="6"/>
      <c r="F1236" s="4"/>
      <c r="H1236" s="6"/>
      <c r="I1236" s="6"/>
      <c r="J1236" s="6"/>
      <c r="K1236" s="5"/>
      <c r="L1236" s="5"/>
      <c r="M1236" s="5"/>
    </row>
    <row r="1237" spans="3:13" x14ac:dyDescent="0.25">
      <c r="C1237" s="1"/>
      <c r="D1237" s="6"/>
      <c r="E1237" s="6"/>
      <c r="F1237" s="4"/>
      <c r="H1237" s="6"/>
      <c r="I1237" s="6"/>
      <c r="J1237" s="6"/>
      <c r="K1237" s="5"/>
      <c r="L1237" s="5"/>
      <c r="M1237" s="5"/>
    </row>
    <row r="1238" spans="3:13" x14ac:dyDescent="0.25">
      <c r="C1238" s="1"/>
      <c r="D1238" s="6"/>
      <c r="E1238" s="6"/>
      <c r="F1238" s="4"/>
      <c r="H1238" s="6"/>
      <c r="I1238" s="6"/>
      <c r="J1238" s="6"/>
      <c r="K1238" s="5"/>
      <c r="L1238" s="5"/>
      <c r="M1238" s="5"/>
    </row>
    <row r="1239" spans="3:13" x14ac:dyDescent="0.25">
      <c r="C1239" s="1"/>
      <c r="D1239" s="6"/>
      <c r="E1239" s="6"/>
      <c r="F1239" s="4"/>
      <c r="H1239" s="6"/>
      <c r="I1239" s="6"/>
      <c r="J1239" s="6"/>
      <c r="K1239" s="5"/>
      <c r="L1239" s="5"/>
      <c r="M1239" s="5"/>
    </row>
    <row r="1240" spans="3:13" x14ac:dyDescent="0.25">
      <c r="C1240" s="1"/>
      <c r="D1240" s="6"/>
      <c r="E1240" s="6"/>
      <c r="F1240" s="4"/>
      <c r="H1240" s="6"/>
      <c r="I1240" s="6"/>
      <c r="J1240" s="6"/>
      <c r="K1240" s="5"/>
      <c r="L1240" s="5"/>
      <c r="M1240" s="5"/>
    </row>
    <row r="1241" spans="3:13" x14ac:dyDescent="0.25">
      <c r="C1241" s="1"/>
      <c r="D1241" s="6"/>
      <c r="E1241" s="6"/>
      <c r="F1241" s="4"/>
      <c r="H1241" s="6"/>
      <c r="I1241" s="6"/>
      <c r="J1241" s="6"/>
      <c r="K1241" s="5"/>
      <c r="L1241" s="5"/>
      <c r="M1241" s="5"/>
    </row>
    <row r="1242" spans="3:13" x14ac:dyDescent="0.25">
      <c r="C1242" s="1"/>
      <c r="D1242" s="6"/>
      <c r="E1242" s="6"/>
      <c r="F1242" s="4"/>
      <c r="H1242" s="6"/>
      <c r="I1242" s="6"/>
      <c r="J1242" s="6"/>
      <c r="K1242" s="5"/>
      <c r="L1242" s="5"/>
      <c r="M1242" s="5"/>
    </row>
    <row r="1243" spans="3:13" x14ac:dyDescent="0.25">
      <c r="C1243" s="1"/>
      <c r="D1243" s="6"/>
      <c r="E1243" s="6"/>
      <c r="F1243" s="4"/>
      <c r="H1243" s="6"/>
      <c r="I1243" s="6"/>
      <c r="J1243" s="6"/>
      <c r="K1243" s="5"/>
      <c r="L1243" s="5"/>
      <c r="M1243" s="5"/>
    </row>
    <row r="1244" spans="3:13" x14ac:dyDescent="0.25">
      <c r="C1244" s="1"/>
      <c r="D1244" s="6"/>
      <c r="E1244" s="6"/>
      <c r="F1244" s="4"/>
      <c r="H1244" s="6"/>
      <c r="I1244" s="6"/>
      <c r="J1244" s="6"/>
      <c r="K1244" s="5"/>
      <c r="L1244" s="5"/>
      <c r="M1244" s="5"/>
    </row>
    <row r="1245" spans="3:13" x14ac:dyDescent="0.25">
      <c r="C1245" s="1"/>
      <c r="D1245" s="6"/>
      <c r="E1245" s="6"/>
      <c r="F1245" s="4"/>
      <c r="H1245" s="6"/>
      <c r="I1245" s="6"/>
      <c r="J1245" s="6"/>
      <c r="K1245" s="5"/>
      <c r="L1245" s="5"/>
      <c r="M1245" s="5"/>
    </row>
    <row r="1246" spans="3:13" x14ac:dyDescent="0.25">
      <c r="C1246" s="1"/>
      <c r="D1246" s="6"/>
      <c r="E1246" s="6"/>
      <c r="F1246" s="4"/>
      <c r="H1246" s="6"/>
      <c r="I1246" s="6"/>
      <c r="J1246" s="6"/>
      <c r="K1246" s="5"/>
      <c r="L1246" s="5"/>
      <c r="M1246" s="5"/>
    </row>
    <row r="1247" spans="3:13" x14ac:dyDescent="0.25">
      <c r="C1247" s="1"/>
      <c r="D1247" s="6"/>
      <c r="E1247" s="6"/>
      <c r="F1247" s="4"/>
      <c r="H1247" s="6"/>
      <c r="I1247" s="6"/>
      <c r="J1247" s="6"/>
      <c r="K1247" s="5"/>
      <c r="L1247" s="5"/>
      <c r="M1247" s="5"/>
    </row>
    <row r="1248" spans="3:13" x14ac:dyDescent="0.25">
      <c r="C1248" s="1"/>
      <c r="D1248" s="6"/>
      <c r="E1248" s="6"/>
      <c r="F1248" s="4"/>
      <c r="H1248" s="6"/>
      <c r="I1248" s="6"/>
      <c r="J1248" s="6"/>
      <c r="K1248" s="5"/>
      <c r="L1248" s="5"/>
      <c r="M1248" s="5"/>
    </row>
    <row r="1249" spans="3:13" x14ac:dyDescent="0.25">
      <c r="C1249" s="1"/>
      <c r="D1249" s="6"/>
      <c r="E1249" s="6"/>
      <c r="F1249" s="4"/>
      <c r="H1249" s="6"/>
      <c r="I1249" s="6"/>
      <c r="J1249" s="6"/>
      <c r="K1249" s="5"/>
      <c r="L1249" s="5"/>
      <c r="M1249" s="5"/>
    </row>
    <row r="1250" spans="3:13" x14ac:dyDescent="0.25">
      <c r="C1250" s="1"/>
      <c r="D1250" s="6"/>
      <c r="E1250" s="6"/>
      <c r="F1250" s="4"/>
      <c r="H1250" s="6"/>
      <c r="I1250" s="6"/>
      <c r="J1250" s="6"/>
      <c r="K1250" s="5"/>
      <c r="L1250" s="5"/>
      <c r="M1250" s="5"/>
    </row>
    <row r="1251" spans="3:13" x14ac:dyDescent="0.25">
      <c r="C1251" s="1"/>
      <c r="D1251" s="6"/>
      <c r="E1251" s="6"/>
      <c r="F1251" s="4"/>
      <c r="H1251" s="6"/>
      <c r="I1251" s="6"/>
      <c r="J1251" s="6"/>
      <c r="K1251" s="5"/>
      <c r="L1251" s="5"/>
      <c r="M1251" s="5"/>
    </row>
    <row r="1252" spans="3:13" x14ac:dyDescent="0.25">
      <c r="C1252" s="1"/>
      <c r="D1252" s="6"/>
      <c r="E1252" s="6"/>
      <c r="F1252" s="4"/>
      <c r="H1252" s="6"/>
      <c r="I1252" s="6"/>
      <c r="J1252" s="6"/>
      <c r="K1252" s="5"/>
      <c r="L1252" s="5"/>
      <c r="M1252" s="5"/>
    </row>
    <row r="1253" spans="3:13" x14ac:dyDescent="0.25">
      <c r="C1253" s="1"/>
      <c r="D1253" s="6"/>
      <c r="E1253" s="6"/>
      <c r="F1253" s="4"/>
      <c r="H1253" s="6"/>
      <c r="I1253" s="6"/>
      <c r="J1253" s="6"/>
      <c r="K1253" s="5"/>
      <c r="L1253" s="5"/>
      <c r="M1253" s="5"/>
    </row>
    <row r="1254" spans="3:13" x14ac:dyDescent="0.25">
      <c r="C1254" s="1"/>
      <c r="D1254" s="6"/>
      <c r="E1254" s="6"/>
      <c r="F1254" s="4"/>
      <c r="H1254" s="6"/>
      <c r="I1254" s="6"/>
      <c r="J1254" s="6"/>
      <c r="K1254" s="5"/>
      <c r="L1254" s="5"/>
      <c r="M1254" s="5"/>
    </row>
    <row r="1255" spans="3:13" x14ac:dyDescent="0.25">
      <c r="C1255" s="1"/>
      <c r="D1255" s="6"/>
      <c r="E1255" s="6"/>
      <c r="F1255" s="4"/>
      <c r="H1255" s="6"/>
      <c r="I1255" s="6"/>
      <c r="J1255" s="6"/>
      <c r="K1255" s="5"/>
      <c r="L1255" s="5"/>
      <c r="M1255" s="5"/>
    </row>
    <row r="1256" spans="3:13" x14ac:dyDescent="0.25">
      <c r="C1256" s="1"/>
      <c r="D1256" s="6"/>
      <c r="E1256" s="6"/>
      <c r="F1256" s="4"/>
      <c r="H1256" s="6"/>
      <c r="I1256" s="6"/>
      <c r="J1256" s="6"/>
      <c r="K1256" s="5"/>
      <c r="L1256" s="5"/>
      <c r="M1256" s="5"/>
    </row>
    <row r="1257" spans="3:13" x14ac:dyDescent="0.25">
      <c r="C1257" s="1"/>
      <c r="D1257" s="6"/>
      <c r="E1257" s="6"/>
      <c r="F1257" s="4"/>
      <c r="H1257" s="6"/>
      <c r="I1257" s="6"/>
      <c r="J1257" s="6"/>
      <c r="K1257" s="5"/>
      <c r="L1257" s="5"/>
      <c r="M1257" s="5"/>
    </row>
    <row r="1258" spans="3:13" x14ac:dyDescent="0.25">
      <c r="C1258" s="1"/>
      <c r="D1258" s="6"/>
      <c r="E1258" s="6"/>
      <c r="F1258" s="4"/>
      <c r="H1258" s="6"/>
      <c r="I1258" s="6"/>
      <c r="J1258" s="6"/>
      <c r="K1258" s="5"/>
      <c r="L1258" s="5"/>
      <c r="M1258" s="5"/>
    </row>
    <row r="1259" spans="3:13" x14ac:dyDescent="0.25">
      <c r="C1259" s="1"/>
      <c r="D1259" s="6"/>
      <c r="E1259" s="6"/>
      <c r="F1259" s="4"/>
      <c r="H1259" s="6"/>
      <c r="I1259" s="6"/>
      <c r="J1259" s="6"/>
      <c r="K1259" s="5"/>
      <c r="L1259" s="5"/>
      <c r="M1259" s="5"/>
    </row>
    <row r="1260" spans="3:13" x14ac:dyDescent="0.25">
      <c r="C1260" s="1"/>
      <c r="D1260" s="6"/>
      <c r="E1260" s="6"/>
      <c r="F1260" s="4"/>
      <c r="H1260" s="6"/>
      <c r="I1260" s="6"/>
      <c r="J1260" s="6"/>
      <c r="K1260" s="5"/>
      <c r="L1260" s="5"/>
      <c r="M1260" s="5"/>
    </row>
    <row r="1261" spans="3:13" x14ac:dyDescent="0.25">
      <c r="C1261" s="1"/>
      <c r="D1261" s="6"/>
      <c r="E1261" s="6"/>
      <c r="F1261" s="4"/>
      <c r="H1261" s="6"/>
      <c r="I1261" s="6"/>
      <c r="J1261" s="6"/>
      <c r="K1261" s="5"/>
      <c r="L1261" s="5"/>
      <c r="M1261" s="5"/>
    </row>
    <row r="1262" spans="3:13" x14ac:dyDescent="0.25">
      <c r="C1262" s="1"/>
      <c r="D1262" s="6"/>
      <c r="E1262" s="6"/>
      <c r="F1262" s="4"/>
      <c r="H1262" s="6"/>
      <c r="I1262" s="6"/>
      <c r="J1262" s="6"/>
      <c r="K1262" s="5"/>
      <c r="L1262" s="5"/>
      <c r="M1262" s="5"/>
    </row>
    <row r="1263" spans="3:13" x14ac:dyDescent="0.25">
      <c r="C1263" s="1"/>
      <c r="D1263" s="6"/>
      <c r="E1263" s="6"/>
      <c r="F1263" s="4"/>
      <c r="H1263" s="6"/>
      <c r="I1263" s="6"/>
      <c r="J1263" s="6"/>
      <c r="K1263" s="5"/>
      <c r="L1263" s="5"/>
      <c r="M1263" s="5"/>
    </row>
    <row r="1264" spans="3:13" x14ac:dyDescent="0.25">
      <c r="C1264" s="1"/>
      <c r="D1264" s="6"/>
      <c r="E1264" s="6"/>
      <c r="F1264" s="4"/>
      <c r="H1264" s="6"/>
      <c r="I1264" s="6"/>
      <c r="J1264" s="6"/>
      <c r="K1264" s="5"/>
      <c r="L1264" s="5"/>
      <c r="M1264" s="5"/>
    </row>
    <row r="1265" spans="3:13" x14ac:dyDescent="0.25">
      <c r="C1265" s="1"/>
      <c r="D1265" s="6"/>
      <c r="E1265" s="6"/>
      <c r="F1265" s="4"/>
      <c r="H1265" s="6"/>
      <c r="I1265" s="6"/>
      <c r="J1265" s="6"/>
      <c r="K1265" s="5"/>
      <c r="L1265" s="5"/>
      <c r="M1265" s="5"/>
    </row>
    <row r="1266" spans="3:13" x14ac:dyDescent="0.25">
      <c r="C1266" s="1"/>
      <c r="D1266" s="6"/>
      <c r="E1266" s="6"/>
      <c r="F1266" s="4"/>
      <c r="H1266" s="6"/>
      <c r="I1266" s="6"/>
      <c r="J1266" s="6"/>
      <c r="K1266" s="5"/>
      <c r="L1266" s="5"/>
      <c r="M1266" s="5"/>
    </row>
    <row r="1267" spans="3:13" x14ac:dyDescent="0.25">
      <c r="C1267" s="1"/>
      <c r="D1267" s="6"/>
      <c r="E1267" s="6"/>
      <c r="F1267" s="4"/>
      <c r="H1267" s="6"/>
      <c r="I1267" s="6"/>
      <c r="J1267" s="6"/>
      <c r="K1267" s="5"/>
      <c r="L1267" s="5"/>
      <c r="M1267" s="5"/>
    </row>
    <row r="1268" spans="3:13" x14ac:dyDescent="0.25">
      <c r="C1268" s="1"/>
      <c r="D1268" s="6"/>
      <c r="E1268" s="6"/>
      <c r="F1268" s="4"/>
      <c r="H1268" s="6"/>
      <c r="I1268" s="6"/>
      <c r="J1268" s="6"/>
      <c r="K1268" s="5"/>
      <c r="L1268" s="5"/>
      <c r="M1268" s="5"/>
    </row>
    <row r="1269" spans="3:13" x14ac:dyDescent="0.25">
      <c r="C1269" s="1"/>
      <c r="D1269" s="6"/>
      <c r="E1269" s="6"/>
      <c r="F1269" s="4"/>
      <c r="H1269" s="6"/>
      <c r="I1269" s="6"/>
      <c r="J1269" s="6"/>
      <c r="K1269" s="5"/>
      <c r="L1269" s="5"/>
      <c r="M1269" s="5"/>
    </row>
    <row r="1270" spans="3:13" x14ac:dyDescent="0.25">
      <c r="C1270" s="1"/>
      <c r="D1270" s="6"/>
      <c r="E1270" s="6"/>
      <c r="F1270" s="4"/>
      <c r="H1270" s="6"/>
      <c r="I1270" s="6"/>
      <c r="J1270" s="6"/>
      <c r="K1270" s="5"/>
      <c r="L1270" s="5"/>
      <c r="M1270" s="5"/>
    </row>
    <row r="1271" spans="3:13" x14ac:dyDescent="0.25">
      <c r="C1271" s="1"/>
      <c r="D1271" s="6"/>
      <c r="E1271" s="6"/>
      <c r="F1271" s="4"/>
      <c r="H1271" s="6"/>
      <c r="I1271" s="6"/>
      <c r="J1271" s="6"/>
      <c r="K1271" s="5"/>
      <c r="L1271" s="5"/>
      <c r="M1271" s="5"/>
    </row>
    <row r="1272" spans="3:13" x14ac:dyDescent="0.25">
      <c r="C1272" s="1"/>
      <c r="D1272" s="6"/>
      <c r="E1272" s="6"/>
      <c r="F1272" s="4"/>
      <c r="H1272" s="6"/>
      <c r="I1272" s="6"/>
      <c r="J1272" s="6"/>
      <c r="K1272" s="5"/>
      <c r="L1272" s="5"/>
      <c r="M1272" s="5"/>
    </row>
    <row r="1273" spans="3:13" x14ac:dyDescent="0.25">
      <c r="C1273" s="1"/>
      <c r="D1273" s="6"/>
      <c r="E1273" s="6"/>
      <c r="F1273" s="4"/>
      <c r="H1273" s="6"/>
      <c r="I1273" s="6"/>
      <c r="J1273" s="6"/>
      <c r="K1273" s="5"/>
      <c r="L1273" s="5"/>
      <c r="M1273" s="5"/>
    </row>
    <row r="1274" spans="3:13" x14ac:dyDescent="0.25">
      <c r="C1274" s="1"/>
      <c r="D1274" s="6"/>
      <c r="E1274" s="6"/>
      <c r="F1274" s="4"/>
      <c r="H1274" s="6"/>
      <c r="I1274" s="6"/>
      <c r="J1274" s="6"/>
      <c r="K1274" s="5"/>
      <c r="L1274" s="5"/>
      <c r="M1274" s="5"/>
    </row>
    <row r="1275" spans="3:13" x14ac:dyDescent="0.25">
      <c r="C1275" s="1"/>
      <c r="D1275" s="6"/>
      <c r="E1275" s="6"/>
      <c r="F1275" s="4"/>
      <c r="H1275" s="6"/>
      <c r="I1275" s="6"/>
      <c r="J1275" s="6"/>
      <c r="K1275" s="5"/>
      <c r="L1275" s="5"/>
      <c r="M1275" s="5"/>
    </row>
    <row r="1276" spans="3:13" x14ac:dyDescent="0.25">
      <c r="C1276" s="1"/>
      <c r="D1276" s="6"/>
      <c r="E1276" s="6"/>
      <c r="F1276" s="4"/>
      <c r="H1276" s="6"/>
      <c r="I1276" s="6"/>
      <c r="J1276" s="6"/>
      <c r="K1276" s="5"/>
      <c r="L1276" s="5"/>
      <c r="M1276" s="5"/>
    </row>
    <row r="1277" spans="3:13" x14ac:dyDescent="0.25">
      <c r="C1277" s="1"/>
      <c r="D1277" s="6"/>
      <c r="E1277" s="6"/>
      <c r="F1277" s="4"/>
      <c r="H1277" s="6"/>
      <c r="I1277" s="6"/>
      <c r="J1277" s="6"/>
      <c r="K1277" s="5"/>
      <c r="L1277" s="5"/>
      <c r="M1277" s="5"/>
    </row>
    <row r="1278" spans="3:13" x14ac:dyDescent="0.25">
      <c r="C1278" s="1"/>
      <c r="D1278" s="6"/>
      <c r="E1278" s="6"/>
      <c r="F1278" s="4"/>
      <c r="H1278" s="6"/>
      <c r="I1278" s="6"/>
      <c r="J1278" s="6"/>
      <c r="K1278" s="5"/>
      <c r="L1278" s="5"/>
      <c r="M1278" s="5"/>
    </row>
    <row r="1279" spans="3:13" x14ac:dyDescent="0.25">
      <c r="C1279" s="1"/>
      <c r="D1279" s="6"/>
      <c r="E1279" s="6"/>
      <c r="F1279" s="4"/>
      <c r="H1279" s="6"/>
      <c r="I1279" s="6"/>
      <c r="J1279" s="6"/>
      <c r="K1279" s="5"/>
      <c r="L1279" s="5"/>
      <c r="M1279" s="5"/>
    </row>
    <row r="1280" spans="3:13" x14ac:dyDescent="0.25">
      <c r="C1280" s="1"/>
      <c r="D1280" s="6"/>
      <c r="E1280" s="6"/>
      <c r="F1280" s="4"/>
      <c r="H1280" s="6"/>
      <c r="I1280" s="6"/>
      <c r="J1280" s="6"/>
      <c r="K1280" s="5"/>
      <c r="L1280" s="5"/>
      <c r="M1280" s="5"/>
    </row>
    <row r="1281" spans="3:13" x14ac:dyDescent="0.25">
      <c r="C1281" s="1"/>
      <c r="D1281" s="6"/>
      <c r="E1281" s="6"/>
      <c r="F1281" s="4"/>
      <c r="H1281" s="6"/>
      <c r="I1281" s="6"/>
      <c r="J1281" s="6"/>
      <c r="K1281" s="5"/>
      <c r="L1281" s="5"/>
      <c r="M1281" s="5"/>
    </row>
    <row r="1282" spans="3:13" x14ac:dyDescent="0.25">
      <c r="C1282" s="1"/>
      <c r="D1282" s="6"/>
      <c r="E1282" s="6"/>
      <c r="F1282" s="4"/>
      <c r="H1282" s="6"/>
      <c r="I1282" s="6"/>
      <c r="J1282" s="6"/>
      <c r="K1282" s="5"/>
      <c r="L1282" s="5"/>
      <c r="M1282" s="5"/>
    </row>
    <row r="1283" spans="3:13" x14ac:dyDescent="0.25">
      <c r="C1283" s="1"/>
      <c r="D1283" s="6"/>
      <c r="E1283" s="6"/>
      <c r="F1283" s="4"/>
      <c r="H1283" s="6"/>
      <c r="I1283" s="6"/>
      <c r="J1283" s="6"/>
      <c r="K1283" s="5"/>
      <c r="L1283" s="5"/>
      <c r="M1283" s="5"/>
    </row>
    <row r="1284" spans="3:13" x14ac:dyDescent="0.25">
      <c r="C1284" s="1"/>
      <c r="D1284" s="6"/>
      <c r="E1284" s="6"/>
      <c r="F1284" s="4"/>
      <c r="H1284" s="6"/>
      <c r="I1284" s="6"/>
      <c r="J1284" s="6"/>
      <c r="K1284" s="5"/>
      <c r="L1284" s="5"/>
      <c r="M1284" s="5"/>
    </row>
    <row r="1285" spans="3:13" x14ac:dyDescent="0.25">
      <c r="C1285" s="1"/>
      <c r="D1285" s="6"/>
      <c r="E1285" s="6"/>
      <c r="F1285" s="4"/>
      <c r="H1285" s="6"/>
      <c r="I1285" s="6"/>
      <c r="J1285" s="6"/>
      <c r="K1285" s="5"/>
      <c r="L1285" s="5"/>
      <c r="M1285" s="5"/>
    </row>
    <row r="1286" spans="3:13" x14ac:dyDescent="0.25">
      <c r="C1286" s="1"/>
      <c r="D1286" s="6"/>
      <c r="E1286" s="6"/>
      <c r="F1286" s="4"/>
      <c r="H1286" s="6"/>
      <c r="I1286" s="6"/>
      <c r="J1286" s="6"/>
      <c r="K1286" s="5"/>
      <c r="L1286" s="5"/>
      <c r="M1286" s="5"/>
    </row>
    <row r="1287" spans="3:13" x14ac:dyDescent="0.25">
      <c r="C1287" s="1"/>
      <c r="D1287" s="6"/>
      <c r="E1287" s="6"/>
      <c r="F1287" s="4"/>
      <c r="H1287" s="6"/>
      <c r="I1287" s="6"/>
      <c r="J1287" s="6"/>
      <c r="K1287" s="5"/>
      <c r="L1287" s="5"/>
      <c r="M1287" s="5"/>
    </row>
    <row r="1288" spans="3:13" x14ac:dyDescent="0.25">
      <c r="C1288" s="1"/>
      <c r="D1288" s="6"/>
      <c r="E1288" s="6"/>
      <c r="F1288" s="4"/>
      <c r="H1288" s="6"/>
      <c r="I1288" s="6"/>
      <c r="J1288" s="6"/>
      <c r="K1288" s="5"/>
      <c r="L1288" s="5"/>
      <c r="M1288" s="5"/>
    </row>
    <row r="1289" spans="3:13" x14ac:dyDescent="0.25">
      <c r="C1289" s="1"/>
      <c r="D1289" s="6"/>
      <c r="E1289" s="6"/>
      <c r="F1289" s="4"/>
      <c r="H1289" s="6"/>
      <c r="I1289" s="6"/>
      <c r="J1289" s="6"/>
      <c r="K1289" s="5"/>
      <c r="L1289" s="5"/>
      <c r="M1289" s="5"/>
    </row>
    <row r="1290" spans="3:13" x14ac:dyDescent="0.25">
      <c r="C1290" s="1"/>
      <c r="D1290" s="6"/>
      <c r="E1290" s="6"/>
      <c r="F1290" s="4"/>
      <c r="H1290" s="6"/>
      <c r="I1290" s="6"/>
      <c r="J1290" s="6"/>
      <c r="K1290" s="5"/>
      <c r="L1290" s="5"/>
      <c r="M1290" s="5"/>
    </row>
    <row r="1291" spans="3:13" x14ac:dyDescent="0.25">
      <c r="C1291" s="1"/>
      <c r="D1291" s="6"/>
      <c r="E1291" s="6"/>
      <c r="F1291" s="4"/>
      <c r="H1291" s="6"/>
      <c r="I1291" s="6"/>
      <c r="J1291" s="6"/>
      <c r="K1291" s="5"/>
      <c r="L1291" s="5"/>
      <c r="M1291" s="5"/>
    </row>
    <row r="1292" spans="3:13" x14ac:dyDescent="0.25">
      <c r="C1292" s="1"/>
      <c r="D1292" s="6"/>
      <c r="E1292" s="6"/>
      <c r="F1292" s="4"/>
      <c r="H1292" s="6"/>
      <c r="I1292" s="6"/>
      <c r="J1292" s="6"/>
      <c r="K1292" s="5"/>
      <c r="L1292" s="5"/>
      <c r="M1292" s="5"/>
    </row>
    <row r="1293" spans="3:13" x14ac:dyDescent="0.25">
      <c r="C1293" s="1"/>
      <c r="D1293" s="6"/>
      <c r="E1293" s="6"/>
      <c r="F1293" s="4"/>
      <c r="H1293" s="6"/>
      <c r="I1293" s="6"/>
      <c r="J1293" s="6"/>
      <c r="K1293" s="5"/>
      <c r="L1293" s="5"/>
      <c r="M1293" s="5"/>
    </row>
    <row r="1294" spans="3:13" x14ac:dyDescent="0.25">
      <c r="C1294" s="1"/>
      <c r="D1294" s="6"/>
      <c r="E1294" s="6"/>
      <c r="F1294" s="4"/>
      <c r="H1294" s="6"/>
      <c r="I1294" s="6"/>
      <c r="J1294" s="6"/>
      <c r="K1294" s="5"/>
      <c r="L1294" s="5"/>
      <c r="M1294" s="5"/>
    </row>
    <row r="1295" spans="3:13" x14ac:dyDescent="0.25">
      <c r="C1295" s="1"/>
      <c r="D1295" s="6"/>
      <c r="E1295" s="6"/>
      <c r="F1295" s="4"/>
      <c r="H1295" s="6"/>
      <c r="I1295" s="6"/>
      <c r="J1295" s="6"/>
      <c r="K1295" s="5"/>
      <c r="L1295" s="5"/>
      <c r="M1295" s="5"/>
    </row>
    <row r="1296" spans="3:13" x14ac:dyDescent="0.25">
      <c r="C1296" s="1"/>
      <c r="D1296" s="6"/>
      <c r="E1296" s="6"/>
      <c r="F1296" s="4"/>
      <c r="H1296" s="6"/>
      <c r="I1296" s="6"/>
      <c r="J1296" s="6"/>
      <c r="K1296" s="5"/>
      <c r="L1296" s="5"/>
      <c r="M1296" s="5"/>
    </row>
    <row r="1297" spans="3:13" x14ac:dyDescent="0.25">
      <c r="C1297" s="1"/>
      <c r="D1297" s="6"/>
      <c r="E1297" s="6"/>
      <c r="F1297" s="4"/>
      <c r="H1297" s="6"/>
      <c r="I1297" s="6"/>
      <c r="J1297" s="6"/>
      <c r="K1297" s="5"/>
      <c r="L1297" s="5"/>
      <c r="M1297" s="5"/>
    </row>
    <row r="1298" spans="3:13" x14ac:dyDescent="0.25">
      <c r="C1298" s="1"/>
      <c r="D1298" s="6"/>
      <c r="E1298" s="6"/>
      <c r="F1298" s="4"/>
      <c r="H1298" s="6"/>
      <c r="I1298" s="6"/>
      <c r="J1298" s="6"/>
      <c r="K1298" s="5"/>
      <c r="L1298" s="5"/>
      <c r="M1298" s="5"/>
    </row>
    <row r="1299" spans="3:13" x14ac:dyDescent="0.25">
      <c r="C1299" s="1"/>
      <c r="D1299" s="6"/>
      <c r="E1299" s="6"/>
      <c r="F1299" s="4"/>
      <c r="H1299" s="6"/>
      <c r="I1299" s="6"/>
      <c r="J1299" s="6"/>
      <c r="K1299" s="5"/>
      <c r="L1299" s="5"/>
      <c r="M1299" s="5"/>
    </row>
    <row r="1300" spans="3:13" x14ac:dyDescent="0.25">
      <c r="C1300" s="1"/>
      <c r="D1300" s="6"/>
      <c r="E1300" s="6"/>
      <c r="F1300" s="4"/>
      <c r="H1300" s="6"/>
      <c r="I1300" s="6"/>
      <c r="J1300" s="6"/>
      <c r="K1300" s="5"/>
      <c r="L1300" s="5"/>
      <c r="M1300" s="5"/>
    </row>
    <row r="1301" spans="3:13" x14ac:dyDescent="0.25">
      <c r="C1301" s="1"/>
      <c r="D1301" s="6"/>
      <c r="E1301" s="6"/>
      <c r="F1301" s="4"/>
      <c r="H1301" s="6"/>
      <c r="I1301" s="6"/>
      <c r="J1301" s="6"/>
      <c r="K1301" s="5"/>
      <c r="L1301" s="5"/>
      <c r="M1301" s="5"/>
    </row>
    <row r="1302" spans="3:13" x14ac:dyDescent="0.25">
      <c r="C1302" s="1"/>
      <c r="D1302" s="6"/>
      <c r="E1302" s="6"/>
      <c r="F1302" s="4"/>
      <c r="H1302" s="6"/>
      <c r="I1302" s="6"/>
      <c r="J1302" s="6"/>
      <c r="K1302" s="5"/>
      <c r="L1302" s="5"/>
      <c r="M1302" s="5"/>
    </row>
    <row r="1303" spans="3:13" x14ac:dyDescent="0.25">
      <c r="C1303" s="1"/>
      <c r="D1303" s="6"/>
      <c r="E1303" s="6"/>
      <c r="F1303" s="4"/>
      <c r="H1303" s="6"/>
      <c r="I1303" s="6"/>
      <c r="J1303" s="6"/>
      <c r="K1303" s="5"/>
      <c r="L1303" s="5"/>
      <c r="M1303" s="5"/>
    </row>
    <row r="1304" spans="3:13" x14ac:dyDescent="0.25">
      <c r="C1304" s="1"/>
      <c r="D1304" s="6"/>
      <c r="E1304" s="6"/>
      <c r="F1304" s="4"/>
      <c r="H1304" s="6"/>
      <c r="I1304" s="6"/>
      <c r="J1304" s="6"/>
      <c r="K1304" s="5"/>
      <c r="L1304" s="5"/>
      <c r="M1304" s="5"/>
    </row>
    <row r="1305" spans="3:13" x14ac:dyDescent="0.25">
      <c r="C1305" s="1"/>
      <c r="D1305" s="6"/>
      <c r="E1305" s="6"/>
      <c r="F1305" s="4"/>
      <c r="H1305" s="6"/>
      <c r="I1305" s="6"/>
      <c r="J1305" s="6"/>
      <c r="K1305" s="5"/>
      <c r="L1305" s="5"/>
      <c r="M1305" s="5"/>
    </row>
    <row r="1306" spans="3:13" x14ac:dyDescent="0.25">
      <c r="C1306" s="1"/>
      <c r="D1306" s="6"/>
      <c r="E1306" s="6"/>
      <c r="F1306" s="4"/>
      <c r="H1306" s="6"/>
      <c r="I1306" s="6"/>
      <c r="J1306" s="6"/>
      <c r="K1306" s="5"/>
      <c r="L1306" s="5"/>
      <c r="M1306" s="5"/>
    </row>
    <row r="1307" spans="3:13" x14ac:dyDescent="0.25">
      <c r="C1307" s="1"/>
      <c r="D1307" s="6"/>
      <c r="E1307" s="6"/>
      <c r="F1307" s="4"/>
      <c r="H1307" s="6"/>
      <c r="I1307" s="6"/>
      <c r="J1307" s="6"/>
      <c r="K1307" s="5"/>
      <c r="L1307" s="5"/>
      <c r="M1307" s="5"/>
    </row>
    <row r="1308" spans="3:13" x14ac:dyDescent="0.25">
      <c r="C1308" s="1"/>
      <c r="D1308" s="6"/>
      <c r="E1308" s="6"/>
      <c r="F1308" s="4"/>
      <c r="H1308" s="6"/>
      <c r="I1308" s="6"/>
      <c r="J1308" s="6"/>
      <c r="K1308" s="5"/>
      <c r="L1308" s="5"/>
      <c r="M1308" s="5"/>
    </row>
    <row r="1309" spans="3:13" x14ac:dyDescent="0.25">
      <c r="C1309" s="1"/>
      <c r="D1309" s="6"/>
      <c r="E1309" s="6"/>
      <c r="F1309" s="4"/>
      <c r="H1309" s="6"/>
      <c r="I1309" s="6"/>
      <c r="J1309" s="6"/>
      <c r="K1309" s="5"/>
      <c r="L1309" s="5"/>
      <c r="M1309" s="5"/>
    </row>
    <row r="1310" spans="3:13" x14ac:dyDescent="0.25">
      <c r="C1310" s="1"/>
      <c r="D1310" s="6"/>
      <c r="E1310" s="6"/>
      <c r="F1310" s="4"/>
      <c r="H1310" s="6"/>
      <c r="I1310" s="6"/>
      <c r="J1310" s="6"/>
      <c r="K1310" s="5"/>
      <c r="L1310" s="5"/>
      <c r="M1310" s="5"/>
    </row>
    <row r="1311" spans="3:13" x14ac:dyDescent="0.25">
      <c r="C1311" s="1"/>
      <c r="D1311" s="6"/>
      <c r="E1311" s="6"/>
      <c r="F1311" s="4"/>
      <c r="H1311" s="6"/>
      <c r="I1311" s="6"/>
      <c r="J1311" s="6"/>
      <c r="K1311" s="5"/>
      <c r="L1311" s="5"/>
      <c r="M1311" s="5"/>
    </row>
    <row r="1312" spans="3:13" x14ac:dyDescent="0.25">
      <c r="C1312" s="1"/>
      <c r="D1312" s="6"/>
      <c r="E1312" s="6"/>
      <c r="F1312" s="4"/>
      <c r="H1312" s="6"/>
      <c r="I1312" s="6"/>
      <c r="J1312" s="6"/>
      <c r="K1312" s="5"/>
      <c r="L1312" s="5"/>
      <c r="M1312" s="5"/>
    </row>
    <row r="1313" spans="3:13" x14ac:dyDescent="0.25">
      <c r="C1313" s="1"/>
      <c r="D1313" s="6"/>
      <c r="E1313" s="6"/>
      <c r="F1313" s="4"/>
      <c r="H1313" s="6"/>
      <c r="I1313" s="6"/>
      <c r="J1313" s="6"/>
      <c r="K1313" s="5"/>
      <c r="L1313" s="5"/>
      <c r="M1313" s="5"/>
    </row>
    <row r="1314" spans="3:13" x14ac:dyDescent="0.25">
      <c r="C1314" s="1"/>
      <c r="D1314" s="6"/>
      <c r="E1314" s="6"/>
      <c r="F1314" s="4"/>
      <c r="H1314" s="6"/>
      <c r="I1314" s="6"/>
      <c r="J1314" s="6"/>
      <c r="K1314" s="5"/>
      <c r="L1314" s="5"/>
      <c r="M1314" s="5"/>
    </row>
    <row r="1315" spans="3:13" x14ac:dyDescent="0.25">
      <c r="C1315" s="1"/>
      <c r="D1315" s="6"/>
      <c r="E1315" s="6"/>
      <c r="F1315" s="4"/>
      <c r="H1315" s="6"/>
      <c r="I1315" s="6"/>
      <c r="J1315" s="6"/>
      <c r="K1315" s="5"/>
      <c r="L1315" s="5"/>
      <c r="M1315" s="5"/>
    </row>
    <row r="1316" spans="3:13" x14ac:dyDescent="0.25">
      <c r="C1316" s="1"/>
      <c r="D1316" s="6"/>
      <c r="E1316" s="6"/>
      <c r="F1316" s="4"/>
      <c r="H1316" s="6"/>
      <c r="I1316" s="6"/>
      <c r="J1316" s="6"/>
      <c r="K1316" s="5"/>
      <c r="L1316" s="5"/>
      <c r="M1316" s="5"/>
    </row>
    <row r="1317" spans="3:13" x14ac:dyDescent="0.25">
      <c r="C1317" s="1"/>
      <c r="D1317" s="6"/>
      <c r="E1317" s="6"/>
      <c r="F1317" s="4"/>
      <c r="H1317" s="6"/>
      <c r="I1317" s="6"/>
      <c r="J1317" s="6"/>
      <c r="K1317" s="5"/>
      <c r="L1317" s="5"/>
      <c r="M1317" s="5"/>
    </row>
    <row r="1318" spans="3:13" x14ac:dyDescent="0.25">
      <c r="C1318" s="1"/>
      <c r="D1318" s="6"/>
      <c r="E1318" s="6"/>
      <c r="F1318" s="4"/>
      <c r="H1318" s="6"/>
      <c r="I1318" s="6"/>
      <c r="J1318" s="6"/>
      <c r="K1318" s="5"/>
      <c r="L1318" s="5"/>
      <c r="M1318" s="5"/>
    </row>
    <row r="1319" spans="3:13" x14ac:dyDescent="0.25">
      <c r="C1319" s="1"/>
      <c r="D1319" s="6"/>
      <c r="E1319" s="6"/>
      <c r="F1319" s="4"/>
      <c r="H1319" s="6"/>
      <c r="I1319" s="6"/>
      <c r="J1319" s="6"/>
      <c r="K1319" s="5"/>
      <c r="L1319" s="5"/>
      <c r="M1319" s="5"/>
    </row>
    <row r="1320" spans="3:13" x14ac:dyDescent="0.25">
      <c r="C1320" s="1"/>
      <c r="D1320" s="6"/>
      <c r="E1320" s="6"/>
      <c r="F1320" s="4"/>
      <c r="H1320" s="6"/>
      <c r="I1320" s="6"/>
      <c r="J1320" s="6"/>
      <c r="K1320" s="5"/>
      <c r="L1320" s="5"/>
      <c r="M1320" s="5"/>
    </row>
    <row r="1321" spans="3:13" x14ac:dyDescent="0.25">
      <c r="C1321" s="1"/>
      <c r="D1321" s="6"/>
      <c r="E1321" s="6"/>
      <c r="F1321" s="4"/>
      <c r="H1321" s="6"/>
      <c r="I1321" s="6"/>
      <c r="J1321" s="6"/>
      <c r="K1321" s="5"/>
      <c r="L1321" s="5"/>
      <c r="M1321" s="5"/>
    </row>
    <row r="1322" spans="3:13" x14ac:dyDescent="0.25">
      <c r="C1322" s="1"/>
      <c r="D1322" s="6"/>
      <c r="E1322" s="6"/>
      <c r="F1322" s="4"/>
      <c r="H1322" s="6"/>
      <c r="I1322" s="6"/>
      <c r="J1322" s="6"/>
      <c r="K1322" s="5"/>
      <c r="L1322" s="5"/>
      <c r="M1322" s="5"/>
    </row>
    <row r="1323" spans="3:13" x14ac:dyDescent="0.25">
      <c r="C1323" s="1"/>
      <c r="D1323" s="6"/>
      <c r="E1323" s="6"/>
      <c r="F1323" s="4"/>
      <c r="H1323" s="6"/>
      <c r="I1323" s="6"/>
      <c r="J1323" s="6"/>
      <c r="K1323" s="5"/>
      <c r="L1323" s="5"/>
      <c r="M1323" s="5"/>
    </row>
    <row r="1324" spans="3:13" x14ac:dyDescent="0.25">
      <c r="C1324" s="1"/>
      <c r="D1324" s="6"/>
      <c r="E1324" s="6"/>
      <c r="F1324" s="4"/>
      <c r="H1324" s="6"/>
      <c r="I1324" s="6"/>
      <c r="J1324" s="6"/>
      <c r="K1324" s="5"/>
      <c r="L1324" s="5"/>
      <c r="M1324" s="5"/>
    </row>
    <row r="1325" spans="3:13" x14ac:dyDescent="0.25">
      <c r="C1325" s="1"/>
      <c r="D1325" s="6"/>
      <c r="E1325" s="6"/>
      <c r="F1325" s="4"/>
      <c r="H1325" s="6"/>
      <c r="I1325" s="6"/>
      <c r="J1325" s="6"/>
      <c r="K1325" s="5"/>
      <c r="L1325" s="5"/>
      <c r="M1325" s="5"/>
    </row>
    <row r="1326" spans="3:13" x14ac:dyDescent="0.25">
      <c r="C1326" s="1"/>
      <c r="D1326" s="6"/>
      <c r="E1326" s="6"/>
      <c r="F1326" s="4"/>
      <c r="H1326" s="6"/>
      <c r="I1326" s="6"/>
      <c r="J1326" s="6"/>
      <c r="K1326" s="5"/>
      <c r="L1326" s="5"/>
      <c r="M1326" s="5"/>
    </row>
    <row r="1327" spans="3:13" x14ac:dyDescent="0.25">
      <c r="C1327" s="1"/>
      <c r="D1327" s="6"/>
      <c r="E1327" s="6"/>
      <c r="F1327" s="4"/>
      <c r="H1327" s="6"/>
      <c r="I1327" s="6"/>
      <c r="J1327" s="6"/>
      <c r="K1327" s="5"/>
      <c r="L1327" s="5"/>
      <c r="M1327" s="5"/>
    </row>
    <row r="1328" spans="3:13" x14ac:dyDescent="0.25">
      <c r="C1328" s="1"/>
      <c r="D1328" s="6"/>
      <c r="E1328" s="6"/>
      <c r="F1328" s="4"/>
      <c r="H1328" s="6"/>
      <c r="I1328" s="6"/>
      <c r="J1328" s="6"/>
      <c r="K1328" s="5"/>
      <c r="L1328" s="5"/>
      <c r="M1328" s="5"/>
    </row>
    <row r="1329" spans="3:13" x14ac:dyDescent="0.25">
      <c r="C1329" s="1"/>
      <c r="D1329" s="6"/>
      <c r="E1329" s="6"/>
      <c r="F1329" s="4"/>
      <c r="H1329" s="6"/>
      <c r="I1329" s="6"/>
      <c r="J1329" s="6"/>
      <c r="K1329" s="5"/>
      <c r="L1329" s="5"/>
      <c r="M1329" s="5"/>
    </row>
    <row r="1330" spans="3:13" x14ac:dyDescent="0.25">
      <c r="C1330" s="1"/>
      <c r="D1330" s="6"/>
      <c r="E1330" s="6"/>
      <c r="F1330" s="4"/>
      <c r="H1330" s="6"/>
      <c r="I1330" s="6"/>
      <c r="J1330" s="6"/>
      <c r="K1330" s="5"/>
      <c r="L1330" s="5"/>
      <c r="M1330" s="5"/>
    </row>
    <row r="1331" spans="3:13" x14ac:dyDescent="0.25">
      <c r="C1331" s="1"/>
      <c r="D1331" s="6"/>
      <c r="E1331" s="6"/>
      <c r="F1331" s="4"/>
      <c r="H1331" s="6"/>
      <c r="I1331" s="6"/>
      <c r="J1331" s="6"/>
      <c r="K1331" s="5"/>
      <c r="L1331" s="5"/>
      <c r="M1331" s="5"/>
    </row>
    <row r="1332" spans="3:13" x14ac:dyDescent="0.25">
      <c r="C1332" s="1"/>
      <c r="D1332" s="6"/>
      <c r="E1332" s="6"/>
      <c r="F1332" s="4"/>
      <c r="H1332" s="6"/>
      <c r="I1332" s="6"/>
      <c r="J1332" s="6"/>
      <c r="K1332" s="5"/>
      <c r="L1332" s="5"/>
      <c r="M1332" s="5"/>
    </row>
    <row r="1333" spans="3:13" x14ac:dyDescent="0.25">
      <c r="C1333" s="1"/>
      <c r="D1333" s="6"/>
      <c r="E1333" s="6"/>
      <c r="F1333" s="4"/>
      <c r="H1333" s="6"/>
      <c r="I1333" s="6"/>
      <c r="J1333" s="6"/>
      <c r="K1333" s="5"/>
      <c r="L1333" s="5"/>
      <c r="M1333" s="5"/>
    </row>
    <row r="1334" spans="3:13" x14ac:dyDescent="0.25">
      <c r="C1334" s="1"/>
      <c r="D1334" s="6"/>
      <c r="E1334" s="6"/>
      <c r="F1334" s="4"/>
      <c r="H1334" s="6"/>
      <c r="I1334" s="6"/>
      <c r="J1334" s="6"/>
      <c r="K1334" s="5"/>
      <c r="L1334" s="5"/>
      <c r="M1334" s="5"/>
    </row>
    <row r="1335" spans="3:13" x14ac:dyDescent="0.25">
      <c r="C1335" s="1"/>
      <c r="D1335" s="6"/>
      <c r="E1335" s="6"/>
      <c r="F1335" s="4"/>
      <c r="H1335" s="6"/>
      <c r="I1335" s="6"/>
      <c r="J1335" s="6"/>
      <c r="K1335" s="5"/>
      <c r="L1335" s="5"/>
      <c r="M1335" s="5"/>
    </row>
    <row r="1336" spans="3:13" x14ac:dyDescent="0.25">
      <c r="C1336" s="1"/>
      <c r="D1336" s="6"/>
      <c r="E1336" s="6"/>
      <c r="F1336" s="4"/>
      <c r="H1336" s="6"/>
      <c r="I1336" s="6"/>
      <c r="J1336" s="6"/>
      <c r="K1336" s="5"/>
      <c r="L1336" s="5"/>
      <c r="M1336" s="5"/>
    </row>
    <row r="1337" spans="3:13" x14ac:dyDescent="0.25">
      <c r="C1337" s="1"/>
      <c r="D1337" s="6"/>
      <c r="E1337" s="6"/>
      <c r="F1337" s="4"/>
      <c r="H1337" s="6"/>
      <c r="I1337" s="6"/>
      <c r="J1337" s="6"/>
      <c r="K1337" s="5"/>
      <c r="L1337" s="5"/>
      <c r="M1337" s="5"/>
    </row>
    <row r="1338" spans="3:13" x14ac:dyDescent="0.25">
      <c r="C1338" s="1"/>
      <c r="D1338" s="6"/>
      <c r="E1338" s="6"/>
      <c r="F1338" s="4"/>
      <c r="H1338" s="6"/>
      <c r="I1338" s="6"/>
      <c r="J1338" s="6"/>
      <c r="K1338" s="5"/>
      <c r="L1338" s="5"/>
      <c r="M1338" s="5"/>
    </row>
    <row r="1339" spans="3:13" x14ac:dyDescent="0.25">
      <c r="C1339" s="1"/>
      <c r="D1339" s="6"/>
      <c r="E1339" s="6"/>
      <c r="F1339" s="4"/>
      <c r="H1339" s="6"/>
      <c r="I1339" s="6"/>
      <c r="J1339" s="6"/>
      <c r="K1339" s="5"/>
      <c r="L1339" s="5"/>
      <c r="M1339" s="5"/>
    </row>
    <row r="1340" spans="3:13" x14ac:dyDescent="0.25">
      <c r="C1340" s="1"/>
      <c r="D1340" s="6"/>
      <c r="E1340" s="6"/>
      <c r="F1340" s="4"/>
      <c r="H1340" s="6"/>
      <c r="I1340" s="6"/>
      <c r="J1340" s="6"/>
      <c r="K1340" s="5"/>
      <c r="L1340" s="5"/>
      <c r="M1340" s="5"/>
    </row>
    <row r="1341" spans="3:13" x14ac:dyDescent="0.25">
      <c r="C1341" s="1"/>
      <c r="D1341" s="6"/>
      <c r="E1341" s="6"/>
      <c r="F1341" s="4"/>
      <c r="H1341" s="6"/>
      <c r="I1341" s="6"/>
      <c r="J1341" s="6"/>
      <c r="K1341" s="5"/>
      <c r="L1341" s="5"/>
      <c r="M1341" s="5"/>
    </row>
    <row r="1342" spans="3:13" x14ac:dyDescent="0.25">
      <c r="C1342" s="1"/>
      <c r="D1342" s="6"/>
      <c r="E1342" s="6"/>
      <c r="F1342" s="4"/>
      <c r="H1342" s="6"/>
      <c r="I1342" s="6"/>
      <c r="J1342" s="6"/>
      <c r="K1342" s="5"/>
      <c r="L1342" s="5"/>
      <c r="M1342" s="5"/>
    </row>
    <row r="1343" spans="3:13" x14ac:dyDescent="0.25">
      <c r="C1343" s="1"/>
      <c r="D1343" s="6"/>
      <c r="E1343" s="6"/>
      <c r="F1343" s="4"/>
      <c r="H1343" s="6"/>
      <c r="I1343" s="6"/>
      <c r="J1343" s="6"/>
      <c r="K1343" s="5"/>
      <c r="L1343" s="5"/>
      <c r="M1343" s="5"/>
    </row>
    <row r="1344" spans="3:13" x14ac:dyDescent="0.25">
      <c r="C1344" s="1"/>
      <c r="D1344" s="6"/>
      <c r="E1344" s="6"/>
      <c r="F1344" s="4"/>
      <c r="H1344" s="6"/>
      <c r="I1344" s="6"/>
      <c r="J1344" s="6"/>
      <c r="K1344" s="5"/>
      <c r="L1344" s="5"/>
      <c r="M1344" s="5"/>
    </row>
    <row r="1345" spans="3:13" x14ac:dyDescent="0.25">
      <c r="C1345" s="1"/>
      <c r="D1345" s="6"/>
      <c r="E1345" s="6"/>
      <c r="F1345" s="4"/>
      <c r="H1345" s="6"/>
      <c r="I1345" s="6"/>
      <c r="J1345" s="6"/>
      <c r="K1345" s="5"/>
      <c r="L1345" s="5"/>
      <c r="M1345" s="5"/>
    </row>
    <row r="1346" spans="3:13" x14ac:dyDescent="0.25">
      <c r="C1346" s="1"/>
      <c r="D1346" s="6"/>
      <c r="E1346" s="6"/>
      <c r="F1346" s="4"/>
      <c r="H1346" s="6"/>
      <c r="I1346" s="6"/>
      <c r="J1346" s="6"/>
      <c r="K1346" s="5"/>
      <c r="L1346" s="5"/>
      <c r="M1346" s="5"/>
    </row>
    <row r="1347" spans="3:13" x14ac:dyDescent="0.25">
      <c r="C1347" s="1"/>
      <c r="D1347" s="6"/>
      <c r="E1347" s="6"/>
      <c r="F1347" s="4"/>
      <c r="H1347" s="6"/>
      <c r="I1347" s="6"/>
      <c r="J1347" s="6"/>
      <c r="K1347" s="5"/>
      <c r="L1347" s="5"/>
      <c r="M1347" s="5"/>
    </row>
    <row r="1348" spans="3:13" x14ac:dyDescent="0.25">
      <c r="C1348" s="1"/>
      <c r="D1348" s="6"/>
      <c r="E1348" s="6"/>
      <c r="F1348" s="4"/>
      <c r="H1348" s="6"/>
      <c r="I1348" s="6"/>
      <c r="J1348" s="6"/>
      <c r="K1348" s="5"/>
      <c r="L1348" s="5"/>
      <c r="M1348" s="5"/>
    </row>
    <row r="1349" spans="3:13" x14ac:dyDescent="0.25">
      <c r="C1349" s="1"/>
      <c r="D1349" s="6"/>
      <c r="E1349" s="6"/>
      <c r="F1349" s="4"/>
      <c r="H1349" s="6"/>
      <c r="I1349" s="6"/>
      <c r="J1349" s="6"/>
      <c r="K1349" s="5"/>
      <c r="L1349" s="5"/>
      <c r="M1349" s="5"/>
    </row>
    <row r="1350" spans="3:13" x14ac:dyDescent="0.25">
      <c r="C1350" s="1"/>
      <c r="D1350" s="6"/>
      <c r="E1350" s="6"/>
      <c r="F1350" s="4"/>
      <c r="H1350" s="6"/>
      <c r="I1350" s="6"/>
      <c r="J1350" s="6"/>
      <c r="K1350" s="5"/>
      <c r="L1350" s="5"/>
      <c r="M1350" s="5"/>
    </row>
    <row r="1351" spans="3:13" x14ac:dyDescent="0.25">
      <c r="C1351" s="1"/>
      <c r="D1351" s="6"/>
      <c r="E1351" s="6"/>
      <c r="F1351" s="4"/>
      <c r="H1351" s="6"/>
      <c r="I1351" s="6"/>
      <c r="J1351" s="6"/>
      <c r="K1351" s="5"/>
      <c r="L1351" s="5"/>
      <c r="M1351" s="5"/>
    </row>
    <row r="1352" spans="3:13" x14ac:dyDescent="0.25">
      <c r="C1352" s="1"/>
      <c r="D1352" s="6"/>
      <c r="E1352" s="6"/>
      <c r="F1352" s="4"/>
      <c r="H1352" s="6"/>
      <c r="I1352" s="6"/>
      <c r="J1352" s="6"/>
      <c r="K1352" s="5"/>
      <c r="L1352" s="5"/>
      <c r="M1352" s="5"/>
    </row>
    <row r="1353" spans="3:13" x14ac:dyDescent="0.25">
      <c r="C1353" s="1"/>
      <c r="D1353" s="6"/>
      <c r="E1353" s="6"/>
      <c r="F1353" s="4"/>
      <c r="H1353" s="6"/>
      <c r="I1353" s="6"/>
      <c r="J1353" s="6"/>
      <c r="K1353" s="5"/>
      <c r="L1353" s="5"/>
      <c r="M1353" s="5"/>
    </row>
    <row r="1354" spans="3:13" x14ac:dyDescent="0.25">
      <c r="C1354" s="1"/>
      <c r="D1354" s="6"/>
      <c r="E1354" s="6"/>
      <c r="F1354" s="4"/>
      <c r="H1354" s="6"/>
      <c r="I1354" s="6"/>
      <c r="J1354" s="6"/>
      <c r="K1354" s="5"/>
      <c r="L1354" s="5"/>
      <c r="M1354" s="5"/>
    </row>
    <row r="1355" spans="3:13" x14ac:dyDescent="0.25">
      <c r="C1355" s="1"/>
      <c r="D1355" s="6"/>
      <c r="E1355" s="6"/>
      <c r="F1355" s="4"/>
      <c r="H1355" s="6"/>
      <c r="I1355" s="6"/>
      <c r="J1355" s="6"/>
      <c r="K1355" s="5"/>
      <c r="L1355" s="5"/>
      <c r="M1355" s="5"/>
    </row>
    <row r="1356" spans="3:13" x14ac:dyDescent="0.25">
      <c r="C1356" s="1"/>
      <c r="D1356" s="6"/>
      <c r="E1356" s="6"/>
      <c r="F1356" s="4"/>
      <c r="H1356" s="6"/>
      <c r="I1356" s="6"/>
      <c r="J1356" s="6"/>
      <c r="K1356" s="5"/>
      <c r="L1356" s="5"/>
      <c r="M1356" s="5"/>
    </row>
    <row r="1357" spans="3:13" x14ac:dyDescent="0.25">
      <c r="C1357" s="1"/>
      <c r="D1357" s="6"/>
      <c r="E1357" s="6"/>
      <c r="F1357" s="4"/>
      <c r="H1357" s="6"/>
      <c r="I1357" s="6"/>
      <c r="J1357" s="6"/>
      <c r="K1357" s="5"/>
      <c r="L1357" s="5"/>
      <c r="M1357" s="5"/>
    </row>
    <row r="1358" spans="3:13" x14ac:dyDescent="0.25">
      <c r="C1358" s="1"/>
      <c r="D1358" s="6"/>
      <c r="E1358" s="6"/>
      <c r="F1358" s="4"/>
      <c r="H1358" s="6"/>
      <c r="I1358" s="6"/>
      <c r="J1358" s="6"/>
      <c r="K1358" s="5"/>
      <c r="L1358" s="5"/>
      <c r="M1358" s="5"/>
    </row>
    <row r="1359" spans="3:13" x14ac:dyDescent="0.25">
      <c r="C1359" s="1"/>
      <c r="D1359" s="6"/>
      <c r="E1359" s="6"/>
      <c r="F1359" s="4"/>
      <c r="H1359" s="6"/>
      <c r="I1359" s="6"/>
      <c r="J1359" s="6"/>
      <c r="K1359" s="5"/>
      <c r="L1359" s="5"/>
      <c r="M1359" s="5"/>
    </row>
    <row r="1360" spans="3:13" x14ac:dyDescent="0.25">
      <c r="C1360" s="1"/>
      <c r="D1360" s="6"/>
      <c r="E1360" s="6"/>
      <c r="F1360" s="4"/>
      <c r="H1360" s="6"/>
      <c r="I1360" s="6"/>
      <c r="J1360" s="6"/>
      <c r="K1360" s="5"/>
      <c r="L1360" s="5"/>
      <c r="M1360" s="5"/>
    </row>
    <row r="1361" spans="3:13" x14ac:dyDescent="0.25">
      <c r="C1361" s="1"/>
      <c r="D1361" s="6"/>
      <c r="E1361" s="6"/>
      <c r="F1361" s="4"/>
      <c r="H1361" s="6"/>
      <c r="I1361" s="6"/>
      <c r="J1361" s="6"/>
      <c r="K1361" s="5"/>
      <c r="L1361" s="5"/>
      <c r="M1361" s="5"/>
    </row>
    <row r="1362" spans="3:13" x14ac:dyDescent="0.25">
      <c r="C1362" s="1"/>
      <c r="D1362" s="6"/>
      <c r="E1362" s="6"/>
      <c r="F1362" s="4"/>
      <c r="H1362" s="6"/>
      <c r="I1362" s="6"/>
      <c r="J1362" s="6"/>
      <c r="K1362" s="5"/>
      <c r="L1362" s="5"/>
      <c r="M1362" s="5"/>
    </row>
    <row r="1363" spans="3:13" x14ac:dyDescent="0.25">
      <c r="C1363" s="1"/>
      <c r="D1363" s="6"/>
      <c r="E1363" s="6"/>
      <c r="F1363" s="4"/>
      <c r="H1363" s="6"/>
      <c r="I1363" s="6"/>
      <c r="J1363" s="6"/>
      <c r="K1363" s="5"/>
      <c r="L1363" s="5"/>
      <c r="M1363" s="5"/>
    </row>
    <row r="1364" spans="3:13" x14ac:dyDescent="0.25">
      <c r="C1364" s="1"/>
      <c r="D1364" s="6"/>
      <c r="E1364" s="6"/>
      <c r="F1364" s="4"/>
      <c r="H1364" s="6"/>
      <c r="I1364" s="6"/>
      <c r="J1364" s="6"/>
      <c r="K1364" s="5"/>
      <c r="L1364" s="5"/>
      <c r="M1364" s="5"/>
    </row>
    <row r="1365" spans="3:13" x14ac:dyDescent="0.25">
      <c r="C1365" s="1"/>
      <c r="D1365" s="6"/>
      <c r="E1365" s="6"/>
      <c r="F1365" s="4"/>
      <c r="H1365" s="6"/>
      <c r="I1365" s="6"/>
      <c r="J1365" s="6"/>
      <c r="K1365" s="5"/>
      <c r="L1365" s="5"/>
      <c r="M1365" s="5"/>
    </row>
    <row r="1366" spans="3:13" x14ac:dyDescent="0.25">
      <c r="C1366" s="1"/>
      <c r="D1366" s="6"/>
      <c r="E1366" s="6"/>
      <c r="F1366" s="4"/>
      <c r="H1366" s="6"/>
      <c r="I1366" s="6"/>
      <c r="J1366" s="6"/>
      <c r="K1366" s="5"/>
      <c r="L1366" s="5"/>
      <c r="M1366" s="5"/>
    </row>
    <row r="1367" spans="3:13" x14ac:dyDescent="0.25">
      <c r="C1367" s="1"/>
      <c r="D1367" s="6"/>
      <c r="E1367" s="6"/>
      <c r="F1367" s="4"/>
      <c r="H1367" s="6"/>
      <c r="I1367" s="6"/>
      <c r="J1367" s="6"/>
      <c r="K1367" s="5"/>
      <c r="L1367" s="5"/>
      <c r="M1367" s="5"/>
    </row>
    <row r="1368" spans="3:13" x14ac:dyDescent="0.25">
      <c r="C1368" s="1"/>
      <c r="D1368" s="6"/>
      <c r="E1368" s="6"/>
      <c r="F1368" s="4"/>
      <c r="H1368" s="6"/>
      <c r="I1368" s="6"/>
      <c r="J1368" s="6"/>
      <c r="K1368" s="5"/>
      <c r="L1368" s="5"/>
      <c r="M1368" s="5"/>
    </row>
    <row r="1369" spans="3:13" x14ac:dyDescent="0.25">
      <c r="C1369" s="1"/>
      <c r="D1369" s="6"/>
      <c r="E1369" s="6"/>
      <c r="F1369" s="4"/>
      <c r="H1369" s="6"/>
      <c r="I1369" s="6"/>
      <c r="J1369" s="6"/>
      <c r="K1369" s="5"/>
      <c r="L1369" s="5"/>
      <c r="M1369" s="5"/>
    </row>
    <row r="1370" spans="3:13" x14ac:dyDescent="0.25">
      <c r="C1370" s="1"/>
      <c r="D1370" s="6"/>
      <c r="E1370" s="6"/>
      <c r="F1370" s="4"/>
      <c r="H1370" s="6"/>
      <c r="I1370" s="6"/>
      <c r="J1370" s="6"/>
      <c r="K1370" s="5"/>
      <c r="L1370" s="5"/>
      <c r="M1370" s="5"/>
    </row>
    <row r="1371" spans="3:13" x14ac:dyDescent="0.25">
      <c r="C1371" s="1"/>
      <c r="D1371" s="6"/>
      <c r="E1371" s="6"/>
      <c r="F1371" s="4"/>
      <c r="H1371" s="6"/>
      <c r="I1371" s="6"/>
      <c r="J1371" s="6"/>
      <c r="K1371" s="5"/>
      <c r="L1371" s="5"/>
      <c r="M1371" s="5"/>
    </row>
    <row r="1372" spans="3:13" x14ac:dyDescent="0.25">
      <c r="C1372" s="1"/>
      <c r="D1372" s="6"/>
      <c r="E1372" s="6"/>
      <c r="F1372" s="4"/>
      <c r="H1372" s="6"/>
      <c r="I1372" s="6"/>
      <c r="J1372" s="6"/>
      <c r="K1372" s="5"/>
      <c r="L1372" s="5"/>
      <c r="M1372" s="5"/>
    </row>
    <row r="1373" spans="3:13" x14ac:dyDescent="0.25">
      <c r="C1373" s="1"/>
      <c r="D1373" s="6"/>
      <c r="E1373" s="6"/>
      <c r="F1373" s="4"/>
      <c r="H1373" s="6"/>
      <c r="I1373" s="6"/>
      <c r="J1373" s="6"/>
      <c r="K1373" s="5"/>
      <c r="L1373" s="5"/>
      <c r="M1373" s="5"/>
    </row>
    <row r="1374" spans="3:13" x14ac:dyDescent="0.25">
      <c r="C1374" s="1"/>
      <c r="D1374" s="6"/>
      <c r="E1374" s="6"/>
      <c r="F1374" s="4"/>
      <c r="H1374" s="6"/>
      <c r="I1374" s="6"/>
      <c r="J1374" s="6"/>
      <c r="K1374" s="5"/>
      <c r="L1374" s="5"/>
      <c r="M1374" s="5"/>
    </row>
    <row r="1375" spans="3:13" x14ac:dyDescent="0.25">
      <c r="C1375" s="1"/>
      <c r="D1375" s="6"/>
      <c r="E1375" s="6"/>
      <c r="F1375" s="4"/>
      <c r="H1375" s="6"/>
      <c r="I1375" s="6"/>
      <c r="J1375" s="6"/>
      <c r="K1375" s="5"/>
      <c r="L1375" s="5"/>
      <c r="M1375" s="5"/>
    </row>
    <row r="1376" spans="3:13" x14ac:dyDescent="0.25">
      <c r="C1376" s="1"/>
      <c r="D1376" s="6"/>
      <c r="E1376" s="6"/>
      <c r="F1376" s="4"/>
      <c r="H1376" s="6"/>
      <c r="I1376" s="6"/>
      <c r="J1376" s="6"/>
      <c r="K1376" s="5"/>
      <c r="L1376" s="5"/>
      <c r="M1376" s="5"/>
    </row>
    <row r="1377" spans="3:13" x14ac:dyDescent="0.25">
      <c r="C1377" s="1"/>
      <c r="D1377" s="6"/>
      <c r="E1377" s="6"/>
      <c r="F1377" s="4"/>
      <c r="H1377" s="6"/>
      <c r="I1377" s="6"/>
      <c r="J1377" s="6"/>
      <c r="K1377" s="5"/>
      <c r="L1377" s="5"/>
      <c r="M1377" s="5"/>
    </row>
    <row r="1378" spans="3:13" x14ac:dyDescent="0.25">
      <c r="C1378" s="1"/>
      <c r="D1378" s="6"/>
      <c r="E1378" s="6"/>
      <c r="F1378" s="4"/>
      <c r="H1378" s="6"/>
      <c r="I1378" s="6"/>
      <c r="J1378" s="6"/>
      <c r="K1378" s="5"/>
      <c r="L1378" s="5"/>
      <c r="M1378" s="5"/>
    </row>
    <row r="1379" spans="3:13" x14ac:dyDescent="0.25">
      <c r="C1379" s="1"/>
      <c r="D1379" s="6"/>
      <c r="E1379" s="6"/>
      <c r="F1379" s="4"/>
      <c r="H1379" s="6"/>
      <c r="I1379" s="6"/>
      <c r="J1379" s="6"/>
      <c r="K1379" s="5"/>
      <c r="L1379" s="5"/>
      <c r="M1379" s="5"/>
    </row>
    <row r="1380" spans="3:13" x14ac:dyDescent="0.25">
      <c r="C1380" s="1"/>
      <c r="D1380" s="6"/>
      <c r="E1380" s="6"/>
      <c r="F1380" s="4"/>
      <c r="H1380" s="6"/>
      <c r="I1380" s="6"/>
      <c r="J1380" s="6"/>
      <c r="K1380" s="5"/>
      <c r="L1380" s="5"/>
      <c r="M1380" s="5"/>
    </row>
    <row r="1381" spans="3:13" x14ac:dyDescent="0.25">
      <c r="C1381" s="1"/>
      <c r="D1381" s="6"/>
      <c r="E1381" s="6"/>
      <c r="F1381" s="4"/>
      <c r="H1381" s="6"/>
      <c r="I1381" s="6"/>
      <c r="J1381" s="6"/>
      <c r="K1381" s="5"/>
      <c r="L1381" s="5"/>
      <c r="M1381" s="5"/>
    </row>
    <row r="1382" spans="3:13" x14ac:dyDescent="0.25">
      <c r="C1382" s="1"/>
      <c r="D1382" s="6"/>
      <c r="E1382" s="6"/>
      <c r="F1382" s="4"/>
      <c r="H1382" s="6"/>
      <c r="I1382" s="6"/>
      <c r="J1382" s="6"/>
      <c r="K1382" s="5"/>
      <c r="L1382" s="5"/>
      <c r="M1382" s="5"/>
    </row>
    <row r="1383" spans="3:13" x14ac:dyDescent="0.25">
      <c r="C1383" s="1"/>
      <c r="D1383" s="6"/>
      <c r="E1383" s="6"/>
      <c r="F1383" s="4"/>
      <c r="H1383" s="6"/>
      <c r="I1383" s="6"/>
      <c r="J1383" s="6"/>
      <c r="K1383" s="5"/>
      <c r="L1383" s="5"/>
      <c r="M1383" s="5"/>
    </row>
    <row r="1384" spans="3:13" x14ac:dyDescent="0.25">
      <c r="C1384" s="1"/>
      <c r="D1384" s="6"/>
      <c r="E1384" s="6"/>
      <c r="F1384" s="4"/>
      <c r="H1384" s="6"/>
      <c r="I1384" s="6"/>
      <c r="J1384" s="6"/>
      <c r="K1384" s="5"/>
      <c r="L1384" s="5"/>
      <c r="M1384" s="5"/>
    </row>
    <row r="1385" spans="3:13" x14ac:dyDescent="0.25">
      <c r="C1385" s="1"/>
      <c r="D1385" s="6"/>
      <c r="E1385" s="6"/>
      <c r="F1385" s="4"/>
      <c r="H1385" s="6"/>
      <c r="I1385" s="6"/>
      <c r="J1385" s="6"/>
      <c r="K1385" s="5"/>
      <c r="L1385" s="5"/>
      <c r="M1385" s="5"/>
    </row>
    <row r="1386" spans="3:13" x14ac:dyDescent="0.25">
      <c r="C1386" s="1"/>
      <c r="D1386" s="6"/>
      <c r="E1386" s="6"/>
      <c r="F1386" s="4"/>
      <c r="H1386" s="6"/>
      <c r="I1386" s="6"/>
      <c r="J1386" s="6"/>
      <c r="K1386" s="5"/>
      <c r="L1386" s="5"/>
      <c r="M1386" s="5"/>
    </row>
    <row r="1387" spans="3:13" x14ac:dyDescent="0.25">
      <c r="C1387" s="1"/>
      <c r="D1387" s="6"/>
      <c r="E1387" s="6"/>
      <c r="F1387" s="4"/>
      <c r="H1387" s="6"/>
      <c r="I1387" s="6"/>
      <c r="J1387" s="6"/>
      <c r="K1387" s="5"/>
      <c r="L1387" s="5"/>
      <c r="M1387" s="5"/>
    </row>
    <row r="1388" spans="3:13" x14ac:dyDescent="0.25">
      <c r="C1388" s="1"/>
      <c r="D1388" s="6"/>
      <c r="E1388" s="6"/>
      <c r="F1388" s="4"/>
      <c r="H1388" s="6"/>
      <c r="I1388" s="6"/>
      <c r="J1388" s="6"/>
      <c r="K1388" s="5"/>
      <c r="L1388" s="5"/>
      <c r="M1388" s="5"/>
    </row>
    <row r="1389" spans="3:13" x14ac:dyDescent="0.25">
      <c r="C1389" s="1"/>
      <c r="D1389" s="6"/>
      <c r="E1389" s="6"/>
      <c r="F1389" s="4"/>
      <c r="H1389" s="6"/>
      <c r="I1389" s="6"/>
      <c r="J1389" s="6"/>
      <c r="K1389" s="5"/>
      <c r="L1389" s="5"/>
      <c r="M1389" s="5"/>
    </row>
    <row r="1390" spans="3:13" x14ac:dyDescent="0.25">
      <c r="C1390" s="1"/>
      <c r="D1390" s="6"/>
      <c r="E1390" s="6"/>
      <c r="F1390" s="4"/>
      <c r="H1390" s="6"/>
      <c r="I1390" s="6"/>
      <c r="J1390" s="6"/>
      <c r="K1390" s="5"/>
      <c r="L1390" s="5"/>
      <c r="M1390" s="5"/>
    </row>
    <row r="1391" spans="3:13" x14ac:dyDescent="0.25">
      <c r="C1391" s="1"/>
      <c r="D1391" s="6"/>
      <c r="E1391" s="6"/>
      <c r="F1391" s="4"/>
      <c r="H1391" s="6"/>
      <c r="I1391" s="6"/>
      <c r="J1391" s="6"/>
      <c r="K1391" s="5"/>
      <c r="L1391" s="5"/>
      <c r="M1391" s="5"/>
    </row>
    <row r="1392" spans="3:13" x14ac:dyDescent="0.25">
      <c r="C1392" s="1"/>
      <c r="D1392" s="6"/>
      <c r="E1392" s="6"/>
      <c r="F1392" s="4"/>
      <c r="H1392" s="6"/>
      <c r="I1392" s="6"/>
      <c r="J1392" s="6"/>
      <c r="K1392" s="5"/>
      <c r="L1392" s="5"/>
      <c r="M1392" s="5"/>
    </row>
    <row r="1393" spans="3:13" x14ac:dyDescent="0.25">
      <c r="C1393" s="1"/>
      <c r="D1393" s="6"/>
      <c r="E1393" s="6"/>
      <c r="F1393" s="4"/>
      <c r="H1393" s="6"/>
      <c r="I1393" s="6"/>
      <c r="J1393" s="6"/>
      <c r="K1393" s="5"/>
      <c r="L1393" s="5"/>
      <c r="M1393" s="5"/>
    </row>
    <row r="1394" spans="3:13" x14ac:dyDescent="0.25">
      <c r="C1394" s="1"/>
      <c r="D1394" s="6"/>
      <c r="E1394" s="6"/>
      <c r="F1394" s="4"/>
      <c r="H1394" s="6"/>
      <c r="I1394" s="6"/>
      <c r="J1394" s="6"/>
      <c r="K1394" s="5"/>
      <c r="L1394" s="5"/>
      <c r="M1394" s="5"/>
    </row>
    <row r="1395" spans="3:13" x14ac:dyDescent="0.25">
      <c r="C1395" s="1"/>
      <c r="D1395" s="6"/>
      <c r="E1395" s="6"/>
      <c r="F1395" s="4"/>
      <c r="H1395" s="6"/>
      <c r="I1395" s="6"/>
      <c r="J1395" s="6"/>
      <c r="K1395" s="5"/>
      <c r="L1395" s="5"/>
      <c r="M1395" s="5"/>
    </row>
    <row r="1396" spans="3:13" x14ac:dyDescent="0.25">
      <c r="C1396" s="1"/>
      <c r="D1396" s="6"/>
      <c r="E1396" s="6"/>
      <c r="F1396" s="4"/>
      <c r="H1396" s="6"/>
      <c r="I1396" s="6"/>
      <c r="J1396" s="6"/>
      <c r="K1396" s="5"/>
      <c r="L1396" s="5"/>
      <c r="M1396" s="5"/>
    </row>
    <row r="1397" spans="3:13" x14ac:dyDescent="0.25">
      <c r="C1397" s="1"/>
      <c r="D1397" s="6"/>
      <c r="E1397" s="6"/>
      <c r="F1397" s="4"/>
      <c r="H1397" s="6"/>
      <c r="I1397" s="6"/>
      <c r="J1397" s="6"/>
      <c r="K1397" s="5"/>
      <c r="L1397" s="5"/>
      <c r="M1397" s="5"/>
    </row>
    <row r="1398" spans="3:13" x14ac:dyDescent="0.25">
      <c r="C1398" s="1"/>
      <c r="D1398" s="6"/>
      <c r="E1398" s="6"/>
      <c r="F1398" s="4"/>
      <c r="H1398" s="6"/>
      <c r="I1398" s="6"/>
      <c r="J1398" s="6"/>
      <c r="K1398" s="5"/>
      <c r="L1398" s="5"/>
      <c r="M1398" s="5"/>
    </row>
    <row r="1399" spans="3:13" x14ac:dyDescent="0.25">
      <c r="C1399" s="1"/>
      <c r="D1399" s="6"/>
      <c r="E1399" s="6"/>
      <c r="F1399" s="4"/>
      <c r="H1399" s="6"/>
      <c r="I1399" s="6"/>
      <c r="J1399" s="6"/>
      <c r="K1399" s="5"/>
      <c r="L1399" s="5"/>
      <c r="M1399" s="5"/>
    </row>
    <row r="1400" spans="3:13" x14ac:dyDescent="0.25">
      <c r="C1400" s="1"/>
      <c r="D1400" s="6"/>
      <c r="E1400" s="6"/>
      <c r="F1400" s="4"/>
      <c r="H1400" s="6"/>
      <c r="I1400" s="6"/>
      <c r="J1400" s="6"/>
      <c r="K1400" s="5"/>
      <c r="L1400" s="5"/>
      <c r="M1400" s="5"/>
    </row>
    <row r="1401" spans="3:13" x14ac:dyDescent="0.25">
      <c r="C1401" s="1"/>
      <c r="D1401" s="6"/>
      <c r="E1401" s="6"/>
      <c r="F1401" s="4"/>
      <c r="H1401" s="6"/>
      <c r="I1401" s="6"/>
      <c r="J1401" s="6"/>
      <c r="K1401" s="5"/>
      <c r="L1401" s="5"/>
      <c r="M1401" s="5"/>
    </row>
    <row r="1402" spans="3:13" x14ac:dyDescent="0.25">
      <c r="C1402" s="1"/>
      <c r="D1402" s="6"/>
      <c r="E1402" s="6"/>
      <c r="F1402" s="4"/>
      <c r="H1402" s="6"/>
      <c r="I1402" s="6"/>
      <c r="J1402" s="6"/>
      <c r="K1402" s="5"/>
      <c r="L1402" s="5"/>
      <c r="M1402" s="5"/>
    </row>
    <row r="1403" spans="3:13" x14ac:dyDescent="0.25">
      <c r="C1403" s="1"/>
      <c r="D1403" s="6"/>
      <c r="E1403" s="6"/>
      <c r="F1403" s="4"/>
      <c r="H1403" s="6"/>
      <c r="I1403" s="6"/>
      <c r="J1403" s="6"/>
      <c r="K1403" s="5"/>
      <c r="L1403" s="5"/>
      <c r="M1403" s="5"/>
    </row>
    <row r="1404" spans="3:13" x14ac:dyDescent="0.25">
      <c r="C1404" s="1"/>
      <c r="D1404" s="6"/>
      <c r="E1404" s="6"/>
      <c r="F1404" s="4"/>
      <c r="H1404" s="6"/>
      <c r="I1404" s="6"/>
      <c r="J1404" s="6"/>
      <c r="K1404" s="5"/>
      <c r="L1404" s="5"/>
      <c r="M1404" s="5"/>
    </row>
    <row r="1405" spans="3:13" x14ac:dyDescent="0.25">
      <c r="C1405" s="1"/>
      <c r="D1405" s="6"/>
      <c r="E1405" s="6"/>
      <c r="F1405" s="4"/>
      <c r="H1405" s="6"/>
      <c r="I1405" s="6"/>
      <c r="J1405" s="6"/>
      <c r="K1405" s="5"/>
      <c r="L1405" s="5"/>
      <c r="M1405" s="5"/>
    </row>
    <row r="1406" spans="3:13" x14ac:dyDescent="0.25">
      <c r="C1406" s="1"/>
      <c r="D1406" s="6"/>
      <c r="E1406" s="6"/>
      <c r="F1406" s="4"/>
      <c r="H1406" s="6"/>
      <c r="I1406" s="6"/>
      <c r="J1406" s="6"/>
      <c r="K1406" s="5"/>
      <c r="L1406" s="5"/>
      <c r="M1406" s="5"/>
    </row>
    <row r="1407" spans="3:13" x14ac:dyDescent="0.25">
      <c r="C1407" s="1"/>
      <c r="D1407" s="6"/>
      <c r="E1407" s="6"/>
      <c r="F1407" s="4"/>
      <c r="H1407" s="6"/>
      <c r="I1407" s="6"/>
      <c r="J1407" s="6"/>
      <c r="K1407" s="5"/>
      <c r="L1407" s="5"/>
      <c r="M1407" s="5"/>
    </row>
    <row r="1408" spans="3:13" x14ac:dyDescent="0.25">
      <c r="C1408" s="1"/>
      <c r="D1408" s="6"/>
      <c r="E1408" s="6"/>
      <c r="F1408" s="4"/>
      <c r="H1408" s="6"/>
      <c r="I1408" s="6"/>
      <c r="J1408" s="6"/>
      <c r="K1408" s="5"/>
      <c r="L1408" s="5"/>
      <c r="M1408" s="5"/>
    </row>
    <row r="1409" spans="3:13" x14ac:dyDescent="0.25">
      <c r="C1409" s="1"/>
      <c r="D1409" s="6"/>
      <c r="E1409" s="6"/>
      <c r="F1409" s="4"/>
      <c r="H1409" s="6"/>
      <c r="I1409" s="6"/>
      <c r="J1409" s="6"/>
      <c r="K1409" s="5"/>
      <c r="L1409" s="5"/>
      <c r="M1409" s="5"/>
    </row>
    <row r="1410" spans="3:13" x14ac:dyDescent="0.25">
      <c r="C1410" s="1"/>
      <c r="D1410" s="6"/>
      <c r="E1410" s="6"/>
      <c r="F1410" s="4"/>
      <c r="H1410" s="6"/>
      <c r="I1410" s="6"/>
      <c r="J1410" s="6"/>
      <c r="K1410" s="5"/>
      <c r="L1410" s="5"/>
      <c r="M1410" s="5"/>
    </row>
    <row r="1411" spans="3:13" x14ac:dyDescent="0.25">
      <c r="C1411" s="1"/>
      <c r="D1411" s="6"/>
      <c r="E1411" s="6"/>
      <c r="F1411" s="4"/>
      <c r="H1411" s="6"/>
      <c r="I1411" s="6"/>
      <c r="J1411" s="6"/>
      <c r="K1411" s="5"/>
      <c r="L1411" s="5"/>
      <c r="M1411" s="5"/>
    </row>
    <row r="1412" spans="3:13" x14ac:dyDescent="0.25">
      <c r="C1412" s="1"/>
      <c r="D1412" s="6"/>
      <c r="E1412" s="6"/>
      <c r="F1412" s="4"/>
      <c r="H1412" s="6"/>
      <c r="I1412" s="6"/>
      <c r="J1412" s="6"/>
      <c r="K1412" s="5"/>
      <c r="L1412" s="5"/>
      <c r="M1412" s="5"/>
    </row>
    <row r="1413" spans="3:13" x14ac:dyDescent="0.25">
      <c r="C1413" s="1"/>
      <c r="D1413" s="6"/>
      <c r="E1413" s="6"/>
      <c r="F1413" s="4"/>
      <c r="H1413" s="6"/>
      <c r="I1413" s="6"/>
      <c r="J1413" s="6"/>
      <c r="K1413" s="5"/>
      <c r="L1413" s="5"/>
      <c r="M1413" s="5"/>
    </row>
    <row r="1414" spans="3:13" x14ac:dyDescent="0.25">
      <c r="C1414" s="1"/>
      <c r="D1414" s="6"/>
      <c r="E1414" s="6"/>
      <c r="F1414" s="4"/>
      <c r="H1414" s="6"/>
      <c r="I1414" s="6"/>
      <c r="J1414" s="6"/>
      <c r="K1414" s="5"/>
      <c r="L1414" s="5"/>
      <c r="M1414" s="5"/>
    </row>
    <row r="1415" spans="3:13" x14ac:dyDescent="0.25">
      <c r="C1415" s="1"/>
      <c r="D1415" s="6"/>
      <c r="E1415" s="6"/>
      <c r="F1415" s="4"/>
      <c r="H1415" s="6"/>
      <c r="I1415" s="6"/>
      <c r="J1415" s="6"/>
      <c r="K1415" s="5"/>
      <c r="L1415" s="5"/>
      <c r="M1415" s="5"/>
    </row>
    <row r="1416" spans="3:13" x14ac:dyDescent="0.25">
      <c r="C1416" s="1"/>
      <c r="D1416" s="6"/>
      <c r="E1416" s="6"/>
      <c r="F1416" s="4"/>
      <c r="H1416" s="6"/>
      <c r="I1416" s="6"/>
      <c r="J1416" s="6"/>
      <c r="K1416" s="5"/>
      <c r="L1416" s="5"/>
      <c r="M1416" s="5"/>
    </row>
    <row r="1417" spans="3:13" x14ac:dyDescent="0.25">
      <c r="C1417" s="1"/>
      <c r="D1417" s="6"/>
      <c r="E1417" s="6"/>
      <c r="F1417" s="4"/>
      <c r="H1417" s="6"/>
      <c r="I1417" s="6"/>
      <c r="J1417" s="6"/>
      <c r="K1417" s="5"/>
      <c r="L1417" s="5"/>
      <c r="M1417" s="5"/>
    </row>
    <row r="1418" spans="3:13" x14ac:dyDescent="0.25">
      <c r="C1418" s="1"/>
      <c r="D1418" s="6"/>
      <c r="E1418" s="6"/>
      <c r="F1418" s="4"/>
      <c r="H1418" s="6"/>
      <c r="I1418" s="6"/>
      <c r="J1418" s="6"/>
      <c r="K1418" s="5"/>
      <c r="L1418" s="5"/>
      <c r="M1418" s="5"/>
    </row>
    <row r="1419" spans="3:13" x14ac:dyDescent="0.25">
      <c r="C1419" s="1"/>
      <c r="D1419" s="6"/>
      <c r="E1419" s="6"/>
      <c r="F1419" s="4"/>
      <c r="H1419" s="6"/>
      <c r="I1419" s="6"/>
      <c r="J1419" s="6"/>
      <c r="K1419" s="5"/>
      <c r="L1419" s="5"/>
      <c r="M1419" s="5"/>
    </row>
    <row r="1420" spans="3:13" x14ac:dyDescent="0.25">
      <c r="C1420" s="1"/>
      <c r="D1420" s="6"/>
      <c r="E1420" s="6"/>
      <c r="F1420" s="4"/>
      <c r="H1420" s="6"/>
      <c r="I1420" s="6"/>
      <c r="J1420" s="6"/>
      <c r="K1420" s="5"/>
      <c r="L1420" s="5"/>
      <c r="M1420" s="5"/>
    </row>
    <row r="1421" spans="3:13" x14ac:dyDescent="0.25">
      <c r="C1421" s="1"/>
      <c r="D1421" s="6"/>
      <c r="E1421" s="6"/>
      <c r="F1421" s="4"/>
      <c r="H1421" s="6"/>
      <c r="I1421" s="6"/>
      <c r="J1421" s="6"/>
      <c r="K1421" s="5"/>
      <c r="L1421" s="5"/>
      <c r="M1421" s="5"/>
    </row>
    <row r="1422" spans="3:13" x14ac:dyDescent="0.25">
      <c r="C1422" s="1"/>
      <c r="D1422" s="6"/>
      <c r="E1422" s="6"/>
      <c r="F1422" s="4"/>
      <c r="H1422" s="6"/>
      <c r="I1422" s="6"/>
      <c r="J1422" s="6"/>
      <c r="K1422" s="5"/>
      <c r="L1422" s="5"/>
      <c r="M1422" s="5"/>
    </row>
    <row r="1423" spans="3:13" x14ac:dyDescent="0.25">
      <c r="C1423" s="1"/>
      <c r="D1423" s="6"/>
      <c r="E1423" s="6"/>
      <c r="F1423" s="4"/>
      <c r="H1423" s="6"/>
      <c r="I1423" s="6"/>
      <c r="J1423" s="6"/>
      <c r="K1423" s="5"/>
      <c r="L1423" s="5"/>
      <c r="M1423" s="5"/>
    </row>
    <row r="1424" spans="3:13" x14ac:dyDescent="0.25">
      <c r="C1424" s="1"/>
      <c r="D1424" s="6"/>
      <c r="E1424" s="6"/>
      <c r="F1424" s="4"/>
      <c r="H1424" s="6"/>
      <c r="I1424" s="6"/>
      <c r="J1424" s="6"/>
      <c r="K1424" s="5"/>
      <c r="L1424" s="5"/>
      <c r="M1424" s="5"/>
    </row>
    <row r="1425" spans="3:13" x14ac:dyDescent="0.25">
      <c r="C1425" s="1"/>
      <c r="D1425" s="6"/>
      <c r="E1425" s="6"/>
      <c r="F1425" s="4"/>
      <c r="H1425" s="6"/>
      <c r="I1425" s="6"/>
      <c r="J1425" s="6"/>
      <c r="K1425" s="5"/>
      <c r="L1425" s="5"/>
      <c r="M1425" s="5"/>
    </row>
    <row r="1426" spans="3:13" x14ac:dyDescent="0.25">
      <c r="C1426" s="1"/>
      <c r="D1426" s="6"/>
      <c r="E1426" s="6"/>
      <c r="F1426" s="4"/>
      <c r="H1426" s="6"/>
      <c r="I1426" s="6"/>
      <c r="J1426" s="6"/>
      <c r="K1426" s="5"/>
      <c r="L1426" s="5"/>
      <c r="M1426" s="5"/>
    </row>
    <row r="1427" spans="3:13" x14ac:dyDescent="0.25">
      <c r="C1427" s="1"/>
      <c r="D1427" s="6"/>
      <c r="E1427" s="6"/>
      <c r="F1427" s="4"/>
      <c r="H1427" s="6"/>
      <c r="I1427" s="6"/>
      <c r="J1427" s="6"/>
      <c r="K1427" s="5"/>
      <c r="L1427" s="5"/>
      <c r="M1427" s="5"/>
    </row>
    <row r="1428" spans="3:13" x14ac:dyDescent="0.25">
      <c r="C1428" s="1"/>
      <c r="D1428" s="6"/>
      <c r="E1428" s="6"/>
      <c r="F1428" s="4"/>
      <c r="H1428" s="6"/>
      <c r="I1428" s="6"/>
      <c r="J1428" s="6"/>
      <c r="K1428" s="5"/>
      <c r="L1428" s="5"/>
      <c r="M1428" s="5"/>
    </row>
    <row r="1429" spans="3:13" x14ac:dyDescent="0.25">
      <c r="C1429" s="1"/>
      <c r="D1429" s="6"/>
      <c r="E1429" s="6"/>
      <c r="F1429" s="4"/>
      <c r="H1429" s="6"/>
      <c r="I1429" s="6"/>
      <c r="J1429" s="6"/>
      <c r="K1429" s="5"/>
      <c r="L1429" s="5"/>
      <c r="M1429" s="5"/>
    </row>
    <row r="1430" spans="3:13" x14ac:dyDescent="0.25">
      <c r="C1430" s="1"/>
      <c r="D1430" s="6"/>
      <c r="E1430" s="6"/>
      <c r="F1430" s="4"/>
      <c r="H1430" s="6"/>
      <c r="I1430" s="6"/>
      <c r="J1430" s="6"/>
      <c r="K1430" s="5"/>
      <c r="L1430" s="5"/>
      <c r="M1430" s="5"/>
    </row>
    <row r="1431" spans="3:13" x14ac:dyDescent="0.25">
      <c r="C1431" s="1"/>
      <c r="D1431" s="6"/>
      <c r="E1431" s="6"/>
      <c r="F1431" s="4"/>
      <c r="H1431" s="6"/>
      <c r="I1431" s="6"/>
      <c r="J1431" s="6"/>
      <c r="K1431" s="5"/>
      <c r="L1431" s="5"/>
      <c r="M1431" s="5"/>
    </row>
    <row r="1432" spans="3:13" x14ac:dyDescent="0.25">
      <c r="C1432" s="1"/>
      <c r="D1432" s="6"/>
      <c r="E1432" s="6"/>
      <c r="F1432" s="4"/>
      <c r="H1432" s="6"/>
      <c r="I1432" s="6"/>
      <c r="J1432" s="6"/>
      <c r="K1432" s="5"/>
      <c r="L1432" s="5"/>
      <c r="M1432" s="5"/>
    </row>
    <row r="1433" spans="3:13" x14ac:dyDescent="0.25">
      <c r="C1433" s="1"/>
      <c r="D1433" s="6"/>
      <c r="E1433" s="6"/>
      <c r="F1433" s="4"/>
      <c r="H1433" s="6"/>
      <c r="I1433" s="6"/>
      <c r="J1433" s="6"/>
      <c r="K1433" s="5"/>
      <c r="L1433" s="5"/>
      <c r="M1433" s="5"/>
    </row>
    <row r="1434" spans="3:13" x14ac:dyDescent="0.25">
      <c r="C1434" s="1"/>
      <c r="D1434" s="6"/>
      <c r="E1434" s="6"/>
      <c r="F1434" s="4"/>
      <c r="H1434" s="6"/>
      <c r="I1434" s="6"/>
      <c r="J1434" s="6"/>
      <c r="K1434" s="5"/>
      <c r="L1434" s="5"/>
      <c r="M1434" s="5"/>
    </row>
    <row r="1435" spans="3:13" x14ac:dyDescent="0.25">
      <c r="C1435" s="1"/>
      <c r="D1435" s="6"/>
      <c r="E1435" s="6"/>
      <c r="F1435" s="4"/>
      <c r="H1435" s="6"/>
      <c r="I1435" s="6"/>
      <c r="J1435" s="6"/>
      <c r="K1435" s="5"/>
      <c r="L1435" s="5"/>
      <c r="M1435" s="5"/>
    </row>
    <row r="1436" spans="3:13" x14ac:dyDescent="0.25">
      <c r="C1436" s="1"/>
      <c r="D1436" s="6"/>
      <c r="E1436" s="6"/>
      <c r="F1436" s="4"/>
      <c r="H1436" s="6"/>
      <c r="I1436" s="6"/>
      <c r="J1436" s="6"/>
      <c r="K1436" s="5"/>
      <c r="L1436" s="5"/>
      <c r="M1436" s="5"/>
    </row>
    <row r="1437" spans="3:13" x14ac:dyDescent="0.25">
      <c r="C1437" s="1"/>
      <c r="D1437" s="6"/>
      <c r="E1437" s="6"/>
      <c r="F1437" s="4"/>
      <c r="H1437" s="6"/>
      <c r="I1437" s="6"/>
      <c r="J1437" s="6"/>
      <c r="K1437" s="5"/>
      <c r="L1437" s="5"/>
      <c r="M1437" s="5"/>
    </row>
    <row r="1438" spans="3:13" x14ac:dyDescent="0.25">
      <c r="C1438" s="1"/>
      <c r="D1438" s="6"/>
      <c r="E1438" s="6"/>
      <c r="F1438" s="4"/>
      <c r="H1438" s="6"/>
      <c r="I1438" s="6"/>
      <c r="J1438" s="6"/>
      <c r="K1438" s="5"/>
      <c r="L1438" s="5"/>
      <c r="M1438" s="5"/>
    </row>
    <row r="1439" spans="3:13" x14ac:dyDescent="0.25">
      <c r="C1439" s="1"/>
      <c r="D1439" s="6"/>
      <c r="E1439" s="6"/>
      <c r="F1439" s="4"/>
      <c r="H1439" s="6"/>
      <c r="I1439" s="6"/>
      <c r="J1439" s="6"/>
      <c r="K1439" s="5"/>
      <c r="L1439" s="5"/>
      <c r="M1439" s="5"/>
    </row>
    <row r="1440" spans="3:13" x14ac:dyDescent="0.25">
      <c r="C1440" s="1"/>
      <c r="D1440" s="6"/>
      <c r="E1440" s="6"/>
      <c r="F1440" s="4"/>
      <c r="H1440" s="6"/>
      <c r="I1440" s="6"/>
      <c r="J1440" s="6"/>
      <c r="K1440" s="5"/>
      <c r="L1440" s="5"/>
      <c r="M1440" s="5"/>
    </row>
    <row r="1441" spans="3:13" x14ac:dyDescent="0.25">
      <c r="C1441" s="1"/>
      <c r="D1441" s="6"/>
      <c r="E1441" s="6"/>
      <c r="F1441" s="4"/>
      <c r="H1441" s="6"/>
      <c r="I1441" s="6"/>
      <c r="J1441" s="6"/>
      <c r="K1441" s="5"/>
      <c r="L1441" s="5"/>
      <c r="M1441" s="5"/>
    </row>
    <row r="1442" spans="3:13" x14ac:dyDescent="0.25">
      <c r="C1442" s="1"/>
      <c r="D1442" s="6"/>
      <c r="E1442" s="6"/>
      <c r="F1442" s="4"/>
      <c r="H1442" s="6"/>
      <c r="I1442" s="6"/>
      <c r="J1442" s="6"/>
      <c r="K1442" s="5"/>
      <c r="L1442" s="5"/>
      <c r="M1442" s="5"/>
    </row>
    <row r="1443" spans="3:13" x14ac:dyDescent="0.25">
      <c r="C1443" s="1"/>
      <c r="D1443" s="6"/>
      <c r="E1443" s="6"/>
      <c r="F1443" s="4"/>
      <c r="H1443" s="6"/>
      <c r="I1443" s="6"/>
      <c r="J1443" s="6"/>
      <c r="K1443" s="5"/>
      <c r="L1443" s="5"/>
      <c r="M1443" s="5"/>
    </row>
    <row r="1444" spans="3:13" x14ac:dyDescent="0.25">
      <c r="C1444" s="1"/>
      <c r="D1444" s="6"/>
      <c r="E1444" s="6"/>
      <c r="F1444" s="4"/>
      <c r="H1444" s="6"/>
      <c r="I1444" s="6"/>
      <c r="J1444" s="6"/>
      <c r="K1444" s="5"/>
      <c r="L1444" s="5"/>
      <c r="M1444" s="5"/>
    </row>
    <row r="1445" spans="3:13" x14ac:dyDescent="0.25">
      <c r="C1445" s="1"/>
      <c r="D1445" s="6"/>
      <c r="E1445" s="6"/>
      <c r="F1445" s="4"/>
      <c r="H1445" s="6"/>
      <c r="I1445" s="6"/>
      <c r="J1445" s="6"/>
      <c r="K1445" s="5"/>
      <c r="L1445" s="5"/>
      <c r="M1445" s="5"/>
    </row>
    <row r="1446" spans="3:13" x14ac:dyDescent="0.25">
      <c r="C1446" s="1"/>
      <c r="D1446" s="6"/>
      <c r="E1446" s="6"/>
      <c r="F1446" s="4"/>
      <c r="H1446" s="6"/>
      <c r="I1446" s="6"/>
      <c r="J1446" s="6"/>
      <c r="K1446" s="5"/>
      <c r="L1446" s="5"/>
      <c r="M1446" s="5"/>
    </row>
    <row r="1447" spans="3:13" x14ac:dyDescent="0.25">
      <c r="C1447" s="1"/>
      <c r="D1447" s="6"/>
      <c r="E1447" s="6"/>
      <c r="F1447" s="4"/>
      <c r="H1447" s="6"/>
      <c r="I1447" s="6"/>
      <c r="J1447" s="6"/>
      <c r="K1447" s="5"/>
      <c r="L1447" s="5"/>
      <c r="M1447" s="5"/>
    </row>
    <row r="1448" spans="3:13" x14ac:dyDescent="0.25">
      <c r="C1448" s="1"/>
      <c r="D1448" s="6"/>
      <c r="E1448" s="6"/>
      <c r="F1448" s="4"/>
      <c r="H1448" s="6"/>
      <c r="I1448" s="6"/>
      <c r="J1448" s="6"/>
      <c r="K1448" s="5"/>
      <c r="L1448" s="5"/>
      <c r="M1448" s="5"/>
    </row>
    <row r="1449" spans="3:13" x14ac:dyDescent="0.25">
      <c r="C1449" s="1"/>
      <c r="D1449" s="6"/>
      <c r="E1449" s="6"/>
      <c r="F1449" s="4"/>
      <c r="H1449" s="6"/>
      <c r="I1449" s="6"/>
      <c r="J1449" s="6"/>
      <c r="K1449" s="5"/>
      <c r="L1449" s="5"/>
      <c r="M1449" s="5"/>
    </row>
    <row r="1450" spans="3:13" x14ac:dyDescent="0.25">
      <c r="C1450" s="1"/>
      <c r="D1450" s="6"/>
      <c r="E1450" s="6"/>
      <c r="F1450" s="4"/>
      <c r="H1450" s="6"/>
      <c r="I1450" s="6"/>
      <c r="J1450" s="6"/>
      <c r="K1450" s="5"/>
      <c r="L1450" s="5"/>
      <c r="M1450" s="5"/>
    </row>
    <row r="1451" spans="3:13" x14ac:dyDescent="0.25">
      <c r="C1451" s="1"/>
      <c r="D1451" s="6"/>
      <c r="E1451" s="6"/>
      <c r="F1451" s="4"/>
      <c r="H1451" s="6"/>
      <c r="I1451" s="6"/>
      <c r="J1451" s="6"/>
      <c r="K1451" s="5"/>
      <c r="L1451" s="5"/>
      <c r="M1451" s="5"/>
    </row>
    <row r="1452" spans="3:13" x14ac:dyDescent="0.25">
      <c r="C1452" s="1"/>
      <c r="D1452" s="6"/>
      <c r="E1452" s="6"/>
      <c r="F1452" s="4"/>
      <c r="H1452" s="6"/>
      <c r="I1452" s="6"/>
      <c r="J1452" s="6"/>
      <c r="K1452" s="5"/>
      <c r="L1452" s="5"/>
      <c r="M1452" s="5"/>
    </row>
    <row r="1453" spans="3:13" x14ac:dyDescent="0.25">
      <c r="C1453" s="1"/>
      <c r="D1453" s="6"/>
      <c r="E1453" s="6"/>
      <c r="F1453" s="4"/>
      <c r="H1453" s="6"/>
      <c r="I1453" s="6"/>
      <c r="J1453" s="6"/>
      <c r="K1453" s="5"/>
      <c r="L1453" s="5"/>
      <c r="M1453" s="5"/>
    </row>
    <row r="1454" spans="3:13" x14ac:dyDescent="0.25">
      <c r="C1454" s="1"/>
      <c r="D1454" s="6"/>
      <c r="E1454" s="6"/>
      <c r="F1454" s="4"/>
      <c r="H1454" s="6"/>
      <c r="I1454" s="6"/>
      <c r="J1454" s="6"/>
      <c r="K1454" s="5"/>
      <c r="L1454" s="5"/>
      <c r="M1454" s="5"/>
    </row>
    <row r="1455" spans="3:13" x14ac:dyDescent="0.25">
      <c r="C1455" s="1"/>
      <c r="D1455" s="6"/>
      <c r="E1455" s="6"/>
      <c r="F1455" s="4"/>
      <c r="H1455" s="6"/>
      <c r="I1455" s="6"/>
      <c r="J1455" s="6"/>
      <c r="K1455" s="5"/>
      <c r="L1455" s="5"/>
      <c r="M1455" s="5"/>
    </row>
    <row r="1456" spans="3:13" x14ac:dyDescent="0.25">
      <c r="C1456" s="1"/>
      <c r="D1456" s="6"/>
      <c r="E1456" s="6"/>
      <c r="F1456" s="4"/>
      <c r="H1456" s="6"/>
      <c r="I1456" s="6"/>
      <c r="J1456" s="6"/>
      <c r="K1456" s="5"/>
      <c r="L1456" s="5"/>
      <c r="M1456" s="5"/>
    </row>
    <row r="1457" spans="3:13" x14ac:dyDescent="0.25">
      <c r="C1457" s="1"/>
      <c r="D1457" s="6"/>
      <c r="E1457" s="6"/>
      <c r="F1457" s="4"/>
      <c r="H1457" s="6"/>
      <c r="I1457" s="6"/>
      <c r="J1457" s="6"/>
      <c r="K1457" s="5"/>
      <c r="L1457" s="5"/>
      <c r="M1457" s="5"/>
    </row>
    <row r="1458" spans="3:13" x14ac:dyDescent="0.25">
      <c r="C1458" s="1"/>
      <c r="D1458" s="6"/>
      <c r="E1458" s="6"/>
      <c r="F1458" s="4"/>
      <c r="H1458" s="6"/>
      <c r="I1458" s="6"/>
      <c r="J1458" s="6"/>
      <c r="K1458" s="5"/>
      <c r="L1458" s="5"/>
      <c r="M1458" s="5"/>
    </row>
    <row r="1459" spans="3:13" x14ac:dyDescent="0.25">
      <c r="C1459" s="1"/>
      <c r="D1459" s="6"/>
      <c r="E1459" s="6"/>
      <c r="F1459" s="4"/>
      <c r="H1459" s="6"/>
      <c r="I1459" s="6"/>
      <c r="J1459" s="6"/>
      <c r="K1459" s="5"/>
      <c r="L1459" s="5"/>
      <c r="M1459" s="5"/>
    </row>
    <row r="1460" spans="3:13" x14ac:dyDescent="0.25">
      <c r="C1460" s="1"/>
      <c r="D1460" s="6"/>
      <c r="E1460" s="6"/>
      <c r="F1460" s="4"/>
      <c r="H1460" s="6"/>
      <c r="I1460" s="6"/>
      <c r="J1460" s="6"/>
      <c r="K1460" s="5"/>
      <c r="L1460" s="5"/>
      <c r="M1460" s="5"/>
    </row>
    <row r="1461" spans="3:13" x14ac:dyDescent="0.25">
      <c r="C1461" s="1"/>
      <c r="D1461" s="6"/>
      <c r="E1461" s="6"/>
      <c r="F1461" s="4"/>
      <c r="H1461" s="6"/>
      <c r="I1461" s="6"/>
      <c r="J1461" s="6"/>
      <c r="K1461" s="5"/>
      <c r="L1461" s="5"/>
      <c r="M1461" s="5"/>
    </row>
    <row r="1462" spans="3:13" x14ac:dyDescent="0.25">
      <c r="C1462" s="1"/>
      <c r="D1462" s="6"/>
      <c r="E1462" s="6"/>
      <c r="F1462" s="4"/>
      <c r="H1462" s="6"/>
      <c r="I1462" s="6"/>
      <c r="J1462" s="6"/>
      <c r="K1462" s="5"/>
      <c r="L1462" s="5"/>
      <c r="M1462" s="5"/>
    </row>
    <row r="1463" spans="3:13" x14ac:dyDescent="0.25">
      <c r="C1463" s="1"/>
      <c r="D1463" s="6"/>
      <c r="E1463" s="6"/>
      <c r="F1463" s="4"/>
      <c r="H1463" s="6"/>
      <c r="I1463" s="6"/>
      <c r="J1463" s="6"/>
      <c r="K1463" s="5"/>
      <c r="L1463" s="5"/>
      <c r="M1463" s="5"/>
    </row>
    <row r="1464" spans="3:13" x14ac:dyDescent="0.25">
      <c r="C1464" s="1"/>
      <c r="D1464" s="6"/>
      <c r="E1464" s="6"/>
      <c r="F1464" s="4"/>
      <c r="H1464" s="6"/>
      <c r="I1464" s="6"/>
      <c r="J1464" s="6"/>
      <c r="K1464" s="5"/>
      <c r="L1464" s="5"/>
      <c r="M1464" s="5"/>
    </row>
    <row r="1465" spans="3:13" x14ac:dyDescent="0.25">
      <c r="C1465" s="1"/>
      <c r="D1465" s="6"/>
      <c r="E1465" s="6"/>
      <c r="F1465" s="4"/>
      <c r="H1465" s="6"/>
      <c r="I1465" s="6"/>
      <c r="J1465" s="6"/>
      <c r="K1465" s="5"/>
      <c r="L1465" s="5"/>
      <c r="M1465" s="5"/>
    </row>
    <row r="1466" spans="3:13" x14ac:dyDescent="0.25">
      <c r="C1466" s="1"/>
      <c r="D1466" s="6"/>
      <c r="E1466" s="6"/>
      <c r="F1466" s="4"/>
      <c r="H1466" s="6"/>
      <c r="I1466" s="6"/>
      <c r="J1466" s="6"/>
      <c r="K1466" s="5"/>
      <c r="L1466" s="5"/>
      <c r="M1466" s="5"/>
    </row>
    <row r="1467" spans="3:13" x14ac:dyDescent="0.25">
      <c r="C1467" s="1"/>
      <c r="D1467" s="6"/>
      <c r="E1467" s="6"/>
      <c r="F1467" s="4"/>
      <c r="H1467" s="6"/>
      <c r="I1467" s="6"/>
      <c r="J1467" s="6"/>
      <c r="K1467" s="5"/>
      <c r="L1467" s="5"/>
      <c r="M1467" s="5"/>
    </row>
    <row r="1468" spans="3:13" x14ac:dyDescent="0.25">
      <c r="C1468" s="1"/>
      <c r="D1468" s="6"/>
      <c r="E1468" s="6"/>
      <c r="F1468" s="4"/>
      <c r="H1468" s="6"/>
      <c r="I1468" s="6"/>
      <c r="J1468" s="6"/>
      <c r="K1468" s="5"/>
      <c r="L1468" s="5"/>
      <c r="M1468" s="5"/>
    </row>
    <row r="1469" spans="3:13" x14ac:dyDescent="0.25">
      <c r="C1469" s="1"/>
      <c r="D1469" s="6"/>
      <c r="E1469" s="6"/>
      <c r="F1469" s="4"/>
      <c r="H1469" s="6"/>
      <c r="I1469" s="6"/>
      <c r="J1469" s="6"/>
      <c r="K1469" s="5"/>
      <c r="L1469" s="5"/>
      <c r="M1469" s="5"/>
    </row>
    <row r="1470" spans="3:13" x14ac:dyDescent="0.25">
      <c r="C1470" s="1"/>
      <c r="D1470" s="6"/>
      <c r="E1470" s="6"/>
      <c r="F1470" s="4"/>
      <c r="H1470" s="6"/>
      <c r="I1470" s="6"/>
      <c r="J1470" s="6"/>
      <c r="K1470" s="5"/>
      <c r="L1470" s="5"/>
      <c r="M1470" s="5"/>
    </row>
    <row r="1471" spans="3:13" x14ac:dyDescent="0.25">
      <c r="C1471" s="1"/>
      <c r="D1471" s="6"/>
      <c r="E1471" s="6"/>
      <c r="F1471" s="4"/>
      <c r="H1471" s="6"/>
      <c r="I1471" s="6"/>
      <c r="J1471" s="6"/>
      <c r="K1471" s="5"/>
      <c r="L1471" s="5"/>
      <c r="M1471" s="5"/>
    </row>
    <row r="1472" spans="3:13" x14ac:dyDescent="0.25">
      <c r="C1472" s="1"/>
      <c r="D1472" s="6"/>
      <c r="E1472" s="6"/>
      <c r="F1472" s="4"/>
      <c r="H1472" s="6"/>
      <c r="I1472" s="6"/>
      <c r="J1472" s="6"/>
      <c r="K1472" s="5"/>
      <c r="L1472" s="5"/>
      <c r="M1472" s="5"/>
    </row>
    <row r="1473" spans="3:13" x14ac:dyDescent="0.25">
      <c r="C1473" s="1"/>
      <c r="D1473" s="6"/>
      <c r="E1473" s="6"/>
      <c r="F1473" s="4"/>
      <c r="H1473" s="6"/>
      <c r="I1473" s="6"/>
      <c r="J1473" s="6"/>
      <c r="K1473" s="5"/>
      <c r="L1473" s="5"/>
      <c r="M1473" s="5"/>
    </row>
    <row r="1474" spans="3:13" x14ac:dyDescent="0.25">
      <c r="C1474" s="1"/>
      <c r="D1474" s="6"/>
      <c r="E1474" s="6"/>
      <c r="F1474" s="4"/>
      <c r="H1474" s="6"/>
      <c r="I1474" s="6"/>
      <c r="J1474" s="6"/>
      <c r="K1474" s="5"/>
      <c r="L1474" s="5"/>
      <c r="M1474" s="5"/>
    </row>
    <row r="1475" spans="3:13" x14ac:dyDescent="0.25">
      <c r="C1475" s="1"/>
      <c r="D1475" s="6"/>
      <c r="E1475" s="6"/>
      <c r="F1475" s="4"/>
      <c r="H1475" s="6"/>
      <c r="I1475" s="6"/>
      <c r="J1475" s="6"/>
      <c r="K1475" s="5"/>
      <c r="L1475" s="5"/>
      <c r="M1475" s="5"/>
    </row>
    <row r="1476" spans="3:13" x14ac:dyDescent="0.25">
      <c r="C1476" s="1"/>
      <c r="D1476" s="6"/>
      <c r="E1476" s="6"/>
      <c r="F1476" s="4"/>
      <c r="H1476" s="6"/>
      <c r="I1476" s="6"/>
      <c r="J1476" s="6"/>
      <c r="K1476" s="5"/>
      <c r="L1476" s="5"/>
      <c r="M1476" s="5"/>
    </row>
    <row r="1477" spans="3:13" x14ac:dyDescent="0.25">
      <c r="C1477" s="1"/>
      <c r="D1477" s="6"/>
      <c r="E1477" s="6"/>
      <c r="F1477" s="4"/>
      <c r="H1477" s="6"/>
      <c r="I1477" s="6"/>
      <c r="J1477" s="6"/>
      <c r="K1477" s="5"/>
      <c r="L1477" s="5"/>
      <c r="M1477" s="5"/>
    </row>
    <row r="1478" spans="3:13" x14ac:dyDescent="0.25">
      <c r="C1478" s="1"/>
      <c r="D1478" s="6"/>
      <c r="E1478" s="6"/>
      <c r="F1478" s="4"/>
      <c r="H1478" s="6"/>
      <c r="I1478" s="6"/>
      <c r="J1478" s="6"/>
      <c r="K1478" s="5"/>
      <c r="L1478" s="5"/>
      <c r="M1478" s="5"/>
    </row>
    <row r="1479" spans="3:13" x14ac:dyDescent="0.25">
      <c r="C1479" s="1"/>
      <c r="D1479" s="6"/>
      <c r="E1479" s="6"/>
      <c r="F1479" s="4"/>
      <c r="H1479" s="6"/>
      <c r="I1479" s="6"/>
      <c r="J1479" s="6"/>
      <c r="K1479" s="5"/>
      <c r="L1479" s="5"/>
      <c r="M1479" s="5"/>
    </row>
    <row r="1480" spans="3:13" x14ac:dyDescent="0.25">
      <c r="C1480" s="1"/>
      <c r="D1480" s="6"/>
      <c r="E1480" s="6"/>
      <c r="F1480" s="4"/>
      <c r="H1480" s="6"/>
      <c r="I1480" s="6"/>
      <c r="J1480" s="6"/>
      <c r="K1480" s="5"/>
      <c r="L1480" s="5"/>
      <c r="M1480" s="5"/>
    </row>
    <row r="1481" spans="3:13" x14ac:dyDescent="0.25">
      <c r="C1481" s="1"/>
      <c r="D1481" s="6"/>
      <c r="E1481" s="6"/>
      <c r="F1481" s="4"/>
      <c r="H1481" s="6"/>
      <c r="I1481" s="6"/>
      <c r="J1481" s="6"/>
      <c r="K1481" s="5"/>
      <c r="L1481" s="5"/>
      <c r="M1481" s="5"/>
    </row>
    <row r="1482" spans="3:13" x14ac:dyDescent="0.25">
      <c r="C1482" s="1"/>
      <c r="D1482" s="6"/>
      <c r="E1482" s="6"/>
      <c r="F1482" s="4"/>
      <c r="H1482" s="6"/>
      <c r="I1482" s="6"/>
      <c r="J1482" s="6"/>
      <c r="K1482" s="5"/>
      <c r="L1482" s="5"/>
      <c r="M1482" s="5"/>
    </row>
    <row r="1483" spans="3:13" x14ac:dyDescent="0.25">
      <c r="C1483" s="1"/>
      <c r="D1483" s="6"/>
      <c r="E1483" s="6"/>
      <c r="F1483" s="4"/>
      <c r="H1483" s="6"/>
      <c r="I1483" s="6"/>
      <c r="J1483" s="6"/>
      <c r="K1483" s="5"/>
      <c r="L1483" s="5"/>
      <c r="M1483" s="5"/>
    </row>
    <row r="1484" spans="3:13" x14ac:dyDescent="0.25">
      <c r="C1484" s="1"/>
      <c r="D1484" s="6"/>
      <c r="E1484" s="6"/>
      <c r="F1484" s="4"/>
      <c r="H1484" s="6"/>
      <c r="I1484" s="6"/>
      <c r="J1484" s="6"/>
      <c r="K1484" s="5"/>
      <c r="L1484" s="5"/>
      <c r="M1484" s="5"/>
    </row>
    <row r="1485" spans="3:13" x14ac:dyDescent="0.25">
      <c r="C1485" s="1"/>
      <c r="D1485" s="6"/>
      <c r="E1485" s="6"/>
      <c r="F1485" s="4"/>
      <c r="H1485" s="6"/>
      <c r="I1485" s="6"/>
      <c r="J1485" s="6"/>
      <c r="K1485" s="5"/>
      <c r="L1485" s="5"/>
      <c r="M1485" s="5"/>
    </row>
    <row r="1486" spans="3:13" x14ac:dyDescent="0.25">
      <c r="C1486" s="1"/>
      <c r="D1486" s="6"/>
      <c r="E1486" s="6"/>
      <c r="F1486" s="4"/>
      <c r="H1486" s="6"/>
      <c r="I1486" s="6"/>
      <c r="J1486" s="6"/>
      <c r="K1486" s="5"/>
      <c r="L1486" s="5"/>
      <c r="M1486" s="5"/>
    </row>
    <row r="1487" spans="3:13" x14ac:dyDescent="0.25">
      <c r="C1487" s="1"/>
      <c r="D1487" s="6"/>
      <c r="E1487" s="6"/>
      <c r="F1487" s="4"/>
      <c r="H1487" s="6"/>
      <c r="I1487" s="6"/>
      <c r="J1487" s="6"/>
      <c r="K1487" s="5"/>
      <c r="L1487" s="5"/>
      <c r="M1487" s="5"/>
    </row>
    <row r="1488" spans="3:13" x14ac:dyDescent="0.25">
      <c r="C1488" s="1"/>
      <c r="D1488" s="6"/>
      <c r="E1488" s="6"/>
      <c r="F1488" s="4"/>
      <c r="H1488" s="6"/>
      <c r="I1488" s="6"/>
      <c r="J1488" s="6"/>
      <c r="K1488" s="5"/>
      <c r="L1488" s="5"/>
      <c r="M1488" s="5"/>
    </row>
    <row r="1489" spans="3:13" x14ac:dyDescent="0.25">
      <c r="C1489" s="1"/>
      <c r="D1489" s="6"/>
      <c r="E1489" s="6"/>
      <c r="F1489" s="4"/>
      <c r="H1489" s="6"/>
      <c r="I1489" s="6"/>
      <c r="J1489" s="6"/>
      <c r="K1489" s="5"/>
      <c r="L1489" s="5"/>
      <c r="M1489" s="5"/>
    </row>
    <row r="1490" spans="3:13" x14ac:dyDescent="0.25">
      <c r="C1490" s="1"/>
      <c r="D1490" s="6"/>
      <c r="E1490" s="6"/>
      <c r="F1490" s="4"/>
      <c r="H1490" s="6"/>
      <c r="I1490" s="6"/>
      <c r="J1490" s="6"/>
      <c r="K1490" s="5"/>
      <c r="L1490" s="5"/>
      <c r="M1490" s="5"/>
    </row>
    <row r="1491" spans="3:13" x14ac:dyDescent="0.25">
      <c r="C1491" s="1"/>
      <c r="D1491" s="6"/>
      <c r="E1491" s="6"/>
      <c r="F1491" s="4"/>
      <c r="H1491" s="6"/>
      <c r="I1491" s="6"/>
      <c r="J1491" s="6"/>
      <c r="K1491" s="5"/>
      <c r="L1491" s="5"/>
      <c r="M1491" s="5"/>
    </row>
    <row r="1492" spans="3:13" x14ac:dyDescent="0.25">
      <c r="C1492" s="1"/>
      <c r="D1492" s="6"/>
      <c r="E1492" s="6"/>
      <c r="F1492" s="4"/>
      <c r="H1492" s="6"/>
      <c r="I1492" s="6"/>
      <c r="J1492" s="6"/>
      <c r="K1492" s="5"/>
      <c r="L1492" s="5"/>
      <c r="M1492" s="5"/>
    </row>
    <row r="1493" spans="3:13" x14ac:dyDescent="0.25">
      <c r="C1493" s="1"/>
      <c r="D1493" s="6"/>
      <c r="E1493" s="6"/>
      <c r="F1493" s="4"/>
      <c r="H1493" s="6"/>
      <c r="I1493" s="6"/>
      <c r="J1493" s="6"/>
      <c r="K1493" s="5"/>
      <c r="L1493" s="5"/>
      <c r="M1493" s="5"/>
    </row>
    <row r="1494" spans="3:13" x14ac:dyDescent="0.25">
      <c r="C1494" s="1"/>
      <c r="D1494" s="6"/>
      <c r="E1494" s="6"/>
      <c r="F1494" s="4"/>
      <c r="H1494" s="6"/>
      <c r="I1494" s="6"/>
      <c r="J1494" s="6"/>
      <c r="K1494" s="5"/>
      <c r="L1494" s="5"/>
      <c r="M1494" s="5"/>
    </row>
    <row r="1495" spans="3:13" x14ac:dyDescent="0.25">
      <c r="C1495" s="1"/>
      <c r="D1495" s="6"/>
      <c r="E1495" s="6"/>
      <c r="F1495" s="4"/>
      <c r="H1495" s="6"/>
      <c r="I1495" s="6"/>
      <c r="J1495" s="6"/>
      <c r="K1495" s="5"/>
      <c r="L1495" s="5"/>
      <c r="M1495" s="5"/>
    </row>
    <row r="1496" spans="3:13" x14ac:dyDescent="0.25">
      <c r="C1496" s="1"/>
      <c r="D1496" s="6"/>
      <c r="E1496" s="6"/>
      <c r="F1496" s="4"/>
      <c r="H1496" s="6"/>
      <c r="I1496" s="6"/>
      <c r="J1496" s="6"/>
      <c r="K1496" s="5"/>
      <c r="L1496" s="5"/>
      <c r="M1496" s="5"/>
    </row>
    <row r="1497" spans="3:13" x14ac:dyDescent="0.25">
      <c r="C1497" s="1"/>
      <c r="D1497" s="6"/>
      <c r="E1497" s="6"/>
      <c r="F1497" s="4"/>
      <c r="H1497" s="6"/>
      <c r="I1497" s="6"/>
      <c r="J1497" s="6"/>
      <c r="K1497" s="5"/>
      <c r="L1497" s="5"/>
      <c r="M1497" s="5"/>
    </row>
    <row r="1498" spans="3:13" x14ac:dyDescent="0.25">
      <c r="C1498" s="1"/>
      <c r="D1498" s="6"/>
      <c r="E1498" s="6"/>
      <c r="F1498" s="4"/>
      <c r="H1498" s="6"/>
      <c r="I1498" s="6"/>
      <c r="J1498" s="6"/>
      <c r="K1498" s="5"/>
      <c r="L1498" s="5"/>
      <c r="M1498" s="5"/>
    </row>
    <row r="1499" spans="3:13" x14ac:dyDescent="0.25">
      <c r="C1499" s="1"/>
      <c r="D1499" s="6"/>
      <c r="E1499" s="6"/>
      <c r="F1499" s="4"/>
      <c r="H1499" s="6"/>
      <c r="I1499" s="6"/>
      <c r="J1499" s="6"/>
      <c r="K1499" s="5"/>
      <c r="L1499" s="5"/>
      <c r="M1499" s="5"/>
    </row>
    <row r="1500" spans="3:13" x14ac:dyDescent="0.25">
      <c r="C1500" s="1"/>
      <c r="D1500" s="6"/>
      <c r="E1500" s="6"/>
      <c r="F1500" s="4"/>
      <c r="H1500" s="6"/>
      <c r="I1500" s="6"/>
      <c r="J1500" s="6"/>
      <c r="K1500" s="5"/>
      <c r="L1500" s="5"/>
      <c r="M1500" s="5"/>
    </row>
    <row r="1501" spans="3:13" x14ac:dyDescent="0.25">
      <c r="C1501" s="1"/>
      <c r="D1501" s="6"/>
      <c r="E1501" s="6"/>
      <c r="F1501" s="4"/>
      <c r="H1501" s="6"/>
      <c r="I1501" s="6"/>
      <c r="J1501" s="6"/>
      <c r="K1501" s="5"/>
      <c r="L1501" s="5"/>
      <c r="M1501" s="5"/>
    </row>
    <row r="1502" spans="3:13" x14ac:dyDescent="0.25">
      <c r="C1502" s="1"/>
      <c r="D1502" s="6"/>
      <c r="E1502" s="6"/>
      <c r="F1502" s="4"/>
      <c r="H1502" s="6"/>
      <c r="I1502" s="6"/>
      <c r="J1502" s="6"/>
      <c r="K1502" s="5"/>
      <c r="L1502" s="5"/>
      <c r="M1502" s="5"/>
    </row>
    <row r="1503" spans="3:13" x14ac:dyDescent="0.25">
      <c r="C1503" s="1"/>
      <c r="D1503" s="6"/>
      <c r="E1503" s="6"/>
      <c r="F1503" s="4"/>
      <c r="H1503" s="6"/>
      <c r="I1503" s="6"/>
      <c r="J1503" s="6"/>
      <c r="K1503" s="5"/>
      <c r="L1503" s="5"/>
      <c r="M1503" s="5"/>
    </row>
    <row r="1504" spans="3:13" x14ac:dyDescent="0.25">
      <c r="C1504" s="1"/>
      <c r="D1504" s="6"/>
      <c r="E1504" s="6"/>
      <c r="F1504" s="4"/>
      <c r="H1504" s="6"/>
      <c r="I1504" s="6"/>
      <c r="J1504" s="6"/>
      <c r="K1504" s="5"/>
      <c r="L1504" s="5"/>
      <c r="M1504" s="5"/>
    </row>
    <row r="1505" spans="3:13" x14ac:dyDescent="0.25">
      <c r="C1505" s="1"/>
      <c r="D1505" s="6"/>
      <c r="E1505" s="6"/>
      <c r="F1505" s="4"/>
      <c r="H1505" s="6"/>
      <c r="I1505" s="6"/>
      <c r="J1505" s="6"/>
      <c r="K1505" s="5"/>
      <c r="L1505" s="5"/>
      <c r="M1505" s="5"/>
    </row>
    <row r="1506" spans="3:13" x14ac:dyDescent="0.25">
      <c r="C1506" s="1"/>
      <c r="D1506" s="6"/>
      <c r="E1506" s="6"/>
      <c r="F1506" s="4"/>
      <c r="H1506" s="6"/>
      <c r="I1506" s="6"/>
      <c r="J1506" s="6"/>
      <c r="K1506" s="5"/>
      <c r="L1506" s="5"/>
      <c r="M1506" s="5"/>
    </row>
    <row r="1507" spans="3:13" x14ac:dyDescent="0.25">
      <c r="C1507" s="1"/>
      <c r="D1507" s="6"/>
      <c r="E1507" s="6"/>
      <c r="F1507" s="4"/>
      <c r="H1507" s="6"/>
      <c r="I1507" s="6"/>
      <c r="J1507" s="6"/>
      <c r="K1507" s="5"/>
      <c r="L1507" s="5"/>
      <c r="M1507" s="5"/>
    </row>
    <row r="1508" spans="3:13" x14ac:dyDescent="0.25">
      <c r="C1508" s="1"/>
      <c r="D1508" s="6"/>
      <c r="E1508" s="6"/>
      <c r="F1508" s="4"/>
      <c r="H1508" s="6"/>
      <c r="I1508" s="6"/>
      <c r="J1508" s="6"/>
      <c r="K1508" s="5"/>
      <c r="L1508" s="5"/>
      <c r="M1508" s="5"/>
    </row>
    <row r="1509" spans="3:13" x14ac:dyDescent="0.25">
      <c r="C1509" s="1"/>
      <c r="D1509" s="6"/>
      <c r="E1509" s="6"/>
      <c r="F1509" s="4"/>
      <c r="H1509" s="6"/>
      <c r="I1509" s="6"/>
      <c r="J1509" s="6"/>
      <c r="K1509" s="5"/>
      <c r="L1509" s="5"/>
      <c r="M1509" s="5"/>
    </row>
    <row r="1510" spans="3:13" x14ac:dyDescent="0.25">
      <c r="C1510" s="1"/>
      <c r="D1510" s="6"/>
      <c r="E1510" s="6"/>
      <c r="F1510" s="4"/>
      <c r="H1510" s="6"/>
      <c r="I1510" s="6"/>
      <c r="J1510" s="6"/>
      <c r="K1510" s="5"/>
      <c r="L1510" s="5"/>
      <c r="M1510" s="5"/>
    </row>
    <row r="1511" spans="3:13" x14ac:dyDescent="0.25">
      <c r="C1511" s="1"/>
      <c r="D1511" s="6"/>
      <c r="E1511" s="6"/>
      <c r="F1511" s="4"/>
      <c r="H1511" s="6"/>
      <c r="I1511" s="6"/>
      <c r="J1511" s="6"/>
      <c r="K1511" s="5"/>
      <c r="L1511" s="5"/>
      <c r="M1511" s="5"/>
    </row>
    <row r="1512" spans="3:13" x14ac:dyDescent="0.25">
      <c r="C1512" s="1"/>
      <c r="D1512" s="6"/>
      <c r="E1512" s="6"/>
      <c r="F1512" s="4"/>
      <c r="H1512" s="6"/>
      <c r="I1512" s="6"/>
      <c r="J1512" s="6"/>
      <c r="K1512" s="5"/>
      <c r="L1512" s="5"/>
      <c r="M1512" s="5"/>
    </row>
    <row r="1513" spans="3:13" x14ac:dyDescent="0.25">
      <c r="C1513" s="1"/>
      <c r="D1513" s="6"/>
      <c r="E1513" s="6"/>
      <c r="F1513" s="4"/>
      <c r="H1513" s="6"/>
      <c r="I1513" s="6"/>
      <c r="J1513" s="6"/>
      <c r="K1513" s="5"/>
      <c r="L1513" s="5"/>
      <c r="M1513" s="5"/>
    </row>
    <row r="1514" spans="3:13" x14ac:dyDescent="0.25">
      <c r="C1514" s="1"/>
      <c r="D1514" s="6"/>
      <c r="E1514" s="6"/>
      <c r="F1514" s="4"/>
      <c r="H1514" s="6"/>
      <c r="I1514" s="6"/>
      <c r="J1514" s="6"/>
      <c r="K1514" s="5"/>
      <c r="L1514" s="5"/>
      <c r="M1514" s="5"/>
    </row>
    <row r="1515" spans="3:13" x14ac:dyDescent="0.25">
      <c r="C1515" s="1"/>
      <c r="D1515" s="6"/>
      <c r="E1515" s="6"/>
      <c r="F1515" s="4"/>
      <c r="H1515" s="6"/>
      <c r="I1515" s="6"/>
      <c r="J1515" s="6"/>
      <c r="K1515" s="5"/>
      <c r="L1515" s="5"/>
      <c r="M1515" s="5"/>
    </row>
    <row r="1516" spans="3:13" x14ac:dyDescent="0.25">
      <c r="C1516" s="1"/>
      <c r="D1516" s="6"/>
      <c r="E1516" s="6"/>
      <c r="F1516" s="4"/>
      <c r="H1516" s="6"/>
      <c r="I1516" s="6"/>
      <c r="J1516" s="6"/>
      <c r="K1516" s="5"/>
      <c r="L1516" s="5"/>
      <c r="M1516" s="5"/>
    </row>
    <row r="1517" spans="3:13" x14ac:dyDescent="0.25">
      <c r="C1517" s="1"/>
      <c r="D1517" s="6"/>
      <c r="E1517" s="6"/>
      <c r="F1517" s="4"/>
      <c r="H1517" s="6"/>
      <c r="I1517" s="6"/>
      <c r="J1517" s="6"/>
      <c r="K1517" s="5"/>
      <c r="L1517" s="5"/>
      <c r="M1517" s="5"/>
    </row>
    <row r="1518" spans="3:13" x14ac:dyDescent="0.25">
      <c r="C1518" s="1"/>
      <c r="D1518" s="6"/>
      <c r="E1518" s="6"/>
      <c r="F1518" s="4"/>
      <c r="H1518" s="6"/>
      <c r="I1518" s="6"/>
      <c r="J1518" s="6"/>
      <c r="K1518" s="5"/>
      <c r="L1518" s="5"/>
      <c r="M1518" s="5"/>
    </row>
    <row r="1519" spans="3:13" x14ac:dyDescent="0.25">
      <c r="C1519" s="1"/>
      <c r="D1519" s="6"/>
      <c r="E1519" s="6"/>
      <c r="F1519" s="4"/>
      <c r="H1519" s="6"/>
      <c r="I1519" s="6"/>
      <c r="J1519" s="6"/>
      <c r="K1519" s="5"/>
      <c r="L1519" s="5"/>
      <c r="M1519" s="5"/>
    </row>
    <row r="1520" spans="3:13" x14ac:dyDescent="0.25">
      <c r="C1520" s="1"/>
      <c r="D1520" s="6"/>
      <c r="E1520" s="6"/>
      <c r="F1520" s="4"/>
      <c r="H1520" s="6"/>
      <c r="I1520" s="6"/>
      <c r="J1520" s="6"/>
      <c r="K1520" s="5"/>
      <c r="L1520" s="5"/>
      <c r="M1520" s="5"/>
    </row>
    <row r="1521" spans="3:13" x14ac:dyDescent="0.25">
      <c r="C1521" s="1"/>
      <c r="D1521" s="6"/>
      <c r="E1521" s="6"/>
      <c r="F1521" s="4"/>
      <c r="H1521" s="6"/>
      <c r="I1521" s="6"/>
      <c r="J1521" s="6"/>
      <c r="K1521" s="5"/>
      <c r="L1521" s="5"/>
      <c r="M1521" s="5"/>
    </row>
    <row r="1522" spans="3:13" x14ac:dyDescent="0.25">
      <c r="C1522" s="1"/>
      <c r="D1522" s="6"/>
      <c r="E1522" s="6"/>
      <c r="F1522" s="4"/>
      <c r="H1522" s="6"/>
      <c r="I1522" s="6"/>
      <c r="J1522" s="6"/>
      <c r="K1522" s="5"/>
      <c r="L1522" s="5"/>
      <c r="M1522" s="5"/>
    </row>
    <row r="1523" spans="3:13" x14ac:dyDescent="0.25">
      <c r="C1523" s="1"/>
      <c r="D1523" s="6"/>
      <c r="E1523" s="6"/>
      <c r="F1523" s="4"/>
      <c r="H1523" s="6"/>
      <c r="I1523" s="6"/>
      <c r="J1523" s="6"/>
      <c r="K1523" s="5"/>
      <c r="L1523" s="5"/>
      <c r="M1523" s="5"/>
    </row>
    <row r="1524" spans="3:13" x14ac:dyDescent="0.25">
      <c r="C1524" s="1"/>
      <c r="D1524" s="6"/>
      <c r="E1524" s="6"/>
      <c r="F1524" s="4"/>
      <c r="H1524" s="6"/>
      <c r="I1524" s="6"/>
      <c r="J1524" s="6"/>
      <c r="K1524" s="5"/>
      <c r="L1524" s="5"/>
      <c r="M1524" s="5"/>
    </row>
    <row r="1525" spans="3:13" x14ac:dyDescent="0.25">
      <c r="C1525" s="1"/>
      <c r="D1525" s="6"/>
      <c r="E1525" s="6"/>
      <c r="F1525" s="4"/>
      <c r="H1525" s="6"/>
      <c r="I1525" s="6"/>
      <c r="J1525" s="6"/>
      <c r="K1525" s="5"/>
      <c r="L1525" s="5"/>
      <c r="M1525" s="5"/>
    </row>
    <row r="1526" spans="3:13" x14ac:dyDescent="0.25">
      <c r="C1526" s="1"/>
      <c r="D1526" s="6"/>
      <c r="E1526" s="6"/>
      <c r="F1526" s="4"/>
      <c r="H1526" s="6"/>
      <c r="I1526" s="6"/>
      <c r="J1526" s="6"/>
      <c r="K1526" s="5"/>
      <c r="L1526" s="5"/>
      <c r="M1526" s="5"/>
    </row>
    <row r="1527" spans="3:13" x14ac:dyDescent="0.25">
      <c r="C1527" s="1"/>
      <c r="D1527" s="6"/>
      <c r="E1527" s="6"/>
      <c r="F1527" s="4"/>
      <c r="H1527" s="6"/>
      <c r="I1527" s="6"/>
      <c r="J1527" s="6"/>
      <c r="K1527" s="5"/>
      <c r="L1527" s="5"/>
      <c r="M1527" s="5"/>
    </row>
    <row r="1528" spans="3:13" x14ac:dyDescent="0.25">
      <c r="C1528" s="1"/>
      <c r="D1528" s="6"/>
      <c r="E1528" s="6"/>
      <c r="F1528" s="4"/>
      <c r="H1528" s="6"/>
      <c r="I1528" s="6"/>
      <c r="J1528" s="6"/>
      <c r="K1528" s="5"/>
      <c r="L1528" s="5"/>
      <c r="M1528" s="5"/>
    </row>
    <row r="1529" spans="3:13" x14ac:dyDescent="0.25">
      <c r="C1529" s="1"/>
      <c r="D1529" s="6"/>
      <c r="E1529" s="6"/>
      <c r="F1529" s="4"/>
      <c r="H1529" s="6"/>
      <c r="I1529" s="6"/>
      <c r="J1529" s="6"/>
      <c r="K1529" s="5"/>
      <c r="L1529" s="5"/>
      <c r="M1529" s="5"/>
    </row>
    <row r="1530" spans="3:13" x14ac:dyDescent="0.25">
      <c r="C1530" s="1"/>
      <c r="D1530" s="6"/>
      <c r="E1530" s="6"/>
      <c r="F1530" s="4"/>
      <c r="H1530" s="6"/>
      <c r="I1530" s="6"/>
      <c r="J1530" s="6"/>
      <c r="K1530" s="5"/>
      <c r="L1530" s="5"/>
      <c r="M1530" s="5"/>
    </row>
    <row r="1531" spans="3:13" x14ac:dyDescent="0.25">
      <c r="C1531" s="1"/>
      <c r="D1531" s="6"/>
      <c r="E1531" s="6"/>
      <c r="F1531" s="4"/>
      <c r="H1531" s="6"/>
      <c r="I1531" s="6"/>
      <c r="J1531" s="6"/>
      <c r="K1531" s="5"/>
      <c r="L1531" s="5"/>
      <c r="M1531" s="5"/>
    </row>
    <row r="1532" spans="3:13" x14ac:dyDescent="0.25">
      <c r="C1532" s="1"/>
      <c r="D1532" s="6"/>
      <c r="E1532" s="6"/>
      <c r="F1532" s="4"/>
      <c r="H1532" s="6"/>
      <c r="I1532" s="6"/>
      <c r="J1532" s="6"/>
      <c r="K1532" s="5"/>
      <c r="L1532" s="5"/>
      <c r="M1532" s="5"/>
    </row>
    <row r="1533" spans="3:13" x14ac:dyDescent="0.25">
      <c r="C1533" s="1"/>
      <c r="D1533" s="6"/>
      <c r="E1533" s="6"/>
      <c r="F1533" s="4"/>
      <c r="H1533" s="6"/>
      <c r="I1533" s="6"/>
      <c r="J1533" s="6"/>
      <c r="K1533" s="5"/>
      <c r="L1533" s="5"/>
      <c r="M1533" s="5"/>
    </row>
    <row r="1534" spans="3:13" x14ac:dyDescent="0.25">
      <c r="C1534" s="1"/>
      <c r="D1534" s="6"/>
      <c r="E1534" s="6"/>
      <c r="F1534" s="4"/>
      <c r="H1534" s="6"/>
      <c r="I1534" s="6"/>
      <c r="J1534" s="6"/>
      <c r="K1534" s="5"/>
      <c r="L1534" s="5"/>
      <c r="M1534" s="5"/>
    </row>
    <row r="1535" spans="3:13" x14ac:dyDescent="0.25">
      <c r="C1535" s="1"/>
      <c r="D1535" s="6"/>
      <c r="E1535" s="6"/>
      <c r="F1535" s="4"/>
      <c r="H1535" s="6"/>
      <c r="I1535" s="6"/>
      <c r="J1535" s="6"/>
      <c r="K1535" s="5"/>
      <c r="L1535" s="5"/>
      <c r="M1535" s="5"/>
    </row>
    <row r="1536" spans="3:13" x14ac:dyDescent="0.25">
      <c r="C1536" s="1"/>
      <c r="D1536" s="6"/>
      <c r="E1536" s="6"/>
      <c r="F1536" s="4"/>
      <c r="H1536" s="6"/>
      <c r="I1536" s="6"/>
      <c r="J1536" s="6"/>
      <c r="K1536" s="5"/>
      <c r="L1536" s="5"/>
      <c r="M1536" s="5"/>
    </row>
    <row r="1537" spans="3:13" x14ac:dyDescent="0.25">
      <c r="C1537" s="1"/>
      <c r="D1537" s="6"/>
      <c r="E1537" s="6"/>
      <c r="F1537" s="4"/>
      <c r="H1537" s="6"/>
      <c r="I1537" s="6"/>
      <c r="J1537" s="6"/>
      <c r="K1537" s="5"/>
      <c r="L1537" s="5"/>
      <c r="M1537" s="5"/>
    </row>
    <row r="1538" spans="3:13" x14ac:dyDescent="0.25">
      <c r="C1538" s="1"/>
      <c r="D1538" s="6"/>
      <c r="E1538" s="6"/>
      <c r="F1538" s="4"/>
      <c r="H1538" s="6"/>
      <c r="I1538" s="6"/>
      <c r="J1538" s="6"/>
      <c r="K1538" s="5"/>
      <c r="L1538" s="5"/>
      <c r="M1538" s="5"/>
    </row>
    <row r="1539" spans="3:13" x14ac:dyDescent="0.25">
      <c r="C1539" s="1"/>
      <c r="D1539" s="6"/>
      <c r="E1539" s="6"/>
      <c r="F1539" s="4"/>
      <c r="H1539" s="6"/>
      <c r="I1539" s="6"/>
      <c r="J1539" s="6"/>
      <c r="K1539" s="5"/>
      <c r="L1539" s="5"/>
      <c r="M1539" s="5"/>
    </row>
    <row r="1540" spans="3:13" x14ac:dyDescent="0.25">
      <c r="C1540" s="1"/>
      <c r="D1540" s="6"/>
      <c r="E1540" s="6"/>
      <c r="F1540" s="4"/>
      <c r="H1540" s="6"/>
      <c r="I1540" s="6"/>
      <c r="J1540" s="6"/>
      <c r="K1540" s="5"/>
      <c r="L1540" s="5"/>
      <c r="M1540" s="5"/>
    </row>
    <row r="1541" spans="3:13" x14ac:dyDescent="0.25">
      <c r="C1541" s="1"/>
      <c r="D1541" s="6"/>
      <c r="E1541" s="6"/>
      <c r="F1541" s="4"/>
      <c r="H1541" s="6"/>
      <c r="I1541" s="6"/>
      <c r="J1541" s="6"/>
      <c r="K1541" s="5"/>
      <c r="L1541" s="5"/>
      <c r="M1541" s="5"/>
    </row>
    <row r="1542" spans="3:13" x14ac:dyDescent="0.25">
      <c r="C1542" s="1"/>
      <c r="D1542" s="6"/>
      <c r="E1542" s="6"/>
      <c r="F1542" s="4"/>
      <c r="H1542" s="6"/>
      <c r="I1542" s="6"/>
      <c r="J1542" s="6"/>
      <c r="K1542" s="5"/>
      <c r="L1542" s="5"/>
      <c r="M1542" s="5"/>
    </row>
    <row r="1543" spans="3:13" x14ac:dyDescent="0.25">
      <c r="C1543" s="1"/>
      <c r="D1543" s="6"/>
      <c r="E1543" s="6"/>
      <c r="F1543" s="4"/>
      <c r="H1543" s="6"/>
      <c r="I1543" s="6"/>
      <c r="J1543" s="6"/>
      <c r="K1543" s="5"/>
      <c r="L1543" s="5"/>
      <c r="M1543" s="5"/>
    </row>
    <row r="1544" spans="3:13" x14ac:dyDescent="0.25">
      <c r="C1544" s="1"/>
      <c r="D1544" s="6"/>
      <c r="E1544" s="6"/>
      <c r="F1544" s="4"/>
      <c r="H1544" s="6"/>
      <c r="I1544" s="6"/>
      <c r="J1544" s="6"/>
      <c r="K1544" s="5"/>
      <c r="L1544" s="5"/>
      <c r="M1544" s="5"/>
    </row>
    <row r="1545" spans="3:13" x14ac:dyDescent="0.25">
      <c r="C1545" s="1"/>
      <c r="D1545" s="6"/>
      <c r="E1545" s="6"/>
      <c r="F1545" s="4"/>
      <c r="H1545" s="6"/>
      <c r="I1545" s="6"/>
      <c r="J1545" s="6"/>
      <c r="K1545" s="5"/>
      <c r="L1545" s="5"/>
      <c r="M1545" s="5"/>
    </row>
    <row r="1546" spans="3:13" x14ac:dyDescent="0.25">
      <c r="C1546" s="1"/>
      <c r="D1546" s="6"/>
      <c r="E1546" s="6"/>
      <c r="F1546" s="4"/>
      <c r="H1546" s="6"/>
      <c r="I1546" s="6"/>
      <c r="J1546" s="6"/>
      <c r="K1546" s="5"/>
      <c r="L1546" s="5"/>
      <c r="M1546" s="5"/>
    </row>
    <row r="1547" spans="3:13" x14ac:dyDescent="0.25">
      <c r="C1547" s="1"/>
      <c r="D1547" s="6"/>
      <c r="E1547" s="6"/>
      <c r="F1547" s="4"/>
      <c r="H1547" s="6"/>
      <c r="I1547" s="6"/>
      <c r="J1547" s="6"/>
      <c r="K1547" s="5"/>
      <c r="L1547" s="5"/>
      <c r="M1547" s="5"/>
    </row>
    <row r="1548" spans="3:13" x14ac:dyDescent="0.25">
      <c r="C1548" s="1"/>
      <c r="D1548" s="6"/>
      <c r="E1548" s="6"/>
      <c r="F1548" s="4"/>
      <c r="H1548" s="6"/>
      <c r="I1548" s="6"/>
      <c r="J1548" s="6"/>
      <c r="K1548" s="5"/>
      <c r="L1548" s="5"/>
      <c r="M1548" s="5"/>
    </row>
    <row r="1549" spans="3:13" x14ac:dyDescent="0.25">
      <c r="C1549" s="1"/>
      <c r="D1549" s="6"/>
      <c r="E1549" s="6"/>
      <c r="F1549" s="4"/>
      <c r="H1549" s="6"/>
      <c r="I1549" s="6"/>
      <c r="J1549" s="6"/>
      <c r="K1549" s="5"/>
      <c r="L1549" s="5"/>
      <c r="M1549" s="5"/>
    </row>
    <row r="1550" spans="3:13" x14ac:dyDescent="0.25">
      <c r="C1550" s="1"/>
      <c r="D1550" s="6"/>
      <c r="E1550" s="6"/>
      <c r="F1550" s="4"/>
      <c r="H1550" s="6"/>
      <c r="I1550" s="6"/>
      <c r="J1550" s="6"/>
      <c r="K1550" s="5"/>
      <c r="L1550" s="5"/>
      <c r="M1550" s="5"/>
    </row>
    <row r="1551" spans="3:13" x14ac:dyDescent="0.25">
      <c r="C1551" s="1"/>
      <c r="D1551" s="6"/>
      <c r="E1551" s="6"/>
      <c r="F1551" s="4"/>
      <c r="H1551" s="6"/>
      <c r="I1551" s="6"/>
      <c r="J1551" s="6"/>
      <c r="K1551" s="5"/>
      <c r="L1551" s="5"/>
      <c r="M1551" s="5"/>
    </row>
    <row r="1552" spans="3:13" x14ac:dyDescent="0.25">
      <c r="C1552" s="1"/>
      <c r="D1552" s="6"/>
      <c r="E1552" s="6"/>
      <c r="F1552" s="4"/>
      <c r="H1552" s="6"/>
      <c r="I1552" s="6"/>
      <c r="J1552" s="6"/>
      <c r="K1552" s="5"/>
      <c r="L1552" s="5"/>
      <c r="M1552" s="5"/>
    </row>
    <row r="1553" spans="3:13" x14ac:dyDescent="0.25">
      <c r="C1553" s="1"/>
      <c r="D1553" s="6"/>
      <c r="E1553" s="6"/>
      <c r="F1553" s="4"/>
      <c r="H1553" s="6"/>
      <c r="I1553" s="6"/>
      <c r="J1553" s="6"/>
      <c r="K1553" s="5"/>
      <c r="L1553" s="5"/>
      <c r="M1553" s="5"/>
    </row>
    <row r="1554" spans="3:13" x14ac:dyDescent="0.25">
      <c r="C1554" s="1"/>
      <c r="D1554" s="6"/>
      <c r="E1554" s="6"/>
      <c r="F1554" s="4"/>
      <c r="H1554" s="6"/>
      <c r="I1554" s="6"/>
      <c r="J1554" s="6"/>
      <c r="K1554" s="5"/>
      <c r="L1554" s="5"/>
      <c r="M1554" s="5"/>
    </row>
    <row r="1555" spans="3:13" x14ac:dyDescent="0.25">
      <c r="C1555" s="1"/>
      <c r="D1555" s="6"/>
      <c r="E1555" s="6"/>
      <c r="F1555" s="4"/>
      <c r="H1555" s="6"/>
      <c r="I1555" s="6"/>
      <c r="J1555" s="6"/>
      <c r="K1555" s="5"/>
      <c r="L1555" s="5"/>
      <c r="M1555" s="5"/>
    </row>
    <row r="1556" spans="3:13" x14ac:dyDescent="0.25">
      <c r="C1556" s="1"/>
      <c r="D1556" s="6"/>
      <c r="E1556" s="6"/>
      <c r="F1556" s="4"/>
      <c r="H1556" s="6"/>
      <c r="I1556" s="6"/>
      <c r="J1556" s="6"/>
      <c r="K1556" s="5"/>
      <c r="L1556" s="5"/>
      <c r="M1556" s="5"/>
    </row>
    <row r="1557" spans="3:13" x14ac:dyDescent="0.25">
      <c r="C1557" s="1"/>
      <c r="D1557" s="6"/>
      <c r="E1557" s="6"/>
      <c r="F1557" s="4"/>
      <c r="H1557" s="6"/>
      <c r="I1557" s="6"/>
      <c r="J1557" s="6"/>
      <c r="K1557" s="5"/>
      <c r="L1557" s="5"/>
      <c r="M1557" s="5"/>
    </row>
    <row r="1558" spans="3:13" x14ac:dyDescent="0.25">
      <c r="C1558" s="1"/>
      <c r="D1558" s="6"/>
      <c r="E1558" s="6"/>
      <c r="F1558" s="4"/>
      <c r="H1558" s="6"/>
      <c r="I1558" s="6"/>
      <c r="J1558" s="6"/>
      <c r="K1558" s="5"/>
      <c r="L1558" s="5"/>
      <c r="M1558" s="5"/>
    </row>
    <row r="1559" spans="3:13" x14ac:dyDescent="0.25">
      <c r="C1559" s="1"/>
      <c r="D1559" s="6"/>
      <c r="E1559" s="6"/>
      <c r="F1559" s="4"/>
      <c r="H1559" s="6"/>
      <c r="I1559" s="6"/>
      <c r="J1559" s="6"/>
      <c r="K1559" s="5"/>
      <c r="L1559" s="5"/>
      <c r="M1559" s="5"/>
    </row>
    <row r="1560" spans="3:13" x14ac:dyDescent="0.25">
      <c r="C1560" s="1"/>
      <c r="D1560" s="6"/>
      <c r="E1560" s="6"/>
      <c r="F1560" s="4"/>
      <c r="H1560" s="6"/>
      <c r="I1560" s="6"/>
      <c r="J1560" s="6"/>
      <c r="K1560" s="5"/>
      <c r="L1560" s="5"/>
      <c r="M1560" s="5"/>
    </row>
    <row r="1561" spans="3:13" x14ac:dyDescent="0.25">
      <c r="C1561" s="1"/>
      <c r="D1561" s="6"/>
      <c r="E1561" s="6"/>
      <c r="F1561" s="4"/>
      <c r="H1561" s="6"/>
      <c r="I1561" s="6"/>
      <c r="J1561" s="6"/>
      <c r="K1561" s="5"/>
      <c r="L1561" s="5"/>
      <c r="M1561" s="5"/>
    </row>
    <row r="1562" spans="3:13" x14ac:dyDescent="0.25">
      <c r="C1562" s="1"/>
      <c r="D1562" s="6"/>
      <c r="E1562" s="6"/>
      <c r="F1562" s="4"/>
      <c r="H1562" s="6"/>
      <c r="I1562" s="6"/>
      <c r="J1562" s="6"/>
      <c r="K1562" s="5"/>
      <c r="L1562" s="5"/>
      <c r="M1562" s="5"/>
    </row>
    <row r="1563" spans="3:13" x14ac:dyDescent="0.25">
      <c r="C1563" s="1"/>
      <c r="D1563" s="6"/>
      <c r="E1563" s="6"/>
      <c r="F1563" s="4"/>
      <c r="H1563" s="6"/>
      <c r="I1563" s="6"/>
      <c r="J1563" s="6"/>
      <c r="K1563" s="5"/>
      <c r="L1563" s="5"/>
      <c r="M1563" s="5"/>
    </row>
    <row r="1564" spans="3:13" x14ac:dyDescent="0.25">
      <c r="C1564" s="1"/>
      <c r="D1564" s="6"/>
      <c r="E1564" s="6"/>
      <c r="F1564" s="4"/>
      <c r="H1564" s="6"/>
      <c r="I1564" s="6"/>
      <c r="J1564" s="6"/>
      <c r="K1564" s="5"/>
      <c r="L1564" s="5"/>
      <c r="M1564" s="5"/>
    </row>
    <row r="1565" spans="3:13" x14ac:dyDescent="0.25">
      <c r="C1565" s="1"/>
      <c r="D1565" s="6"/>
      <c r="E1565" s="6"/>
      <c r="F1565" s="4"/>
      <c r="H1565" s="6"/>
      <c r="I1565" s="6"/>
      <c r="J1565" s="6"/>
      <c r="K1565" s="5"/>
      <c r="L1565" s="5"/>
      <c r="M1565" s="5"/>
    </row>
    <row r="1566" spans="3:13" x14ac:dyDescent="0.25">
      <c r="C1566" s="1"/>
      <c r="D1566" s="6"/>
      <c r="E1566" s="6"/>
      <c r="F1566" s="4"/>
      <c r="H1566" s="6"/>
      <c r="I1566" s="6"/>
      <c r="J1566" s="6"/>
      <c r="K1566" s="5"/>
      <c r="L1566" s="5"/>
      <c r="M1566" s="5"/>
    </row>
    <row r="1567" spans="3:13" x14ac:dyDescent="0.25">
      <c r="C1567" s="1"/>
      <c r="D1567" s="6"/>
      <c r="E1567" s="6"/>
      <c r="F1567" s="4"/>
      <c r="H1567" s="6"/>
      <c r="I1567" s="6"/>
      <c r="J1567" s="6"/>
      <c r="K1567" s="5"/>
      <c r="L1567" s="5"/>
      <c r="M1567" s="5"/>
    </row>
    <row r="1568" spans="3:13" x14ac:dyDescent="0.25">
      <c r="C1568" s="1"/>
      <c r="D1568" s="6"/>
      <c r="E1568" s="6"/>
      <c r="F1568" s="4"/>
      <c r="H1568" s="6"/>
      <c r="I1568" s="6"/>
      <c r="J1568" s="6"/>
      <c r="K1568" s="5"/>
      <c r="L1568" s="5"/>
      <c r="M1568" s="5"/>
    </row>
    <row r="1569" spans="3:13" x14ac:dyDescent="0.25">
      <c r="C1569" s="1"/>
      <c r="D1569" s="6"/>
      <c r="E1569" s="6"/>
      <c r="F1569" s="4"/>
      <c r="H1569" s="6"/>
      <c r="I1569" s="6"/>
      <c r="J1569" s="6"/>
      <c r="K1569" s="5"/>
      <c r="L1569" s="5"/>
      <c r="M1569" s="5"/>
    </row>
    <row r="1570" spans="3:13" x14ac:dyDescent="0.25">
      <c r="C1570" s="1"/>
      <c r="D1570" s="6"/>
      <c r="E1570" s="6"/>
      <c r="F1570" s="4"/>
      <c r="H1570" s="6"/>
      <c r="I1570" s="6"/>
      <c r="J1570" s="6"/>
      <c r="K1570" s="5"/>
      <c r="L1570" s="5"/>
      <c r="M1570" s="5"/>
    </row>
    <row r="1571" spans="3:13" x14ac:dyDescent="0.25">
      <c r="C1571" s="1"/>
      <c r="D1571" s="6"/>
      <c r="E1571" s="6"/>
      <c r="F1571" s="4"/>
      <c r="H1571" s="6"/>
      <c r="I1571" s="6"/>
      <c r="J1571" s="6"/>
      <c r="K1571" s="5"/>
      <c r="L1571" s="5"/>
      <c r="M1571" s="5"/>
    </row>
    <row r="1572" spans="3:13" x14ac:dyDescent="0.25">
      <c r="C1572" s="1"/>
      <c r="D1572" s="6"/>
      <c r="E1572" s="6"/>
      <c r="F1572" s="4"/>
      <c r="H1572" s="6"/>
      <c r="I1572" s="6"/>
      <c r="J1572" s="6"/>
      <c r="K1572" s="5"/>
      <c r="L1572" s="5"/>
      <c r="M1572" s="5"/>
    </row>
    <row r="1573" spans="3:13" x14ac:dyDescent="0.25">
      <c r="C1573" s="1"/>
      <c r="D1573" s="6"/>
      <c r="E1573" s="6"/>
      <c r="F1573" s="4"/>
      <c r="H1573" s="6"/>
      <c r="I1573" s="6"/>
      <c r="J1573" s="6"/>
      <c r="K1573" s="5"/>
      <c r="L1573" s="5"/>
      <c r="M1573" s="5"/>
    </row>
    <row r="1574" spans="3:13" x14ac:dyDescent="0.25">
      <c r="C1574" s="1"/>
      <c r="D1574" s="6"/>
      <c r="E1574" s="6"/>
      <c r="F1574" s="4"/>
      <c r="H1574" s="6"/>
      <c r="I1574" s="6"/>
      <c r="J1574" s="6"/>
      <c r="K1574" s="5"/>
      <c r="L1574" s="5"/>
      <c r="M1574" s="5"/>
    </row>
    <row r="1575" spans="3:13" x14ac:dyDescent="0.25">
      <c r="C1575" s="1"/>
      <c r="D1575" s="6"/>
      <c r="E1575" s="6"/>
      <c r="F1575" s="4"/>
      <c r="H1575" s="6"/>
      <c r="I1575" s="6"/>
      <c r="J1575" s="6"/>
      <c r="K1575" s="5"/>
      <c r="L1575" s="5"/>
      <c r="M1575" s="5"/>
    </row>
    <row r="1576" spans="3:13" x14ac:dyDescent="0.25">
      <c r="C1576" s="1"/>
      <c r="D1576" s="6"/>
      <c r="E1576" s="6"/>
      <c r="F1576" s="4"/>
      <c r="H1576" s="6"/>
      <c r="I1576" s="6"/>
      <c r="J1576" s="6"/>
      <c r="K1576" s="5"/>
      <c r="L1576" s="5"/>
      <c r="M1576" s="5"/>
    </row>
    <row r="1577" spans="3:13" x14ac:dyDescent="0.25">
      <c r="C1577" s="1"/>
      <c r="D1577" s="6"/>
      <c r="E1577" s="6"/>
      <c r="F1577" s="4"/>
      <c r="H1577" s="6"/>
      <c r="I1577" s="6"/>
      <c r="J1577" s="6"/>
      <c r="K1577" s="5"/>
      <c r="L1577" s="5"/>
      <c r="M1577" s="5"/>
    </row>
    <row r="1578" spans="3:13" x14ac:dyDescent="0.25">
      <c r="C1578" s="1"/>
      <c r="D1578" s="6"/>
      <c r="E1578" s="6"/>
      <c r="F1578" s="4"/>
      <c r="H1578" s="6"/>
      <c r="I1578" s="6"/>
      <c r="J1578" s="6"/>
      <c r="K1578" s="5"/>
      <c r="L1578" s="5"/>
      <c r="M1578" s="5"/>
    </row>
    <row r="1579" spans="3:13" x14ac:dyDescent="0.25">
      <c r="C1579" s="1"/>
      <c r="D1579" s="6"/>
      <c r="E1579" s="6"/>
      <c r="F1579" s="4"/>
      <c r="H1579" s="6"/>
      <c r="I1579" s="6"/>
      <c r="J1579" s="6"/>
      <c r="K1579" s="5"/>
      <c r="L1579" s="5"/>
      <c r="M1579" s="5"/>
    </row>
    <row r="1580" spans="3:13" x14ac:dyDescent="0.25">
      <c r="C1580" s="1"/>
      <c r="D1580" s="6"/>
      <c r="E1580" s="6"/>
      <c r="F1580" s="4"/>
      <c r="H1580" s="6"/>
      <c r="I1580" s="6"/>
      <c r="J1580" s="6"/>
      <c r="K1580" s="5"/>
      <c r="L1580" s="5"/>
      <c r="M1580" s="5"/>
    </row>
    <row r="1581" spans="3:13" x14ac:dyDescent="0.25">
      <c r="C1581" s="1"/>
      <c r="D1581" s="6"/>
      <c r="E1581" s="6"/>
      <c r="F1581" s="4"/>
      <c r="H1581" s="6"/>
      <c r="I1581" s="6"/>
      <c r="J1581" s="6"/>
      <c r="K1581" s="5"/>
      <c r="L1581" s="5"/>
      <c r="M1581" s="5"/>
    </row>
    <row r="1582" spans="3:13" x14ac:dyDescent="0.25">
      <c r="C1582" s="1"/>
      <c r="D1582" s="6"/>
      <c r="E1582" s="6"/>
      <c r="F1582" s="4"/>
      <c r="H1582" s="6"/>
      <c r="I1582" s="6"/>
      <c r="J1582" s="6"/>
      <c r="K1582" s="5"/>
      <c r="L1582" s="5"/>
      <c r="M1582" s="5"/>
    </row>
    <row r="1583" spans="3:13" x14ac:dyDescent="0.25">
      <c r="C1583" s="1"/>
      <c r="D1583" s="6"/>
      <c r="E1583" s="6"/>
      <c r="F1583" s="4"/>
      <c r="H1583" s="6"/>
      <c r="I1583" s="6"/>
      <c r="J1583" s="6"/>
      <c r="K1583" s="5"/>
      <c r="L1583" s="5"/>
      <c r="M1583" s="5"/>
    </row>
    <row r="1584" spans="3:13" x14ac:dyDescent="0.25">
      <c r="C1584" s="1"/>
      <c r="D1584" s="6"/>
      <c r="E1584" s="6"/>
      <c r="F1584" s="4"/>
      <c r="H1584" s="6"/>
      <c r="I1584" s="6"/>
      <c r="J1584" s="6"/>
      <c r="K1584" s="5"/>
      <c r="L1584" s="5"/>
      <c r="M1584" s="5"/>
    </row>
    <row r="1585" spans="3:13" x14ac:dyDescent="0.25">
      <c r="C1585" s="1"/>
      <c r="D1585" s="6"/>
      <c r="E1585" s="6"/>
      <c r="F1585" s="4"/>
      <c r="H1585" s="6"/>
      <c r="I1585" s="6"/>
      <c r="J1585" s="6"/>
      <c r="K1585" s="5"/>
      <c r="L1585" s="5"/>
      <c r="M1585" s="5"/>
    </row>
    <row r="1586" spans="3:13" x14ac:dyDescent="0.25">
      <c r="C1586" s="1"/>
      <c r="D1586" s="6"/>
      <c r="E1586" s="6"/>
      <c r="F1586" s="4"/>
      <c r="H1586" s="6"/>
      <c r="I1586" s="6"/>
      <c r="J1586" s="6"/>
      <c r="K1586" s="5"/>
      <c r="L1586" s="5"/>
      <c r="M1586" s="5"/>
    </row>
    <row r="1587" spans="3:13" x14ac:dyDescent="0.25">
      <c r="C1587" s="1"/>
      <c r="D1587" s="6"/>
      <c r="E1587" s="6"/>
      <c r="F1587" s="4"/>
      <c r="H1587" s="6"/>
      <c r="I1587" s="6"/>
      <c r="J1587" s="6"/>
      <c r="K1587" s="5"/>
      <c r="L1587" s="5"/>
      <c r="M1587" s="5"/>
    </row>
    <row r="1588" spans="3:13" x14ac:dyDescent="0.25">
      <c r="C1588" s="1"/>
      <c r="D1588" s="6"/>
      <c r="E1588" s="6"/>
      <c r="F1588" s="4"/>
      <c r="H1588" s="6"/>
      <c r="I1588" s="6"/>
      <c r="J1588" s="6"/>
      <c r="K1588" s="5"/>
      <c r="L1588" s="5"/>
      <c r="M1588" s="5"/>
    </row>
    <row r="1589" spans="3:13" x14ac:dyDescent="0.25">
      <c r="C1589" s="1"/>
      <c r="D1589" s="6"/>
      <c r="E1589" s="6"/>
      <c r="F1589" s="4"/>
      <c r="H1589" s="6"/>
      <c r="I1589" s="6"/>
      <c r="J1589" s="6"/>
      <c r="K1589" s="5"/>
      <c r="L1589" s="5"/>
      <c r="M1589" s="5"/>
    </row>
    <row r="1590" spans="3:13" x14ac:dyDescent="0.25">
      <c r="C1590" s="1"/>
      <c r="D1590" s="6"/>
      <c r="E1590" s="6"/>
      <c r="F1590" s="4"/>
      <c r="H1590" s="6"/>
      <c r="I1590" s="6"/>
      <c r="J1590" s="6"/>
      <c r="K1590" s="5"/>
      <c r="L1590" s="5"/>
      <c r="M1590" s="5"/>
    </row>
    <row r="1591" spans="3:13" x14ac:dyDescent="0.25">
      <c r="C1591" s="1"/>
      <c r="D1591" s="6"/>
      <c r="E1591" s="6"/>
      <c r="F1591" s="4"/>
      <c r="H1591" s="6"/>
      <c r="I1591" s="6"/>
      <c r="J1591" s="6"/>
      <c r="K1591" s="5"/>
      <c r="L1591" s="5"/>
      <c r="M1591" s="5"/>
    </row>
    <row r="1592" spans="3:13" x14ac:dyDescent="0.25">
      <c r="C1592" s="1"/>
      <c r="D1592" s="6"/>
      <c r="E1592" s="6"/>
      <c r="F1592" s="4"/>
      <c r="H1592" s="6"/>
      <c r="I1592" s="6"/>
      <c r="J1592" s="6"/>
      <c r="K1592" s="5"/>
      <c r="L1592" s="5"/>
      <c r="M1592" s="5"/>
    </row>
    <row r="1593" spans="3:13" x14ac:dyDescent="0.25">
      <c r="C1593" s="1"/>
      <c r="D1593" s="6"/>
      <c r="E1593" s="6"/>
      <c r="F1593" s="4"/>
      <c r="H1593" s="6"/>
      <c r="I1593" s="6"/>
      <c r="J1593" s="6"/>
      <c r="K1593" s="5"/>
      <c r="L1593" s="5"/>
      <c r="M1593" s="5"/>
    </row>
    <row r="1594" spans="3:13" x14ac:dyDescent="0.25">
      <c r="C1594" s="1"/>
      <c r="D1594" s="6"/>
      <c r="E1594" s="6"/>
      <c r="F1594" s="4"/>
      <c r="H1594" s="6"/>
      <c r="I1594" s="6"/>
      <c r="J1594" s="6"/>
      <c r="K1594" s="5"/>
      <c r="L1594" s="5"/>
      <c r="M1594" s="5"/>
    </row>
    <row r="1595" spans="3:13" x14ac:dyDescent="0.25">
      <c r="C1595" s="1"/>
      <c r="D1595" s="6"/>
      <c r="E1595" s="6"/>
      <c r="F1595" s="4"/>
      <c r="H1595" s="6"/>
      <c r="I1595" s="6"/>
      <c r="J1595" s="6"/>
      <c r="K1595" s="5"/>
      <c r="L1595" s="5"/>
      <c r="M1595" s="5"/>
    </row>
    <row r="1596" spans="3:13" x14ac:dyDescent="0.25">
      <c r="C1596" s="1"/>
      <c r="D1596" s="6"/>
      <c r="E1596" s="6"/>
      <c r="F1596" s="4"/>
      <c r="H1596" s="6"/>
      <c r="I1596" s="6"/>
      <c r="J1596" s="6"/>
      <c r="K1596" s="5"/>
      <c r="L1596" s="5"/>
      <c r="M1596" s="5"/>
    </row>
    <row r="1597" spans="3:13" x14ac:dyDescent="0.25">
      <c r="C1597" s="1"/>
      <c r="D1597" s="6"/>
      <c r="E1597" s="6"/>
      <c r="F1597" s="4"/>
      <c r="H1597" s="6"/>
      <c r="I1597" s="6"/>
      <c r="J1597" s="6"/>
      <c r="K1597" s="5"/>
      <c r="L1597" s="5"/>
      <c r="M1597" s="5"/>
    </row>
    <row r="1598" spans="3:13" x14ac:dyDescent="0.25">
      <c r="C1598" s="1"/>
      <c r="D1598" s="6"/>
      <c r="E1598" s="6"/>
      <c r="F1598" s="4"/>
      <c r="H1598" s="6"/>
      <c r="I1598" s="6"/>
      <c r="J1598" s="6"/>
      <c r="K1598" s="5"/>
      <c r="L1598" s="5"/>
      <c r="M1598" s="5"/>
    </row>
    <row r="1599" spans="3:13" x14ac:dyDescent="0.25">
      <c r="C1599" s="1"/>
      <c r="D1599" s="6"/>
      <c r="E1599" s="6"/>
      <c r="F1599" s="4"/>
      <c r="H1599" s="6"/>
      <c r="I1599" s="6"/>
      <c r="J1599" s="6"/>
      <c r="K1599" s="5"/>
      <c r="L1599" s="5"/>
      <c r="M1599" s="5"/>
    </row>
    <row r="1600" spans="3:13" x14ac:dyDescent="0.25">
      <c r="C1600" s="1"/>
      <c r="D1600" s="6"/>
      <c r="E1600" s="6"/>
      <c r="F1600" s="4"/>
      <c r="H1600" s="6"/>
      <c r="I1600" s="6"/>
      <c r="J1600" s="6"/>
      <c r="K1600" s="5"/>
      <c r="L1600" s="5"/>
      <c r="M1600" s="5"/>
    </row>
    <row r="1601" spans="3:13" x14ac:dyDescent="0.25">
      <c r="C1601" s="1"/>
      <c r="D1601" s="6"/>
      <c r="E1601" s="6"/>
      <c r="F1601" s="4"/>
      <c r="H1601" s="6"/>
      <c r="I1601" s="6"/>
      <c r="J1601" s="6"/>
      <c r="K1601" s="5"/>
      <c r="L1601" s="5"/>
      <c r="M1601" s="5"/>
    </row>
    <row r="1602" spans="3:13" x14ac:dyDescent="0.25">
      <c r="C1602" s="1"/>
      <c r="D1602" s="6"/>
      <c r="E1602" s="6"/>
      <c r="F1602" s="4"/>
      <c r="H1602" s="6"/>
      <c r="I1602" s="6"/>
      <c r="J1602" s="6"/>
      <c r="K1602" s="5"/>
      <c r="L1602" s="5"/>
      <c r="M1602" s="5"/>
    </row>
    <row r="1603" spans="3:13" x14ac:dyDescent="0.25">
      <c r="C1603" s="1"/>
      <c r="D1603" s="6"/>
      <c r="E1603" s="6"/>
      <c r="F1603" s="4"/>
      <c r="H1603" s="6"/>
      <c r="I1603" s="6"/>
      <c r="J1603" s="6"/>
      <c r="K1603" s="5"/>
      <c r="L1603" s="5"/>
      <c r="M1603" s="5"/>
    </row>
    <row r="1604" spans="3:13" x14ac:dyDescent="0.25">
      <c r="C1604" s="1"/>
      <c r="D1604" s="6"/>
      <c r="E1604" s="6"/>
      <c r="F1604" s="4"/>
      <c r="H1604" s="6"/>
      <c r="I1604" s="6"/>
      <c r="J1604" s="6"/>
      <c r="K1604" s="5"/>
      <c r="L1604" s="5"/>
      <c r="M1604" s="5"/>
    </row>
    <row r="1605" spans="3:13" x14ac:dyDescent="0.25">
      <c r="C1605" s="1"/>
      <c r="D1605" s="6"/>
      <c r="E1605" s="6"/>
      <c r="F1605" s="4"/>
      <c r="H1605" s="6"/>
      <c r="I1605" s="6"/>
      <c r="J1605" s="6"/>
      <c r="K1605" s="5"/>
      <c r="L1605" s="5"/>
      <c r="M1605" s="5"/>
    </row>
    <row r="1606" spans="3:13" x14ac:dyDescent="0.25">
      <c r="C1606" s="1"/>
      <c r="D1606" s="6"/>
      <c r="E1606" s="6"/>
      <c r="F1606" s="4"/>
      <c r="H1606" s="6"/>
      <c r="I1606" s="6"/>
      <c r="J1606" s="6"/>
      <c r="K1606" s="5"/>
      <c r="L1606" s="5"/>
      <c r="M1606" s="5"/>
    </row>
    <row r="1607" spans="3:13" x14ac:dyDescent="0.25">
      <c r="C1607" s="1"/>
      <c r="D1607" s="6"/>
      <c r="E1607" s="6"/>
      <c r="F1607" s="4"/>
      <c r="H1607" s="6"/>
      <c r="I1607" s="6"/>
      <c r="J1607" s="6"/>
      <c r="K1607" s="5"/>
      <c r="L1607" s="5"/>
      <c r="M1607" s="5"/>
    </row>
    <row r="1608" spans="3:13" x14ac:dyDescent="0.25">
      <c r="C1608" s="1"/>
      <c r="D1608" s="6"/>
      <c r="E1608" s="6"/>
      <c r="F1608" s="4"/>
      <c r="H1608" s="6"/>
      <c r="I1608" s="6"/>
      <c r="J1608" s="6"/>
      <c r="K1608" s="5"/>
      <c r="L1608" s="5"/>
      <c r="M1608" s="5"/>
    </row>
    <row r="1609" spans="3:13" x14ac:dyDescent="0.25">
      <c r="C1609" s="1"/>
      <c r="D1609" s="6"/>
      <c r="E1609" s="6"/>
      <c r="F1609" s="4"/>
      <c r="H1609" s="6"/>
      <c r="I1609" s="6"/>
      <c r="J1609" s="6"/>
      <c r="K1609" s="5"/>
      <c r="L1609" s="5"/>
      <c r="M1609" s="5"/>
    </row>
    <row r="1610" spans="3:13" x14ac:dyDescent="0.25">
      <c r="C1610" s="1"/>
      <c r="D1610" s="6"/>
      <c r="E1610" s="6"/>
      <c r="F1610" s="4"/>
      <c r="H1610" s="6"/>
      <c r="I1610" s="6"/>
      <c r="J1610" s="6"/>
      <c r="K1610" s="5"/>
      <c r="L1610" s="5"/>
      <c r="M1610" s="5"/>
    </row>
    <row r="1611" spans="3:13" x14ac:dyDescent="0.25">
      <c r="C1611" s="1"/>
      <c r="D1611" s="6"/>
      <c r="E1611" s="6"/>
      <c r="F1611" s="4"/>
      <c r="H1611" s="6"/>
      <c r="I1611" s="6"/>
      <c r="J1611" s="6"/>
      <c r="K1611" s="5"/>
      <c r="L1611" s="5"/>
      <c r="M1611" s="5"/>
    </row>
    <row r="1612" spans="3:13" x14ac:dyDescent="0.25">
      <c r="C1612" s="1"/>
      <c r="D1612" s="6"/>
      <c r="E1612" s="6"/>
      <c r="F1612" s="4"/>
      <c r="H1612" s="6"/>
      <c r="I1612" s="6"/>
      <c r="J1612" s="6"/>
      <c r="K1612" s="5"/>
      <c r="L1612" s="5"/>
      <c r="M1612" s="5"/>
    </row>
    <row r="1613" spans="3:13" x14ac:dyDescent="0.25">
      <c r="C1613" s="1"/>
      <c r="D1613" s="6"/>
      <c r="E1613" s="6"/>
      <c r="F1613" s="4"/>
      <c r="H1613" s="6"/>
      <c r="I1613" s="6"/>
      <c r="J1613" s="6"/>
      <c r="K1613" s="5"/>
      <c r="L1613" s="5"/>
      <c r="M1613" s="5"/>
    </row>
    <row r="1614" spans="3:13" x14ac:dyDescent="0.25">
      <c r="C1614" s="1"/>
      <c r="D1614" s="6"/>
      <c r="E1614" s="6"/>
      <c r="F1614" s="4"/>
      <c r="H1614" s="6"/>
      <c r="I1614" s="6"/>
      <c r="J1614" s="6"/>
      <c r="K1614" s="5"/>
      <c r="L1614" s="5"/>
      <c r="M1614" s="5"/>
    </row>
    <row r="1615" spans="3:13" x14ac:dyDescent="0.25">
      <c r="C1615" s="1"/>
      <c r="D1615" s="6"/>
      <c r="E1615" s="6"/>
      <c r="F1615" s="4"/>
      <c r="H1615" s="6"/>
      <c r="I1615" s="6"/>
      <c r="J1615" s="6"/>
      <c r="K1615" s="5"/>
      <c r="L1615" s="5"/>
      <c r="M1615" s="5"/>
    </row>
    <row r="1616" spans="3:13" x14ac:dyDescent="0.25">
      <c r="C1616" s="1"/>
      <c r="D1616" s="6"/>
      <c r="E1616" s="6"/>
      <c r="F1616" s="4"/>
      <c r="H1616" s="6"/>
      <c r="I1616" s="6"/>
      <c r="J1616" s="6"/>
      <c r="K1616" s="5"/>
      <c r="L1616" s="5"/>
      <c r="M1616" s="5"/>
    </row>
    <row r="1617" spans="3:13" x14ac:dyDescent="0.25">
      <c r="C1617" s="1"/>
      <c r="D1617" s="6"/>
      <c r="E1617" s="6"/>
      <c r="F1617" s="4"/>
      <c r="H1617" s="6"/>
      <c r="I1617" s="6"/>
      <c r="J1617" s="6"/>
      <c r="K1617" s="5"/>
      <c r="L1617" s="5"/>
      <c r="M1617" s="5"/>
    </row>
    <row r="1618" spans="3:13" x14ac:dyDescent="0.25">
      <c r="C1618" s="1"/>
      <c r="D1618" s="6"/>
      <c r="E1618" s="6"/>
      <c r="F1618" s="4"/>
      <c r="H1618" s="6"/>
      <c r="I1618" s="6"/>
      <c r="J1618" s="6"/>
      <c r="K1618" s="5"/>
      <c r="L1618" s="5"/>
      <c r="M1618" s="5"/>
    </row>
    <row r="1619" spans="3:13" x14ac:dyDescent="0.25">
      <c r="C1619" s="1"/>
      <c r="D1619" s="6"/>
      <c r="E1619" s="6"/>
      <c r="F1619" s="4"/>
      <c r="H1619" s="6"/>
      <c r="I1619" s="6"/>
      <c r="J1619" s="6"/>
      <c r="K1619" s="5"/>
      <c r="L1619" s="5"/>
      <c r="M1619" s="5"/>
    </row>
    <row r="1620" spans="3:13" x14ac:dyDescent="0.25">
      <c r="C1620" s="1"/>
      <c r="D1620" s="6"/>
      <c r="E1620" s="6"/>
      <c r="F1620" s="4"/>
      <c r="H1620" s="6"/>
      <c r="I1620" s="6"/>
      <c r="J1620" s="6"/>
      <c r="K1620" s="5"/>
      <c r="L1620" s="5"/>
      <c r="M1620" s="5"/>
    </row>
    <row r="1621" spans="3:13" x14ac:dyDescent="0.25">
      <c r="C1621" s="1"/>
      <c r="D1621" s="6"/>
      <c r="E1621" s="6"/>
      <c r="F1621" s="4"/>
      <c r="H1621" s="6"/>
      <c r="I1621" s="6"/>
      <c r="J1621" s="6"/>
      <c r="K1621" s="5"/>
      <c r="L1621" s="5"/>
      <c r="M1621" s="5"/>
    </row>
    <row r="1622" spans="3:13" x14ac:dyDescent="0.25">
      <c r="C1622" s="1"/>
      <c r="D1622" s="6"/>
      <c r="E1622" s="6"/>
      <c r="F1622" s="4"/>
      <c r="H1622" s="6"/>
      <c r="I1622" s="6"/>
      <c r="J1622" s="6"/>
      <c r="K1622" s="5"/>
      <c r="L1622" s="5"/>
      <c r="M1622" s="5"/>
    </row>
    <row r="1623" spans="3:13" x14ac:dyDescent="0.25">
      <c r="C1623" s="1"/>
      <c r="D1623" s="6"/>
      <c r="E1623" s="6"/>
      <c r="F1623" s="4"/>
      <c r="H1623" s="6"/>
      <c r="I1623" s="6"/>
      <c r="J1623" s="6"/>
      <c r="K1623" s="5"/>
      <c r="L1623" s="5"/>
      <c r="M1623" s="5"/>
    </row>
    <row r="1624" spans="3:13" x14ac:dyDescent="0.25">
      <c r="C1624" s="1"/>
      <c r="D1624" s="6"/>
      <c r="E1624" s="6"/>
      <c r="F1624" s="4"/>
      <c r="H1624" s="6"/>
      <c r="I1624" s="6"/>
      <c r="J1624" s="6"/>
      <c r="K1624" s="5"/>
      <c r="L1624" s="5"/>
      <c r="M1624" s="5"/>
    </row>
    <row r="1625" spans="3:13" x14ac:dyDescent="0.25">
      <c r="C1625" s="1"/>
      <c r="D1625" s="6"/>
      <c r="E1625" s="6"/>
      <c r="F1625" s="4"/>
      <c r="H1625" s="6"/>
      <c r="I1625" s="6"/>
      <c r="J1625" s="6"/>
      <c r="K1625" s="5"/>
      <c r="L1625" s="5"/>
      <c r="M1625" s="5"/>
    </row>
    <row r="1626" spans="3:13" x14ac:dyDescent="0.25">
      <c r="C1626" s="1"/>
      <c r="D1626" s="6"/>
      <c r="E1626" s="6"/>
      <c r="F1626" s="4"/>
      <c r="H1626" s="6"/>
      <c r="I1626" s="6"/>
      <c r="J1626" s="6"/>
      <c r="K1626" s="5"/>
      <c r="L1626" s="5"/>
      <c r="M1626" s="5"/>
    </row>
    <row r="1627" spans="3:13" x14ac:dyDescent="0.25">
      <c r="C1627" s="1"/>
      <c r="D1627" s="6"/>
      <c r="E1627" s="6"/>
      <c r="F1627" s="4"/>
      <c r="H1627" s="6"/>
      <c r="I1627" s="6"/>
      <c r="J1627" s="6"/>
      <c r="K1627" s="5"/>
      <c r="L1627" s="5"/>
      <c r="M1627" s="5"/>
    </row>
    <row r="1628" spans="3:13" x14ac:dyDescent="0.25">
      <c r="C1628" s="1"/>
      <c r="D1628" s="6"/>
      <c r="E1628" s="6"/>
      <c r="F1628" s="4"/>
      <c r="H1628" s="6"/>
      <c r="I1628" s="6"/>
      <c r="J1628" s="6"/>
      <c r="K1628" s="5"/>
      <c r="L1628" s="5"/>
      <c r="M1628" s="5"/>
    </row>
    <row r="1629" spans="3:13" x14ac:dyDescent="0.25">
      <c r="C1629" s="1"/>
      <c r="D1629" s="6"/>
      <c r="E1629" s="6"/>
      <c r="F1629" s="4"/>
      <c r="H1629" s="6"/>
      <c r="I1629" s="6"/>
      <c r="J1629" s="6"/>
      <c r="K1629" s="5"/>
      <c r="L1629" s="5"/>
      <c r="M1629" s="5"/>
    </row>
    <row r="1630" spans="3:13" x14ac:dyDescent="0.25">
      <c r="C1630" s="1"/>
      <c r="D1630" s="6"/>
      <c r="E1630" s="6"/>
      <c r="F1630" s="4"/>
      <c r="H1630" s="6"/>
      <c r="I1630" s="6"/>
      <c r="J1630" s="6"/>
      <c r="K1630" s="5"/>
      <c r="L1630" s="5"/>
      <c r="M1630" s="5"/>
    </row>
    <row r="1631" spans="3:13" x14ac:dyDescent="0.25">
      <c r="C1631" s="1"/>
      <c r="D1631" s="6"/>
      <c r="E1631" s="6"/>
      <c r="F1631" s="4"/>
      <c r="H1631" s="6"/>
      <c r="I1631" s="6"/>
      <c r="J1631" s="6"/>
      <c r="K1631" s="5"/>
      <c r="L1631" s="5"/>
      <c r="M1631" s="5"/>
    </row>
    <row r="1632" spans="3:13" x14ac:dyDescent="0.25">
      <c r="C1632" s="1"/>
      <c r="D1632" s="6"/>
      <c r="E1632" s="6"/>
      <c r="F1632" s="4"/>
      <c r="H1632" s="6"/>
      <c r="I1632" s="6"/>
      <c r="J1632" s="6"/>
      <c r="K1632" s="5"/>
      <c r="L1632" s="5"/>
      <c r="M1632" s="5"/>
    </row>
    <row r="1633" spans="3:13" x14ac:dyDescent="0.25">
      <c r="C1633" s="1"/>
      <c r="D1633" s="6"/>
      <c r="E1633" s="6"/>
      <c r="F1633" s="4"/>
      <c r="H1633" s="6"/>
      <c r="I1633" s="6"/>
      <c r="J1633" s="6"/>
      <c r="K1633" s="5"/>
      <c r="L1633" s="5"/>
      <c r="M1633" s="5"/>
    </row>
    <row r="1634" spans="3:13" x14ac:dyDescent="0.25">
      <c r="C1634" s="1"/>
      <c r="D1634" s="6"/>
      <c r="E1634" s="6"/>
      <c r="F1634" s="4"/>
      <c r="H1634" s="6"/>
      <c r="I1634" s="6"/>
      <c r="J1634" s="6"/>
      <c r="K1634" s="5"/>
      <c r="L1634" s="5"/>
      <c r="M1634" s="5"/>
    </row>
    <row r="1635" spans="3:13" x14ac:dyDescent="0.25">
      <c r="C1635" s="1"/>
      <c r="D1635" s="6"/>
      <c r="E1635" s="6"/>
      <c r="F1635" s="4"/>
      <c r="H1635" s="6"/>
      <c r="I1635" s="6"/>
      <c r="J1635" s="6"/>
      <c r="K1635" s="5"/>
      <c r="L1635" s="5"/>
      <c r="M1635" s="5"/>
    </row>
    <row r="1636" spans="3:13" x14ac:dyDescent="0.25">
      <c r="C1636" s="1"/>
      <c r="D1636" s="6"/>
      <c r="E1636" s="6"/>
      <c r="F1636" s="4"/>
      <c r="H1636" s="6"/>
      <c r="I1636" s="6"/>
      <c r="J1636" s="6"/>
      <c r="K1636" s="5"/>
      <c r="L1636" s="5"/>
      <c r="M1636" s="5"/>
    </row>
    <row r="1637" spans="3:13" x14ac:dyDescent="0.25">
      <c r="C1637" s="1"/>
      <c r="D1637" s="6"/>
      <c r="E1637" s="6"/>
      <c r="F1637" s="4"/>
      <c r="H1637" s="6"/>
      <c r="I1637" s="6"/>
      <c r="J1637" s="6"/>
      <c r="K1637" s="5"/>
      <c r="L1637" s="5"/>
      <c r="M1637" s="5"/>
    </row>
    <row r="1638" spans="3:13" x14ac:dyDescent="0.25">
      <c r="C1638" s="1"/>
      <c r="D1638" s="6"/>
      <c r="E1638" s="6"/>
      <c r="F1638" s="4"/>
      <c r="H1638" s="6"/>
      <c r="I1638" s="6"/>
      <c r="J1638" s="6"/>
      <c r="K1638" s="5"/>
      <c r="L1638" s="5"/>
      <c r="M1638" s="5"/>
    </row>
    <row r="1639" spans="3:13" x14ac:dyDescent="0.25">
      <c r="C1639" s="1"/>
      <c r="D1639" s="6"/>
      <c r="E1639" s="6"/>
      <c r="F1639" s="4"/>
      <c r="H1639" s="6"/>
      <c r="I1639" s="6"/>
      <c r="J1639" s="6"/>
      <c r="K1639" s="5"/>
      <c r="L1639" s="5"/>
      <c r="M1639" s="5"/>
    </row>
    <row r="1640" spans="3:13" x14ac:dyDescent="0.25">
      <c r="C1640" s="1"/>
      <c r="D1640" s="6"/>
      <c r="E1640" s="6"/>
      <c r="F1640" s="4"/>
      <c r="H1640" s="6"/>
      <c r="I1640" s="6"/>
      <c r="J1640" s="6"/>
      <c r="K1640" s="5"/>
      <c r="L1640" s="5"/>
      <c r="M1640" s="5"/>
    </row>
    <row r="1641" spans="3:13" x14ac:dyDescent="0.25">
      <c r="C1641" s="1"/>
      <c r="D1641" s="6"/>
      <c r="E1641" s="6"/>
      <c r="F1641" s="4"/>
      <c r="H1641" s="6"/>
      <c r="I1641" s="6"/>
      <c r="J1641" s="6"/>
      <c r="K1641" s="5"/>
      <c r="L1641" s="5"/>
      <c r="M1641" s="5"/>
    </row>
    <row r="1642" spans="3:13" x14ac:dyDescent="0.25">
      <c r="C1642" s="1"/>
      <c r="D1642" s="6"/>
      <c r="E1642" s="6"/>
      <c r="F1642" s="4"/>
      <c r="H1642" s="6"/>
      <c r="I1642" s="6"/>
      <c r="J1642" s="6"/>
      <c r="K1642" s="5"/>
      <c r="L1642" s="5"/>
      <c r="M1642" s="5"/>
    </row>
    <row r="1643" spans="3:13" x14ac:dyDescent="0.25">
      <c r="C1643" s="1"/>
      <c r="D1643" s="6"/>
      <c r="E1643" s="6"/>
      <c r="F1643" s="4"/>
      <c r="H1643" s="6"/>
      <c r="I1643" s="6"/>
      <c r="J1643" s="6"/>
      <c r="K1643" s="5"/>
      <c r="L1643" s="5"/>
      <c r="M1643" s="5"/>
    </row>
    <row r="1644" spans="3:13" x14ac:dyDescent="0.25">
      <c r="C1644" s="1"/>
      <c r="D1644" s="6"/>
      <c r="E1644" s="6"/>
      <c r="F1644" s="4"/>
      <c r="H1644" s="6"/>
      <c r="I1644" s="6"/>
      <c r="J1644" s="6"/>
      <c r="K1644" s="5"/>
      <c r="L1644" s="5"/>
      <c r="M1644" s="5"/>
    </row>
    <row r="1645" spans="3:13" x14ac:dyDescent="0.25">
      <c r="C1645" s="1"/>
      <c r="D1645" s="6"/>
      <c r="E1645" s="6"/>
      <c r="F1645" s="4"/>
      <c r="H1645" s="6"/>
      <c r="I1645" s="6"/>
      <c r="J1645" s="6"/>
      <c r="K1645" s="5"/>
      <c r="L1645" s="5"/>
      <c r="M1645" s="5"/>
    </row>
    <row r="1646" spans="3:13" x14ac:dyDescent="0.25">
      <c r="C1646" s="1"/>
      <c r="D1646" s="6"/>
      <c r="E1646" s="6"/>
      <c r="F1646" s="4"/>
      <c r="H1646" s="6"/>
      <c r="I1646" s="6"/>
      <c r="J1646" s="6"/>
      <c r="K1646" s="5"/>
      <c r="L1646" s="5"/>
      <c r="M1646" s="5"/>
    </row>
    <row r="1647" spans="3:13" x14ac:dyDescent="0.25">
      <c r="C1647" s="1"/>
      <c r="D1647" s="6"/>
      <c r="E1647" s="6"/>
      <c r="F1647" s="4"/>
      <c r="H1647" s="6"/>
      <c r="I1647" s="6"/>
      <c r="J1647" s="6"/>
      <c r="K1647" s="5"/>
      <c r="L1647" s="5"/>
      <c r="M1647" s="5"/>
    </row>
    <row r="1648" spans="3:13" x14ac:dyDescent="0.25">
      <c r="C1648" s="1"/>
      <c r="D1648" s="6"/>
      <c r="E1648" s="6"/>
      <c r="F1648" s="4"/>
      <c r="H1648" s="6"/>
      <c r="I1648" s="6"/>
      <c r="J1648" s="6"/>
      <c r="K1648" s="5"/>
      <c r="L1648" s="5"/>
      <c r="M1648" s="5"/>
    </row>
    <row r="1649" spans="3:13" x14ac:dyDescent="0.25">
      <c r="C1649" s="1"/>
      <c r="D1649" s="6"/>
      <c r="E1649" s="6"/>
      <c r="F1649" s="4"/>
      <c r="H1649" s="6"/>
      <c r="I1649" s="6"/>
      <c r="J1649" s="6"/>
      <c r="K1649" s="5"/>
      <c r="L1649" s="5"/>
      <c r="M1649" s="5"/>
    </row>
    <row r="1650" spans="3:13" x14ac:dyDescent="0.25">
      <c r="C1650" s="1"/>
      <c r="D1650" s="6"/>
      <c r="E1650" s="6"/>
      <c r="F1650" s="4"/>
      <c r="H1650" s="6"/>
      <c r="I1650" s="6"/>
      <c r="J1650" s="6"/>
      <c r="K1650" s="5"/>
      <c r="L1650" s="5"/>
      <c r="M1650" s="5"/>
    </row>
    <row r="1651" spans="3:13" x14ac:dyDescent="0.25">
      <c r="C1651" s="1"/>
      <c r="D1651" s="6"/>
      <c r="E1651" s="6"/>
      <c r="F1651" s="4"/>
      <c r="H1651" s="6"/>
      <c r="I1651" s="6"/>
      <c r="J1651" s="6"/>
      <c r="K1651" s="5"/>
      <c r="L1651" s="5"/>
      <c r="M1651" s="5"/>
    </row>
    <row r="1652" spans="3:13" x14ac:dyDescent="0.25">
      <c r="C1652" s="1"/>
      <c r="D1652" s="6"/>
      <c r="E1652" s="6"/>
      <c r="F1652" s="4"/>
      <c r="H1652" s="6"/>
      <c r="I1652" s="6"/>
      <c r="J1652" s="6"/>
      <c r="K1652" s="5"/>
      <c r="L1652" s="5"/>
      <c r="M1652" s="5"/>
    </row>
    <row r="1653" spans="3:13" x14ac:dyDescent="0.25">
      <c r="C1653" s="1"/>
      <c r="D1653" s="6"/>
      <c r="E1653" s="6"/>
      <c r="F1653" s="4"/>
      <c r="H1653" s="6"/>
      <c r="I1653" s="6"/>
      <c r="J1653" s="6"/>
      <c r="K1653" s="5"/>
      <c r="L1653" s="5"/>
      <c r="M1653" s="5"/>
    </row>
    <row r="1654" spans="3:13" x14ac:dyDescent="0.25">
      <c r="C1654" s="1"/>
      <c r="D1654" s="6"/>
      <c r="E1654" s="6"/>
      <c r="F1654" s="4"/>
      <c r="H1654" s="6"/>
      <c r="I1654" s="6"/>
      <c r="J1654" s="6"/>
      <c r="K1654" s="5"/>
      <c r="L1654" s="5"/>
      <c r="M1654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R1654"/>
  <sheetViews>
    <sheetView topLeftCell="B1" workbookViewId="0">
      <selection activeCell="O5" sqref="O5:O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6"/>
      <c r="H5" s="6"/>
      <c r="I5" s="6"/>
      <c r="J5" s="6"/>
      <c r="K5" s="5"/>
      <c r="L5" s="5"/>
      <c r="M5" s="5"/>
      <c r="N5" t="s">
        <v>2</v>
      </c>
      <c r="O5" s="8"/>
      <c r="Q5" t="s">
        <v>3</v>
      </c>
      <c r="R5" s="8">
        <v>1.0166445080140651E-2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6"/>
      <c r="H6" s="6"/>
      <c r="I6" s="6"/>
      <c r="J6" s="6"/>
      <c r="K6" s="5"/>
      <c r="L6" s="5"/>
      <c r="M6" s="5"/>
      <c r="N6" t="s">
        <v>3</v>
      </c>
      <c r="O6" s="8"/>
      <c r="Q6" t="s">
        <v>13</v>
      </c>
      <c r="R6" s="8">
        <v>16.528076695914709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6"/>
      <c r="H7" s="6"/>
      <c r="I7" s="6"/>
      <c r="J7" s="6"/>
      <c r="K7" s="5"/>
      <c r="L7" s="5"/>
      <c r="M7" s="5"/>
      <c r="N7" t="s">
        <v>4</v>
      </c>
      <c r="O7" s="8"/>
      <c r="Q7" t="s">
        <v>2</v>
      </c>
      <c r="R7" s="8">
        <v>10.965851911231701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6"/>
      <c r="H8" s="6"/>
      <c r="I8" s="6"/>
      <c r="J8" s="6"/>
      <c r="K8" s="5"/>
      <c r="L8" s="5"/>
      <c r="M8" s="5"/>
      <c r="O8" s="3"/>
      <c r="Q8" t="s">
        <v>17</v>
      </c>
      <c r="R8" s="8">
        <v>32.155597909279308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6"/>
      <c r="H9" s="6"/>
      <c r="I9" s="6"/>
      <c r="J9" s="6"/>
      <c r="K9" s="5"/>
      <c r="L9" s="5"/>
      <c r="M9" s="5"/>
      <c r="N9" t="s">
        <v>10</v>
      </c>
      <c r="O9" s="7"/>
      <c r="Q9" t="s">
        <v>10</v>
      </c>
      <c r="R9" s="7">
        <v>0.67686548535189917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6"/>
      <c r="H10" s="6"/>
      <c r="I10" s="6"/>
      <c r="J10" s="6"/>
      <c r="K10" s="5"/>
      <c r="L10" s="5"/>
      <c r="M10" s="5"/>
      <c r="Q10" t="s">
        <v>15</v>
      </c>
      <c r="R10">
        <f>1/R5</f>
        <v>98.362799593873888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6"/>
      <c r="H11" s="6"/>
      <c r="I11" s="6"/>
      <c r="J11" s="6"/>
      <c r="K11" s="5"/>
      <c r="L11" s="5"/>
      <c r="M11" s="5"/>
      <c r="Q11" t="s">
        <v>16</v>
      </c>
      <c r="R11">
        <f>1/R6</f>
        <v>6.0503107433375641E-2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6"/>
      <c r="H12" s="6"/>
      <c r="I12" s="6"/>
      <c r="J12" s="6"/>
      <c r="K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6"/>
      <c r="H13" s="6"/>
      <c r="I13" s="6"/>
      <c r="J13" s="6"/>
      <c r="K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6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6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6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6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</v>
      </c>
      <c r="D18" s="6"/>
      <c r="E18" s="6"/>
      <c r="F18" s="4"/>
      <c r="G18" s="6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</v>
      </c>
      <c r="D19" s="6"/>
      <c r="E19" s="6"/>
      <c r="F19" s="4"/>
      <c r="G19" s="6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</v>
      </c>
      <c r="D20" s="6"/>
      <c r="E20" s="6"/>
      <c r="F20" s="4"/>
      <c r="G20" s="6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0.24</v>
      </c>
      <c r="D21" s="6"/>
      <c r="E21" s="6"/>
      <c r="F21" s="4"/>
      <c r="G21" s="6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0.24</v>
      </c>
      <c r="D22" s="6"/>
      <c r="E22" s="6"/>
      <c r="F22" s="4"/>
      <c r="G22" s="6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0.63</v>
      </c>
      <c r="D23" s="6"/>
      <c r="E23" s="6"/>
      <c r="F23" s="4"/>
      <c r="G23" s="6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0.63</v>
      </c>
      <c r="D24" s="6"/>
      <c r="E24" s="6"/>
      <c r="F24" s="4"/>
      <c r="G24" s="6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0.63</v>
      </c>
      <c r="D25" s="6"/>
      <c r="E25" s="6"/>
      <c r="F25" s="4"/>
      <c r="G25" s="6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1.19</v>
      </c>
      <c r="D26" s="6"/>
      <c r="E26" s="6"/>
      <c r="F26" s="4"/>
      <c r="G26" s="6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1.19</v>
      </c>
      <c r="D27" s="6"/>
      <c r="E27" s="6"/>
      <c r="F27" s="4"/>
      <c r="G27" s="6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1.57</v>
      </c>
      <c r="D28" s="6"/>
      <c r="E28" s="6"/>
      <c r="F28" s="4"/>
      <c r="G28" s="6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1.57</v>
      </c>
      <c r="D29" s="6"/>
      <c r="E29" s="6"/>
      <c r="F29" s="4"/>
      <c r="G29" s="6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1.91</v>
      </c>
      <c r="D30" s="6"/>
      <c r="E30" s="6"/>
      <c r="F30" s="4"/>
      <c r="G30" s="6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1.91</v>
      </c>
      <c r="D31" s="6"/>
      <c r="E31" s="6"/>
      <c r="F31" s="4"/>
      <c r="G31" s="6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1.91</v>
      </c>
      <c r="D32" s="6"/>
      <c r="E32" s="6"/>
      <c r="F32" s="4"/>
      <c r="G32" s="6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2.4500000000000002</v>
      </c>
      <c r="D33" s="6"/>
      <c r="E33" s="6"/>
      <c r="F33" s="4"/>
      <c r="G33" s="6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2.4500000000000002</v>
      </c>
      <c r="D34" s="6"/>
      <c r="E34" s="6"/>
      <c r="F34" s="4"/>
      <c r="G34" s="6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2.78</v>
      </c>
      <c r="D35" s="6"/>
      <c r="E35" s="6"/>
      <c r="F35" s="4"/>
      <c r="G35" s="6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2.78</v>
      </c>
      <c r="D36" s="6"/>
      <c r="E36" s="6"/>
      <c r="F36" s="4"/>
      <c r="G36" s="6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3.09</v>
      </c>
      <c r="D37" s="6"/>
      <c r="E37" s="6"/>
      <c r="F37" s="4"/>
      <c r="G37" s="6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3.09</v>
      </c>
      <c r="D38" s="6"/>
      <c r="E38" s="6"/>
      <c r="F38" s="4"/>
      <c r="G38" s="6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3.43</v>
      </c>
      <c r="D39" s="6"/>
      <c r="E39" s="6"/>
      <c r="F39" s="4"/>
      <c r="G39" s="6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3.43</v>
      </c>
      <c r="D40" s="6"/>
      <c r="E40" s="6"/>
      <c r="F40" s="4"/>
      <c r="G40" s="6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3.72</v>
      </c>
      <c r="D41" s="6"/>
      <c r="E41" s="6"/>
      <c r="F41" s="4"/>
      <c r="G41" s="6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3.72</v>
      </c>
      <c r="D42" s="6"/>
      <c r="E42" s="6"/>
      <c r="F42" s="4"/>
      <c r="G42" s="6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4</v>
      </c>
      <c r="D43" s="6"/>
      <c r="E43" s="6"/>
      <c r="F43" s="4"/>
      <c r="G43" s="6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4</v>
      </c>
      <c r="D44" s="6"/>
      <c r="E44" s="6"/>
      <c r="F44" s="4"/>
      <c r="G44" s="6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4.2699999999999996</v>
      </c>
      <c r="D45" s="6"/>
      <c r="E45" s="6"/>
      <c r="F45" s="4"/>
      <c r="G45" s="6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4.2699999999999996</v>
      </c>
      <c r="D46" s="6"/>
      <c r="E46" s="6"/>
      <c r="F46" s="4"/>
      <c r="G46" s="6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4.2699999999999996</v>
      </c>
      <c r="D47" s="6"/>
      <c r="E47" s="6"/>
      <c r="F47" s="4"/>
      <c r="G47" s="6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4.72</v>
      </c>
      <c r="D48" s="6"/>
      <c r="E48" s="6"/>
      <c r="F48" s="4"/>
      <c r="G48" s="6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4.72</v>
      </c>
      <c r="D49" s="6"/>
      <c r="E49" s="6"/>
      <c r="F49" s="4"/>
      <c r="G49" s="6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4.9400000000000004</v>
      </c>
      <c r="D50" s="6"/>
      <c r="E50" s="6"/>
      <c r="F50" s="4"/>
      <c r="G50" s="6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4.9400000000000004</v>
      </c>
      <c r="D51" s="6"/>
      <c r="E51" s="6"/>
      <c r="F51" s="4"/>
      <c r="G51" s="6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5.15</v>
      </c>
      <c r="D52" s="6"/>
      <c r="E52" s="6"/>
      <c r="F52" s="4"/>
      <c r="G52" s="6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5.15</v>
      </c>
      <c r="D53" s="6"/>
      <c r="E53" s="6"/>
      <c r="F53" s="4"/>
      <c r="G53" s="6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5.38</v>
      </c>
      <c r="D54" s="6"/>
      <c r="E54" s="6"/>
      <c r="F54" s="4"/>
      <c r="G54" s="6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5.38</v>
      </c>
      <c r="D55" s="6"/>
      <c r="E55" s="6"/>
      <c r="F55" s="4"/>
      <c r="G55" s="6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5.62</v>
      </c>
      <c r="D56" s="6"/>
      <c r="E56" s="6"/>
      <c r="F56" s="4"/>
      <c r="G56" s="6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5.62</v>
      </c>
      <c r="D57" s="6"/>
      <c r="E57" s="6"/>
      <c r="F57" s="4"/>
      <c r="G57" s="6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5.85</v>
      </c>
      <c r="D58" s="6"/>
      <c r="E58" s="6"/>
      <c r="F58" s="4"/>
      <c r="G58" s="6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5.85</v>
      </c>
      <c r="D59" s="6"/>
      <c r="E59" s="6"/>
      <c r="F59" s="4"/>
      <c r="G59" s="6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6.03</v>
      </c>
      <c r="D60" s="6"/>
      <c r="E60" s="6"/>
      <c r="F60" s="4"/>
      <c r="G60" s="6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6.03</v>
      </c>
      <c r="D61" s="6"/>
      <c r="E61" s="6"/>
      <c r="F61" s="4"/>
      <c r="G61" s="6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6.22</v>
      </c>
      <c r="D62" s="6"/>
      <c r="E62" s="6"/>
      <c r="F62" s="4"/>
      <c r="G62" s="6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6.22</v>
      </c>
      <c r="D63" s="6"/>
      <c r="E63" s="6"/>
      <c r="F63" s="4"/>
      <c r="G63" s="6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6.41</v>
      </c>
      <c r="D64" s="6"/>
      <c r="E64" s="6"/>
      <c r="F64" s="4"/>
      <c r="G64" s="6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6.58</v>
      </c>
      <c r="D65" s="6"/>
      <c r="E65" s="6"/>
      <c r="F65" s="4"/>
      <c r="G65" s="6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6.58</v>
      </c>
      <c r="D66" s="6"/>
      <c r="E66" s="6"/>
      <c r="F66" s="4"/>
      <c r="G66" s="6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6.77</v>
      </c>
      <c r="D67" s="6"/>
      <c r="E67" s="6"/>
      <c r="F67" s="4"/>
      <c r="G67" s="6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6.77</v>
      </c>
      <c r="D68" s="6"/>
      <c r="E68" s="6"/>
      <c r="F68" s="4"/>
      <c r="G68" s="6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6.77</v>
      </c>
      <c r="D69" s="6"/>
      <c r="E69" s="6"/>
      <c r="F69" s="4"/>
      <c r="G69" s="6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7.02</v>
      </c>
      <c r="D70" s="6"/>
      <c r="E70" s="6"/>
      <c r="F70" s="4"/>
      <c r="G70" s="6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7.02</v>
      </c>
      <c r="D71" s="6"/>
      <c r="E71" s="6"/>
      <c r="F71" s="4"/>
      <c r="G71" s="6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7.16</v>
      </c>
      <c r="D72" s="6"/>
      <c r="E72" s="6"/>
      <c r="F72" s="4"/>
      <c r="G72" s="6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7.16</v>
      </c>
      <c r="D73" s="6"/>
      <c r="E73" s="6"/>
      <c r="F73" s="4"/>
      <c r="G73" s="6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7.16</v>
      </c>
      <c r="D74" s="6"/>
      <c r="E74" s="6"/>
      <c r="F74" s="4"/>
      <c r="G74" s="6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7.32</v>
      </c>
      <c r="D75" s="6"/>
      <c r="E75" s="6"/>
      <c r="F75" s="4"/>
      <c r="G75" s="6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7.32</v>
      </c>
      <c r="D76" s="6"/>
      <c r="E76" s="6"/>
      <c r="F76" s="4"/>
      <c r="G76" s="6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7.32</v>
      </c>
      <c r="D77" s="6"/>
      <c r="E77" s="6"/>
      <c r="F77" s="4"/>
      <c r="G77" s="6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7.5</v>
      </c>
      <c r="D78" s="6"/>
      <c r="E78" s="6"/>
      <c r="F78" s="4"/>
      <c r="G78" s="6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7.5</v>
      </c>
      <c r="D79" s="6"/>
      <c r="E79" s="6"/>
      <c r="F79" s="4"/>
      <c r="G79" s="6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7.65</v>
      </c>
      <c r="D80" s="6"/>
      <c r="E80" s="6"/>
      <c r="F80" s="4"/>
      <c r="G80" s="6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7.81</v>
      </c>
      <c r="D81" s="6"/>
      <c r="E81" s="6"/>
      <c r="F81" s="4"/>
      <c r="G81" s="6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7.81</v>
      </c>
      <c r="D82" s="6"/>
      <c r="E82" s="6"/>
      <c r="F82" s="4"/>
      <c r="G82" s="6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7.81</v>
      </c>
      <c r="D83" s="6"/>
      <c r="E83" s="6"/>
      <c r="F83" s="4"/>
      <c r="G83" s="6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7.95</v>
      </c>
      <c r="D84" s="6"/>
      <c r="E84" s="6"/>
      <c r="F84" s="4"/>
      <c r="G84" s="6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7.95</v>
      </c>
      <c r="D85" s="6"/>
      <c r="E85" s="6"/>
      <c r="F85" s="4"/>
      <c r="G85" s="6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8.1</v>
      </c>
      <c r="D86" s="6"/>
      <c r="E86" s="6"/>
      <c r="F86" s="4"/>
      <c r="G86" s="6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8.1</v>
      </c>
      <c r="D87" s="6"/>
      <c r="E87" s="6"/>
      <c r="F87" s="4"/>
      <c r="G87" s="6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8.2200000000000006</v>
      </c>
      <c r="D88" s="6"/>
      <c r="E88" s="6"/>
      <c r="F88" s="4"/>
      <c r="G88" s="6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8.2200000000000006</v>
      </c>
      <c r="D89" s="6"/>
      <c r="E89" s="6"/>
      <c r="F89" s="4"/>
      <c r="G89" s="6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8.2899999999999991</v>
      </c>
      <c r="D90" s="6"/>
      <c r="E90" s="6"/>
      <c r="F90" s="4"/>
      <c r="G90" s="6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8.2899999999999991</v>
      </c>
      <c r="D91" s="6"/>
      <c r="E91" s="6"/>
      <c r="F91" s="4"/>
      <c r="G91" s="6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8.42</v>
      </c>
      <c r="D92" s="6"/>
      <c r="E92" s="6"/>
      <c r="F92" s="4"/>
      <c r="G92" s="6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8.42</v>
      </c>
      <c r="D93" s="6"/>
      <c r="E93" s="6"/>
      <c r="F93" s="4"/>
      <c r="G93" s="6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8.49</v>
      </c>
      <c r="D94" s="6"/>
      <c r="E94" s="6"/>
      <c r="F94" s="4"/>
      <c r="G94" s="6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8.49</v>
      </c>
      <c r="D95" s="6"/>
      <c r="E95" s="6"/>
      <c r="F95" s="4"/>
      <c r="G95" s="6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8.6199999999999992</v>
      </c>
      <c r="D96" s="6"/>
      <c r="E96" s="6"/>
      <c r="F96" s="4"/>
      <c r="G96" s="6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8.6199999999999992</v>
      </c>
      <c r="D97" s="6"/>
      <c r="E97" s="6"/>
      <c r="F97" s="4"/>
      <c r="G97" s="6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8.6199999999999992</v>
      </c>
      <c r="D98" s="6"/>
      <c r="E98" s="6"/>
      <c r="F98" s="4"/>
      <c r="G98" s="6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8.74</v>
      </c>
      <c r="D99" s="6"/>
      <c r="E99" s="6"/>
      <c r="F99" s="4"/>
      <c r="G99" s="6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8.74</v>
      </c>
      <c r="D100" s="6"/>
      <c r="E100" s="6"/>
      <c r="F100" s="4"/>
      <c r="G100" s="6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8.82</v>
      </c>
      <c r="D101" s="6"/>
      <c r="E101" s="6"/>
      <c r="F101" s="4"/>
      <c r="G101" s="6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8.82</v>
      </c>
      <c r="D102" s="6"/>
      <c r="E102" s="6"/>
      <c r="F102" s="4"/>
      <c r="G102" s="6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8.9499999999999993</v>
      </c>
      <c r="D103" s="6"/>
      <c r="E103" s="6"/>
      <c r="F103" s="4"/>
      <c r="G103" s="6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8.9499999999999993</v>
      </c>
      <c r="D104" s="6"/>
      <c r="E104" s="6"/>
      <c r="F104" s="4"/>
      <c r="G104" s="6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8.9499999999999993</v>
      </c>
      <c r="D105" s="6"/>
      <c r="E105" s="6"/>
      <c r="F105" s="4"/>
      <c r="G105" s="6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9.07</v>
      </c>
      <c r="D106" s="6"/>
      <c r="E106" s="6"/>
      <c r="F106" s="4"/>
      <c r="G106" s="6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9.07</v>
      </c>
      <c r="D107" s="6"/>
      <c r="E107" s="6"/>
      <c r="F107" s="4"/>
      <c r="G107" s="6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9.07</v>
      </c>
      <c r="D108" s="6"/>
      <c r="E108" s="6"/>
      <c r="F108" s="4"/>
      <c r="G108" s="6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9.15</v>
      </c>
      <c r="D109" s="6"/>
      <c r="E109" s="6"/>
      <c r="F109" s="4"/>
      <c r="G109" s="6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9.15</v>
      </c>
      <c r="D110" s="6"/>
      <c r="E110" s="6"/>
      <c r="F110" s="4"/>
      <c r="G110" s="6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9.18</v>
      </c>
      <c r="D111" s="6"/>
      <c r="E111" s="6"/>
      <c r="F111" s="4"/>
      <c r="G111" s="6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9.18</v>
      </c>
      <c r="D112" s="6"/>
      <c r="E112" s="6"/>
      <c r="F112" s="4"/>
      <c r="G112" s="6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9.2899999999999991</v>
      </c>
      <c r="D113" s="6"/>
      <c r="E113" s="6"/>
      <c r="F113" s="4"/>
      <c r="G113" s="6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9.2899999999999991</v>
      </c>
      <c r="D114" s="6"/>
      <c r="E114" s="6"/>
      <c r="F114" s="4"/>
      <c r="G114" s="6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9.2899999999999991</v>
      </c>
      <c r="D115" s="6"/>
      <c r="E115" s="6"/>
      <c r="F115" s="4"/>
      <c r="G115" s="6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9.4</v>
      </c>
      <c r="D116" s="6"/>
      <c r="E116" s="6"/>
      <c r="F116" s="4"/>
      <c r="G116" s="6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9.4</v>
      </c>
      <c r="D117" s="6"/>
      <c r="E117" s="6"/>
      <c r="F117" s="4"/>
      <c r="G117" s="6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9.44</v>
      </c>
      <c r="D118" s="6"/>
      <c r="E118" s="6"/>
      <c r="F118" s="4"/>
      <c r="G118" s="6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9.44</v>
      </c>
      <c r="D119" s="6"/>
      <c r="E119" s="6"/>
      <c r="F119" s="4"/>
      <c r="G119" s="6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9.44</v>
      </c>
      <c r="D120" s="6"/>
      <c r="E120" s="6"/>
      <c r="F120" s="4"/>
      <c r="G120" s="6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9.5399999999999991</v>
      </c>
      <c r="D121" s="6"/>
      <c r="E121" s="6"/>
      <c r="F121" s="4"/>
      <c r="G121" s="6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9.5399999999999991</v>
      </c>
      <c r="D122" s="6"/>
      <c r="E122" s="6"/>
      <c r="F122" s="4"/>
      <c r="G122" s="6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9.57</v>
      </c>
      <c r="D123" s="6"/>
      <c r="E123" s="6"/>
      <c r="F123" s="4"/>
      <c r="G123" s="6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9.57</v>
      </c>
      <c r="D124" s="6"/>
      <c r="E124" s="6"/>
      <c r="F124" s="4"/>
      <c r="G124" s="6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9.67</v>
      </c>
      <c r="D125" s="6"/>
      <c r="E125" s="6"/>
      <c r="F125" s="4"/>
      <c r="G125" s="6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9.67</v>
      </c>
      <c r="D126" s="6"/>
      <c r="E126" s="6"/>
      <c r="F126" s="4"/>
      <c r="G126" s="6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9.7100000000000009</v>
      </c>
      <c r="D127" s="6"/>
      <c r="E127" s="6"/>
      <c r="F127" s="4"/>
      <c r="G127" s="6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9.7100000000000009</v>
      </c>
      <c r="D128" s="6"/>
      <c r="E128" s="6"/>
      <c r="F128" s="4"/>
      <c r="G128" s="6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9.7799999999999994</v>
      </c>
      <c r="D129" s="6"/>
      <c r="E129" s="6"/>
      <c r="F129" s="4"/>
      <c r="G129" s="6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9.7799999999999994</v>
      </c>
      <c r="D130" s="6"/>
      <c r="E130" s="6"/>
      <c r="F130" s="4"/>
      <c r="G130" s="6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9.85</v>
      </c>
      <c r="D131" s="6"/>
      <c r="E131" s="6"/>
      <c r="F131" s="4"/>
      <c r="G131" s="6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9.85</v>
      </c>
      <c r="D132" s="6"/>
      <c r="E132" s="6"/>
      <c r="F132" s="4"/>
      <c r="G132" s="6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9.8699999999999992</v>
      </c>
      <c r="D133" s="6"/>
      <c r="E133" s="6"/>
      <c r="F133" s="4"/>
      <c r="G133" s="6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9.8699999999999992</v>
      </c>
      <c r="D134" s="6"/>
      <c r="E134" s="6"/>
      <c r="F134" s="4"/>
      <c r="G134" s="6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9.91</v>
      </c>
      <c r="D135" s="6"/>
      <c r="E135" s="6"/>
      <c r="F135" s="4"/>
      <c r="G135" s="6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9.91</v>
      </c>
      <c r="D136" s="6"/>
      <c r="E136" s="6"/>
      <c r="F136" s="4"/>
      <c r="G136" s="6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9.91</v>
      </c>
      <c r="D137" s="6"/>
      <c r="E137" s="6"/>
      <c r="F137" s="4"/>
      <c r="G137" s="6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9.91</v>
      </c>
      <c r="D138" s="6"/>
      <c r="E138" s="6"/>
      <c r="F138" s="4"/>
      <c r="G138" s="6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9.9700000000000006</v>
      </c>
      <c r="D139" s="6"/>
      <c r="E139" s="6"/>
      <c r="F139" s="4"/>
      <c r="G139" s="6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9.9700000000000006</v>
      </c>
      <c r="D140" s="6"/>
      <c r="E140" s="6"/>
      <c r="F140" s="4"/>
      <c r="G140" s="6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10.039999999999999</v>
      </c>
      <c r="D141" s="6"/>
      <c r="E141" s="6"/>
      <c r="F141" s="4"/>
      <c r="G141" s="6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10.01</v>
      </c>
      <c r="D142" s="6"/>
      <c r="E142" s="6"/>
      <c r="F142" s="4"/>
      <c r="G142" s="6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10.01</v>
      </c>
      <c r="D143" s="6"/>
      <c r="E143" s="6"/>
      <c r="F143" s="4"/>
      <c r="G143" s="6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10.09</v>
      </c>
      <c r="D144" s="6"/>
      <c r="E144" s="6"/>
      <c r="F144" s="4"/>
      <c r="G144" s="6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10.09</v>
      </c>
      <c r="D145" s="6"/>
      <c r="E145" s="6"/>
      <c r="F145" s="4"/>
      <c r="G145" s="6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10.1</v>
      </c>
      <c r="D146" s="6"/>
      <c r="E146" s="6"/>
      <c r="F146" s="4"/>
      <c r="G146" s="6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10.1</v>
      </c>
      <c r="D147" s="6"/>
      <c r="E147" s="6"/>
      <c r="F147" s="4"/>
      <c r="G147" s="6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10.130000000000001</v>
      </c>
      <c r="D148" s="6"/>
      <c r="E148" s="6"/>
      <c r="F148" s="4"/>
      <c r="G148" s="6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10.130000000000001</v>
      </c>
      <c r="D149" s="6"/>
      <c r="E149" s="6"/>
      <c r="F149" s="4"/>
      <c r="G149" s="6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10.19</v>
      </c>
      <c r="D150" s="6"/>
      <c r="E150" s="6"/>
      <c r="F150" s="4"/>
      <c r="G150" s="6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10.19</v>
      </c>
      <c r="D151" s="6"/>
      <c r="E151" s="6"/>
      <c r="F151" s="4"/>
      <c r="G151" s="6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10.199999999999999</v>
      </c>
      <c r="D152" s="6"/>
      <c r="E152" s="6"/>
      <c r="F152" s="4"/>
      <c r="G152" s="6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10.199999999999999</v>
      </c>
      <c r="D153" s="6"/>
      <c r="E153" s="6"/>
      <c r="F153" s="4"/>
      <c r="G153" s="6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10.199999999999999</v>
      </c>
      <c r="D154" s="6"/>
      <c r="E154" s="6"/>
      <c r="F154" s="4"/>
      <c r="G154" s="6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10.199999999999999</v>
      </c>
      <c r="D155" s="6"/>
      <c r="E155" s="6"/>
      <c r="F155" s="4"/>
      <c r="G155" s="6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10.28</v>
      </c>
      <c r="D156" s="6"/>
      <c r="E156" s="6"/>
      <c r="F156" s="4"/>
      <c r="G156" s="6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10.28</v>
      </c>
      <c r="D157" s="6"/>
      <c r="E157" s="6"/>
      <c r="F157" s="4"/>
      <c r="G157" s="6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10.34</v>
      </c>
      <c r="D158" s="6"/>
      <c r="E158" s="6"/>
      <c r="F158" s="4"/>
      <c r="G158" s="6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10.34</v>
      </c>
      <c r="D159" s="6"/>
      <c r="E159" s="6"/>
      <c r="F159" s="4"/>
      <c r="G159" s="6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10.33</v>
      </c>
      <c r="D160" s="6"/>
      <c r="E160" s="6"/>
      <c r="F160" s="4"/>
      <c r="G160" s="6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10.33</v>
      </c>
      <c r="D161" s="6"/>
      <c r="E161" s="6"/>
      <c r="F161" s="4"/>
      <c r="G161" s="6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10.33</v>
      </c>
      <c r="D162" s="6"/>
      <c r="E162" s="6"/>
      <c r="F162" s="4"/>
      <c r="G162" s="6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10.39</v>
      </c>
      <c r="D163" s="6"/>
      <c r="E163" s="6"/>
      <c r="F163" s="4"/>
      <c r="G163" s="6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10.39</v>
      </c>
      <c r="D164" s="6"/>
      <c r="E164" s="6"/>
      <c r="F164" s="4"/>
      <c r="G164" s="6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10.42</v>
      </c>
      <c r="D165" s="6"/>
      <c r="E165" s="6"/>
      <c r="F165" s="4"/>
      <c r="G165" s="6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10.42</v>
      </c>
      <c r="D166" s="6"/>
      <c r="E166" s="6"/>
      <c r="F166" s="4"/>
      <c r="G166" s="6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10.44</v>
      </c>
      <c r="D167" s="6"/>
      <c r="E167" s="6"/>
      <c r="F167" s="4"/>
      <c r="G167" s="6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10.44</v>
      </c>
      <c r="D168" s="6"/>
      <c r="E168" s="6"/>
      <c r="F168" s="4"/>
      <c r="G168" s="6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10.44</v>
      </c>
      <c r="D169" s="6"/>
      <c r="E169" s="6"/>
      <c r="F169" s="4"/>
      <c r="G169" s="6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10.44</v>
      </c>
      <c r="D170" s="6"/>
      <c r="E170" s="6"/>
      <c r="F170" s="4"/>
      <c r="G170" s="6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10.41</v>
      </c>
      <c r="D171" s="6"/>
      <c r="E171" s="6"/>
      <c r="F171" s="4"/>
      <c r="G171" s="6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10.41</v>
      </c>
      <c r="D172" s="6"/>
      <c r="E172" s="6"/>
      <c r="F172" s="4"/>
      <c r="G172" s="6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10.41</v>
      </c>
      <c r="D173" s="6"/>
      <c r="E173" s="6"/>
      <c r="F173" s="4"/>
      <c r="G173" s="6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10.52</v>
      </c>
      <c r="D174" s="6"/>
      <c r="E174" s="6"/>
      <c r="F174" s="4"/>
      <c r="G174" s="6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10.52</v>
      </c>
      <c r="D175" s="6"/>
      <c r="E175" s="6"/>
      <c r="F175" s="4"/>
      <c r="G175" s="6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10.51</v>
      </c>
      <c r="D176" s="6"/>
      <c r="E176" s="6"/>
      <c r="F176" s="4"/>
      <c r="G176" s="6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10.51</v>
      </c>
      <c r="D177" s="6"/>
      <c r="E177" s="6"/>
      <c r="F177" s="4"/>
      <c r="G177" s="6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10.51</v>
      </c>
      <c r="D178" s="6"/>
      <c r="E178" s="6"/>
      <c r="F178" s="4"/>
      <c r="G178" s="6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10.51</v>
      </c>
      <c r="D179" s="6"/>
      <c r="E179" s="6"/>
      <c r="F179" s="4"/>
      <c r="G179" s="6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10.51</v>
      </c>
      <c r="D180" s="6"/>
      <c r="E180" s="6"/>
      <c r="F180" s="4"/>
      <c r="G180" s="6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10.49</v>
      </c>
      <c r="D181" s="6"/>
      <c r="E181" s="6"/>
      <c r="F181" s="4"/>
      <c r="G181" s="6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10.49</v>
      </c>
      <c r="D182" s="6"/>
      <c r="E182" s="6"/>
      <c r="F182" s="4"/>
      <c r="G182" s="6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10.49</v>
      </c>
      <c r="D183" s="6"/>
      <c r="E183" s="6"/>
      <c r="F183" s="4"/>
      <c r="G183" s="6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10.59</v>
      </c>
      <c r="D184" s="6"/>
      <c r="E184" s="6"/>
      <c r="F184" s="4"/>
      <c r="G184" s="6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10.59</v>
      </c>
      <c r="D185" s="6"/>
      <c r="E185" s="6"/>
      <c r="F185" s="4"/>
      <c r="G185" s="6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10.55</v>
      </c>
      <c r="D186" s="6"/>
      <c r="E186" s="6"/>
      <c r="F186" s="4"/>
      <c r="G186" s="6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10.55</v>
      </c>
      <c r="D187" s="6"/>
      <c r="E187" s="6"/>
      <c r="F187" s="4"/>
      <c r="G187" s="6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10.61</v>
      </c>
      <c r="D188" s="6"/>
      <c r="E188" s="6"/>
      <c r="F188" s="4"/>
      <c r="G188" s="6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10.61</v>
      </c>
      <c r="D189" s="6"/>
      <c r="E189" s="6"/>
      <c r="F189" s="4"/>
      <c r="G189" s="6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10.61</v>
      </c>
      <c r="D190" s="6"/>
      <c r="E190" s="6"/>
      <c r="F190" s="4"/>
      <c r="G190" s="6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10.61</v>
      </c>
      <c r="D191" s="6"/>
      <c r="E191" s="6"/>
      <c r="F191" s="4"/>
      <c r="G191" s="6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10.61</v>
      </c>
      <c r="D192" s="6"/>
      <c r="E192" s="6"/>
      <c r="F192" s="4"/>
      <c r="G192" s="6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10.65</v>
      </c>
      <c r="D193" s="6"/>
      <c r="E193" s="6"/>
      <c r="F193" s="4"/>
      <c r="G193" s="6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10.65</v>
      </c>
      <c r="D194" s="6"/>
      <c r="E194" s="6"/>
      <c r="F194" s="4"/>
      <c r="G194" s="6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10.67</v>
      </c>
      <c r="D195" s="6"/>
      <c r="E195" s="6"/>
      <c r="F195" s="4"/>
      <c r="G195" s="6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10.67</v>
      </c>
      <c r="D196" s="6"/>
      <c r="E196" s="6"/>
      <c r="F196" s="4"/>
      <c r="G196" s="6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10.67</v>
      </c>
      <c r="D197" s="6"/>
      <c r="E197" s="6"/>
      <c r="F197" s="4"/>
      <c r="G197" s="6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10.67</v>
      </c>
      <c r="D198" s="6"/>
      <c r="E198" s="6"/>
      <c r="F198" s="4"/>
      <c r="G198" s="6"/>
      <c r="H198" s="6"/>
      <c r="I198" s="6"/>
      <c r="J198" s="6"/>
      <c r="K198" s="5"/>
    </row>
    <row r="199" spans="2:11" x14ac:dyDescent="0.25">
      <c r="B199">
        <f t="shared" ref="B199:B207" si="3">B198+2</f>
        <v>388</v>
      </c>
      <c r="C199" s="1">
        <v>10.67</v>
      </c>
      <c r="D199" s="6"/>
      <c r="E199" s="6"/>
      <c r="F199" s="4"/>
      <c r="G199" s="6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10.67</v>
      </c>
      <c r="D200" s="6"/>
      <c r="E200" s="6"/>
      <c r="F200" s="4"/>
      <c r="G200" s="6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10.7</v>
      </c>
      <c r="D201" s="6"/>
      <c r="E201" s="6"/>
      <c r="F201" s="4"/>
      <c r="G201" s="6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10.7</v>
      </c>
      <c r="D202" s="6"/>
      <c r="E202" s="6"/>
      <c r="F202" s="4"/>
      <c r="G202" s="6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10.68</v>
      </c>
      <c r="D203" s="6"/>
      <c r="E203" s="6"/>
      <c r="F203" s="4"/>
      <c r="G203" s="6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10.65</v>
      </c>
      <c r="D204" s="6"/>
      <c r="E204" s="6"/>
      <c r="F204" s="4"/>
      <c r="G204" s="6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10.65</v>
      </c>
      <c r="D205" s="6"/>
      <c r="E205" s="6"/>
      <c r="F205" s="4"/>
      <c r="G205" s="6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10.71</v>
      </c>
      <c r="D206" s="6"/>
      <c r="E206" s="6"/>
      <c r="F206" s="4"/>
      <c r="G206" s="6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10.71</v>
      </c>
      <c r="D207" s="6"/>
      <c r="E207" s="6"/>
      <c r="F207" s="4"/>
      <c r="G207" s="6"/>
      <c r="H207" s="6"/>
      <c r="I207" s="6"/>
      <c r="J207" s="6"/>
      <c r="K207" s="5"/>
    </row>
    <row r="208" spans="2:11" x14ac:dyDescent="0.25">
      <c r="C208" s="1"/>
      <c r="D208" s="6"/>
      <c r="E208" s="6"/>
      <c r="F208" s="4"/>
      <c r="H208" s="6"/>
      <c r="I208" s="6"/>
      <c r="J208" s="6"/>
      <c r="K208" s="5"/>
    </row>
    <row r="209" spans="3:11" x14ac:dyDescent="0.25">
      <c r="C209" s="1"/>
      <c r="D209" s="6"/>
      <c r="E209" s="6"/>
      <c r="F209" s="4"/>
      <c r="H209" s="6"/>
      <c r="I209" s="6"/>
      <c r="J209" s="6"/>
      <c r="K209" s="5"/>
    </row>
    <row r="210" spans="3:11" x14ac:dyDescent="0.25">
      <c r="C210" s="1"/>
      <c r="D210" s="6"/>
      <c r="E210" s="6"/>
      <c r="F210" s="4"/>
      <c r="H210" s="6"/>
      <c r="I210" s="6"/>
      <c r="J210" s="6"/>
      <c r="K210" s="5"/>
    </row>
    <row r="211" spans="3:11" x14ac:dyDescent="0.25">
      <c r="C211" s="1"/>
    </row>
    <row r="212" spans="3:11" x14ac:dyDescent="0.25">
      <c r="C212" s="1"/>
    </row>
    <row r="213" spans="3:11" x14ac:dyDescent="0.25">
      <c r="C213" s="1"/>
    </row>
    <row r="214" spans="3:11" x14ac:dyDescent="0.25">
      <c r="C214" s="1"/>
    </row>
    <row r="215" spans="3:11" x14ac:dyDescent="0.25">
      <c r="C215" s="1"/>
    </row>
    <row r="216" spans="3:11" x14ac:dyDescent="0.25">
      <c r="C216" s="1"/>
    </row>
    <row r="217" spans="3:11" x14ac:dyDescent="0.25">
      <c r="C217" s="1"/>
    </row>
    <row r="218" spans="3:11" x14ac:dyDescent="0.25">
      <c r="C218" s="1"/>
    </row>
    <row r="219" spans="3:11" x14ac:dyDescent="0.25">
      <c r="C219" s="1"/>
    </row>
    <row r="220" spans="3:11" x14ac:dyDescent="0.25">
      <c r="C220" s="1"/>
    </row>
    <row r="221" spans="3:11" x14ac:dyDescent="0.25">
      <c r="C221" s="1"/>
    </row>
    <row r="222" spans="3:11" x14ac:dyDescent="0.25">
      <c r="C222" s="1"/>
    </row>
    <row r="223" spans="3:11" x14ac:dyDescent="0.25">
      <c r="C223" s="1"/>
    </row>
    <row r="224" spans="3:11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R1654"/>
  <sheetViews>
    <sheetView workbookViewId="0">
      <selection activeCell="E4" sqref="E4"/>
    </sheetView>
  </sheetViews>
  <sheetFormatPr defaultRowHeight="15" x14ac:dyDescent="0.25"/>
  <cols>
    <col min="7" max="7" width="6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3"/>
      <c r="H5" s="6"/>
      <c r="I5" s="6"/>
      <c r="J5" s="6"/>
      <c r="K5" s="5"/>
      <c r="L5" s="5"/>
      <c r="M5" s="5"/>
      <c r="N5" t="s">
        <v>2</v>
      </c>
      <c r="O5" s="9">
        <v>10.970028406226985</v>
      </c>
      <c r="Q5" t="s">
        <v>3</v>
      </c>
      <c r="R5" s="8">
        <v>1.1839065390988708E-2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3"/>
      <c r="H6" s="6"/>
      <c r="I6" s="6"/>
      <c r="J6" s="6"/>
      <c r="K6" s="5"/>
      <c r="L6" s="5"/>
      <c r="M6" s="5"/>
      <c r="N6" t="s">
        <v>3</v>
      </c>
      <c r="O6" s="9">
        <v>1.1722359912370185E-2</v>
      </c>
      <c r="Q6" t="s">
        <v>13</v>
      </c>
      <c r="R6" s="8">
        <v>336.58437568390769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3"/>
      <c r="H7" s="6"/>
      <c r="I7" s="6"/>
      <c r="J7" s="6"/>
      <c r="K7" s="5"/>
      <c r="L7" s="5"/>
      <c r="M7" s="5"/>
      <c r="N7" t="s">
        <v>4</v>
      </c>
      <c r="O7" s="9">
        <v>32.311404705580429</v>
      </c>
      <c r="Q7" t="s">
        <v>2</v>
      </c>
      <c r="R7" s="8">
        <v>10.941480794933875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3"/>
      <c r="H8" s="6"/>
      <c r="I8" s="6"/>
      <c r="J8" s="6"/>
      <c r="K8" s="5"/>
      <c r="L8" s="5"/>
      <c r="M8" s="5"/>
      <c r="N8" t="s">
        <v>6</v>
      </c>
      <c r="O8" s="3">
        <v>2.4065181922623013</v>
      </c>
      <c r="Q8" t="s">
        <v>17</v>
      </c>
      <c r="R8" s="8">
        <v>33.475898483089566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3"/>
      <c r="H9" s="6"/>
      <c r="I9" s="6"/>
      <c r="J9" s="6"/>
      <c r="K9" s="5"/>
      <c r="L9" s="5"/>
      <c r="M9" s="5"/>
      <c r="N9" t="s">
        <v>10</v>
      </c>
      <c r="O9" s="7">
        <f>SUM(G5:G471)</f>
        <v>0</v>
      </c>
      <c r="Q9" t="s">
        <v>10</v>
      </c>
      <c r="R9" s="7">
        <v>0.76063157051762686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3"/>
      <c r="H10" s="6"/>
      <c r="I10" s="6"/>
      <c r="J10" s="6"/>
      <c r="K10" s="5"/>
      <c r="L10" s="5"/>
      <c r="M10" s="5"/>
      <c r="Q10" t="s">
        <v>15</v>
      </c>
      <c r="R10">
        <f>1/R5</f>
        <v>84.466126925960637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3"/>
      <c r="H11" s="6"/>
      <c r="I11" s="6"/>
      <c r="J11" s="6"/>
      <c r="K11" s="5"/>
      <c r="L11" s="5"/>
      <c r="M11" s="5"/>
      <c r="Q11" t="s">
        <v>16</v>
      </c>
      <c r="R11">
        <f>1/R6</f>
        <v>2.9710232329355586E-3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3"/>
      <c r="H12" s="6"/>
      <c r="I12" s="6"/>
      <c r="J12" s="6"/>
      <c r="K12" s="5"/>
      <c r="L12" s="5"/>
      <c r="M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3"/>
      <c r="H13" s="6"/>
      <c r="I13" s="6"/>
      <c r="J13" s="6"/>
      <c r="K13" s="5"/>
      <c r="L13" s="5"/>
      <c r="M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3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3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3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3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</v>
      </c>
      <c r="D18" s="6"/>
      <c r="E18" s="6"/>
      <c r="F18" s="4"/>
      <c r="G18" s="3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</v>
      </c>
      <c r="D19" s="6"/>
      <c r="E19" s="6"/>
      <c r="F19" s="4"/>
      <c r="G19" s="3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</v>
      </c>
      <c r="D20" s="6"/>
      <c r="E20" s="6"/>
      <c r="F20" s="4"/>
      <c r="G20" s="3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0</v>
      </c>
      <c r="D21" s="6"/>
      <c r="E21" s="6"/>
      <c r="F21" s="4"/>
      <c r="G21" s="3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0.16</v>
      </c>
      <c r="D22" s="6"/>
      <c r="E22" s="6"/>
      <c r="F22" s="4"/>
      <c r="G22" s="3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0.16</v>
      </c>
      <c r="D23" s="6"/>
      <c r="E23" s="6"/>
      <c r="F23" s="4"/>
      <c r="G23" s="3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0.64</v>
      </c>
      <c r="D24" s="6"/>
      <c r="E24" s="6"/>
      <c r="F24" s="4"/>
      <c r="G24" s="3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0.64</v>
      </c>
      <c r="D25" s="6"/>
      <c r="E25" s="6"/>
      <c r="F25" s="4"/>
      <c r="G25" s="3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1.0900000000000001</v>
      </c>
      <c r="D26" s="6"/>
      <c r="E26" s="6"/>
      <c r="F26" s="4"/>
      <c r="G26" s="3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1.49</v>
      </c>
      <c r="D27" s="6"/>
      <c r="E27" s="6"/>
      <c r="F27" s="4"/>
      <c r="G27" s="3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1.49</v>
      </c>
      <c r="D28" s="6"/>
      <c r="E28" s="6"/>
      <c r="F28" s="4"/>
      <c r="G28" s="3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1.92</v>
      </c>
      <c r="D29" s="6"/>
      <c r="E29" s="6"/>
      <c r="F29" s="4"/>
      <c r="G29" s="3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1.92</v>
      </c>
      <c r="D30" s="6"/>
      <c r="E30" s="6"/>
      <c r="F30" s="4"/>
      <c r="G30" s="3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2.33</v>
      </c>
      <c r="D31" s="6"/>
      <c r="E31" s="6"/>
      <c r="F31" s="4"/>
      <c r="G31" s="3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2.33</v>
      </c>
      <c r="D32" s="6"/>
      <c r="E32" s="6"/>
      <c r="F32" s="4"/>
      <c r="G32" s="3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2.71</v>
      </c>
      <c r="D33" s="6"/>
      <c r="E33" s="6"/>
      <c r="F33" s="4"/>
      <c r="G33" s="3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2.71</v>
      </c>
      <c r="D34" s="6"/>
      <c r="E34" s="6"/>
      <c r="F34" s="4"/>
      <c r="G34" s="3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2.71</v>
      </c>
      <c r="D35" s="6"/>
      <c r="E35" s="6"/>
      <c r="F35" s="4"/>
      <c r="G35" s="3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3.28</v>
      </c>
      <c r="D36" s="6"/>
      <c r="E36" s="6"/>
      <c r="F36" s="4"/>
      <c r="G36" s="3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3.28</v>
      </c>
      <c r="D37" s="6"/>
      <c r="E37" s="6"/>
      <c r="F37" s="4"/>
      <c r="G37" s="3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3.63</v>
      </c>
      <c r="D38" s="6"/>
      <c r="E38" s="6"/>
      <c r="F38" s="4"/>
      <c r="G38" s="3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3.63</v>
      </c>
      <c r="D39" s="6"/>
      <c r="E39" s="6"/>
      <c r="F39" s="4"/>
      <c r="G39" s="3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3.63</v>
      </c>
      <c r="D40" s="6"/>
      <c r="E40" s="6"/>
      <c r="F40" s="4"/>
      <c r="G40" s="3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3.98</v>
      </c>
      <c r="D41" s="6"/>
      <c r="E41" s="6"/>
      <c r="F41" s="4"/>
      <c r="G41" s="3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3.98</v>
      </c>
      <c r="D42" s="6"/>
      <c r="E42" s="6"/>
      <c r="F42" s="4"/>
      <c r="G42" s="3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4.3</v>
      </c>
      <c r="D43" s="6"/>
      <c r="E43" s="6"/>
      <c r="F43" s="4"/>
      <c r="G43" s="3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4.3</v>
      </c>
      <c r="D44" s="6"/>
      <c r="E44" s="6"/>
      <c r="F44" s="4"/>
      <c r="G44" s="3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4.74</v>
      </c>
      <c r="D45" s="6"/>
      <c r="E45" s="6"/>
      <c r="F45" s="4"/>
      <c r="G45" s="3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4.74</v>
      </c>
      <c r="D46" s="6"/>
      <c r="E46" s="6"/>
      <c r="F46" s="4"/>
      <c r="G46" s="3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5.05</v>
      </c>
      <c r="D47" s="6"/>
      <c r="E47" s="6"/>
      <c r="F47" s="4"/>
      <c r="G47" s="3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5.05</v>
      </c>
      <c r="D48" s="6"/>
      <c r="E48" s="6"/>
      <c r="F48" s="4"/>
      <c r="G48" s="3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5.32</v>
      </c>
      <c r="D49" s="6"/>
      <c r="E49" s="6"/>
      <c r="F49" s="4"/>
      <c r="G49" s="3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5.32</v>
      </c>
      <c r="D50" s="6"/>
      <c r="E50" s="6"/>
      <c r="F50" s="4"/>
      <c r="G50" s="3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5.32</v>
      </c>
      <c r="D51" s="6"/>
      <c r="E51" s="6"/>
      <c r="F51" s="4"/>
      <c r="G51" s="3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5.71</v>
      </c>
      <c r="D52" s="6"/>
      <c r="E52" s="6"/>
      <c r="F52" s="4"/>
      <c r="G52" s="3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5.71</v>
      </c>
      <c r="D53" s="6"/>
      <c r="E53" s="6"/>
      <c r="F53" s="4"/>
      <c r="G53" s="3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5.71</v>
      </c>
      <c r="D54" s="6"/>
      <c r="E54" s="6"/>
      <c r="F54" s="4"/>
      <c r="G54" s="3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6.04</v>
      </c>
      <c r="D55" s="6"/>
      <c r="E55" s="6"/>
      <c r="F55" s="4"/>
      <c r="G55" s="3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6.04</v>
      </c>
      <c r="D56" s="6"/>
      <c r="E56" s="6"/>
      <c r="F56" s="4"/>
      <c r="G56" s="3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6.27</v>
      </c>
      <c r="D57" s="6"/>
      <c r="E57" s="6"/>
      <c r="F57" s="4"/>
      <c r="G57" s="3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6.27</v>
      </c>
      <c r="D58" s="6"/>
      <c r="E58" s="6"/>
      <c r="F58" s="4"/>
      <c r="G58" s="3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6.47</v>
      </c>
      <c r="D59" s="6"/>
      <c r="E59" s="6"/>
      <c r="F59" s="4"/>
      <c r="G59" s="3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6.47</v>
      </c>
      <c r="D60" s="6"/>
      <c r="E60" s="6"/>
      <c r="F60" s="4"/>
      <c r="G60" s="3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6.47</v>
      </c>
      <c r="D61" s="6"/>
      <c r="E61" s="6"/>
      <c r="F61" s="4"/>
      <c r="G61" s="3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6.79</v>
      </c>
      <c r="D62" s="6"/>
      <c r="E62" s="6"/>
      <c r="F62" s="4"/>
      <c r="G62" s="3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6.79</v>
      </c>
      <c r="D63" s="6"/>
      <c r="E63" s="6"/>
      <c r="F63" s="4"/>
      <c r="G63" s="3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6.97</v>
      </c>
      <c r="D64" s="6"/>
      <c r="E64" s="6"/>
      <c r="F64" s="4"/>
      <c r="G64" s="3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6.97</v>
      </c>
      <c r="D65" s="6"/>
      <c r="E65" s="6"/>
      <c r="F65" s="4"/>
      <c r="G65" s="3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7.12</v>
      </c>
      <c r="D66" s="6"/>
      <c r="E66" s="6"/>
      <c r="F66" s="4"/>
      <c r="G66" s="3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7.12</v>
      </c>
      <c r="D67" s="6"/>
      <c r="E67" s="6"/>
      <c r="F67" s="4"/>
      <c r="G67" s="3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7.33</v>
      </c>
      <c r="D68" s="6"/>
      <c r="E68" s="6"/>
      <c r="F68" s="4"/>
      <c r="G68" s="3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7.33</v>
      </c>
      <c r="D69" s="6"/>
      <c r="E69" s="6"/>
      <c r="F69" s="4"/>
      <c r="G69" s="3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7.48</v>
      </c>
      <c r="D70" s="6"/>
      <c r="E70" s="6"/>
      <c r="F70" s="4"/>
      <c r="G70" s="3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7.48</v>
      </c>
      <c r="D71" s="6"/>
      <c r="E71" s="6"/>
      <c r="F71" s="4"/>
      <c r="G71" s="3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7.62</v>
      </c>
      <c r="D72" s="6"/>
      <c r="E72" s="6"/>
      <c r="F72" s="4"/>
      <c r="G72" s="3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7.62</v>
      </c>
      <c r="D73" s="6"/>
      <c r="E73" s="6"/>
      <c r="F73" s="4"/>
      <c r="G73" s="3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7.81</v>
      </c>
      <c r="D74" s="6"/>
      <c r="E74" s="6"/>
      <c r="F74" s="4"/>
      <c r="G74" s="3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7.81</v>
      </c>
      <c r="D75" s="6"/>
      <c r="E75" s="6"/>
      <c r="F75" s="4"/>
      <c r="G75" s="3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7.81</v>
      </c>
      <c r="D76" s="6"/>
      <c r="E76" s="6"/>
      <c r="F76" s="4"/>
      <c r="G76" s="3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8.01</v>
      </c>
      <c r="D77" s="6"/>
      <c r="E77" s="6"/>
      <c r="F77" s="4"/>
      <c r="G77" s="3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8.01</v>
      </c>
      <c r="D78" s="6"/>
      <c r="E78" s="6"/>
      <c r="F78" s="4"/>
      <c r="G78" s="3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8.14</v>
      </c>
      <c r="D79" s="6"/>
      <c r="E79" s="6"/>
      <c r="F79" s="4"/>
      <c r="G79" s="3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8.14</v>
      </c>
      <c r="D80" s="6"/>
      <c r="E80" s="6"/>
      <c r="F80" s="4"/>
      <c r="G80" s="3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8.25</v>
      </c>
      <c r="D81" s="6"/>
      <c r="E81" s="6"/>
      <c r="F81" s="4"/>
      <c r="G81" s="3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8.25</v>
      </c>
      <c r="D82" s="6"/>
      <c r="E82" s="6"/>
      <c r="F82" s="4"/>
      <c r="G82" s="3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8.3699999999999992</v>
      </c>
      <c r="D83" s="6"/>
      <c r="E83" s="6"/>
      <c r="F83" s="4"/>
      <c r="G83" s="3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8.3699999999999992</v>
      </c>
      <c r="D84" s="6"/>
      <c r="E84" s="6"/>
      <c r="F84" s="4"/>
      <c r="G84" s="3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8.3699999999999992</v>
      </c>
      <c r="D85" s="6"/>
      <c r="E85" s="6"/>
      <c r="F85" s="4"/>
      <c r="G85" s="3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8.5399999999999991</v>
      </c>
      <c r="D86" s="6"/>
      <c r="E86" s="6"/>
      <c r="F86" s="4"/>
      <c r="G86" s="3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8.5399999999999991</v>
      </c>
      <c r="D87" s="6"/>
      <c r="E87" s="6"/>
      <c r="F87" s="4"/>
      <c r="G87" s="3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8.67</v>
      </c>
      <c r="D88" s="6"/>
      <c r="E88" s="6"/>
      <c r="F88" s="4"/>
      <c r="G88" s="3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8.67</v>
      </c>
      <c r="D89" s="6"/>
      <c r="E89" s="6"/>
      <c r="F89" s="4"/>
      <c r="G89" s="3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8.7899999999999991</v>
      </c>
      <c r="D90" s="6"/>
      <c r="E90" s="6"/>
      <c r="F90" s="4"/>
      <c r="G90" s="3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8.7899999999999991</v>
      </c>
      <c r="D91" s="6"/>
      <c r="E91" s="6"/>
      <c r="F91" s="4"/>
      <c r="G91" s="3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8.93</v>
      </c>
      <c r="D92" s="6"/>
      <c r="E92" s="6"/>
      <c r="F92" s="4"/>
      <c r="G92" s="3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8.93</v>
      </c>
      <c r="D93" s="6"/>
      <c r="E93" s="6"/>
      <c r="F93" s="4"/>
      <c r="G93" s="3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9.0299999999999994</v>
      </c>
      <c r="D94" s="6"/>
      <c r="E94" s="6"/>
      <c r="F94" s="4"/>
      <c r="G94" s="3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9.0299999999999994</v>
      </c>
      <c r="D95" s="6"/>
      <c r="E95" s="6"/>
      <c r="F95" s="4"/>
      <c r="G95" s="3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9.11</v>
      </c>
      <c r="D96" s="6"/>
      <c r="E96" s="6"/>
      <c r="F96" s="4"/>
      <c r="G96" s="3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9.11</v>
      </c>
      <c r="D97" s="6"/>
      <c r="E97" s="6"/>
      <c r="F97" s="4"/>
      <c r="G97" s="3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9.17</v>
      </c>
      <c r="D98" s="6"/>
      <c r="E98" s="6"/>
      <c r="F98" s="4"/>
      <c r="G98" s="3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9.17</v>
      </c>
      <c r="D99" s="6"/>
      <c r="E99" s="6"/>
      <c r="F99" s="4"/>
      <c r="G99" s="3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9.2799999999999994</v>
      </c>
      <c r="D100" s="6"/>
      <c r="E100" s="6"/>
      <c r="F100" s="4"/>
      <c r="G100" s="3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9.2799999999999994</v>
      </c>
      <c r="D101" s="6"/>
      <c r="E101" s="6"/>
      <c r="F101" s="4"/>
      <c r="G101" s="3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9.2799999999999994</v>
      </c>
      <c r="D102" s="6"/>
      <c r="E102" s="6"/>
      <c r="F102" s="4"/>
      <c r="G102" s="3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9.2799999999999994</v>
      </c>
      <c r="D103" s="6"/>
      <c r="E103" s="6"/>
      <c r="F103" s="4"/>
      <c r="G103" s="3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9.41</v>
      </c>
      <c r="D104" s="6"/>
      <c r="E104" s="6"/>
      <c r="F104" s="4"/>
      <c r="G104" s="3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9.41</v>
      </c>
      <c r="D105" s="6"/>
      <c r="E105" s="6"/>
      <c r="F105" s="4"/>
      <c r="G105" s="3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9.48</v>
      </c>
      <c r="D106" s="6"/>
      <c r="E106" s="6"/>
      <c r="F106" s="4"/>
      <c r="G106" s="3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9.57</v>
      </c>
      <c r="D107" s="6"/>
      <c r="E107" s="6"/>
      <c r="F107" s="4"/>
      <c r="G107" s="3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9.57</v>
      </c>
      <c r="D108" s="6"/>
      <c r="E108" s="6"/>
      <c r="F108" s="4"/>
      <c r="G108" s="3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9.57</v>
      </c>
      <c r="D109" s="6"/>
      <c r="E109" s="6"/>
      <c r="F109" s="4"/>
      <c r="G109" s="3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9.64</v>
      </c>
      <c r="D110" s="6"/>
      <c r="E110" s="6"/>
      <c r="F110" s="4"/>
      <c r="G110" s="3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9.64</v>
      </c>
      <c r="D111" s="6"/>
      <c r="E111" s="6"/>
      <c r="F111" s="4"/>
      <c r="G111" s="3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9.6999999999999993</v>
      </c>
      <c r="D112" s="6"/>
      <c r="E112" s="6"/>
      <c r="F112" s="4"/>
      <c r="G112" s="3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9.6999999999999993</v>
      </c>
      <c r="D113" s="6"/>
      <c r="E113" s="6"/>
      <c r="F113" s="4"/>
      <c r="G113" s="3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9.75</v>
      </c>
      <c r="D114" s="6"/>
      <c r="E114" s="6"/>
      <c r="F114" s="4"/>
      <c r="G114" s="3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9.75</v>
      </c>
      <c r="D115" s="6"/>
      <c r="E115" s="6"/>
      <c r="F115" s="4"/>
      <c r="G115" s="3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9.84</v>
      </c>
      <c r="D116" s="6"/>
      <c r="E116" s="6"/>
      <c r="F116" s="4"/>
      <c r="G116" s="3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9.84</v>
      </c>
      <c r="D117" s="6"/>
      <c r="E117" s="6"/>
      <c r="F117" s="4"/>
      <c r="G117" s="3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9.86</v>
      </c>
      <c r="D118" s="6"/>
      <c r="E118" s="6"/>
      <c r="F118" s="4"/>
      <c r="G118" s="3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9.86</v>
      </c>
      <c r="D119" s="6"/>
      <c r="E119" s="6"/>
      <c r="F119" s="4"/>
      <c r="G119" s="3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9.91</v>
      </c>
      <c r="D120" s="6"/>
      <c r="E120" s="6"/>
      <c r="F120" s="4"/>
      <c r="G120" s="3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9.91</v>
      </c>
      <c r="D121" s="6"/>
      <c r="E121" s="6"/>
      <c r="F121" s="4"/>
      <c r="G121" s="3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9.99</v>
      </c>
      <c r="D122" s="6"/>
      <c r="E122" s="6"/>
      <c r="F122" s="4"/>
      <c r="G122" s="3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9.99</v>
      </c>
      <c r="D123" s="6"/>
      <c r="E123" s="6"/>
      <c r="F123" s="4"/>
      <c r="G123" s="3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10</v>
      </c>
      <c r="D124" s="6"/>
      <c r="E124" s="6"/>
      <c r="F124" s="4"/>
      <c r="G124" s="3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10</v>
      </c>
      <c r="D125" s="6"/>
      <c r="E125" s="6"/>
      <c r="F125" s="4"/>
      <c r="G125" s="3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10.06</v>
      </c>
      <c r="D126" s="6"/>
      <c r="E126" s="6"/>
      <c r="F126" s="4"/>
      <c r="G126" s="3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10.06</v>
      </c>
      <c r="D127" s="6"/>
      <c r="E127" s="6"/>
      <c r="F127" s="4"/>
      <c r="G127" s="3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10.08</v>
      </c>
      <c r="D128" s="6"/>
      <c r="E128" s="6"/>
      <c r="F128" s="4"/>
      <c r="G128" s="3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10.08</v>
      </c>
      <c r="D129" s="6"/>
      <c r="E129" s="6"/>
      <c r="F129" s="4"/>
      <c r="G129" s="3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10.15</v>
      </c>
      <c r="D130" s="6"/>
      <c r="E130" s="6"/>
      <c r="F130" s="4"/>
      <c r="G130" s="3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10.15</v>
      </c>
      <c r="D131" s="6"/>
      <c r="E131" s="6"/>
      <c r="F131" s="4"/>
      <c r="G131" s="3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10.15</v>
      </c>
      <c r="D132" s="6"/>
      <c r="E132" s="6"/>
      <c r="F132" s="4"/>
      <c r="G132" s="3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10.17</v>
      </c>
      <c r="D133" s="6"/>
      <c r="E133" s="6"/>
      <c r="F133" s="4"/>
      <c r="G133" s="3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10.17</v>
      </c>
      <c r="D134" s="6"/>
      <c r="E134" s="6"/>
      <c r="F134" s="4"/>
      <c r="G134" s="3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10.23</v>
      </c>
      <c r="D135" s="6"/>
      <c r="E135" s="6"/>
      <c r="F135" s="4"/>
      <c r="G135" s="3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10.23</v>
      </c>
      <c r="D136" s="6"/>
      <c r="E136" s="6"/>
      <c r="F136" s="4"/>
      <c r="G136" s="3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10.24</v>
      </c>
      <c r="D137" s="6"/>
      <c r="E137" s="6"/>
      <c r="F137" s="4"/>
      <c r="G137" s="3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10.24</v>
      </c>
      <c r="D138" s="6"/>
      <c r="E138" s="6"/>
      <c r="F138" s="4"/>
      <c r="G138" s="3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10.24</v>
      </c>
      <c r="D139" s="6"/>
      <c r="E139" s="6"/>
      <c r="F139" s="4"/>
      <c r="G139" s="3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10.28</v>
      </c>
      <c r="D140" s="6"/>
      <c r="E140" s="6"/>
      <c r="F140" s="4"/>
      <c r="G140" s="3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10.28</v>
      </c>
      <c r="D141" s="6"/>
      <c r="E141" s="6"/>
      <c r="F141" s="4"/>
      <c r="G141" s="3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10.32</v>
      </c>
      <c r="D142" s="6"/>
      <c r="E142" s="6"/>
      <c r="F142" s="4"/>
      <c r="G142" s="3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10.32</v>
      </c>
      <c r="D143" s="6"/>
      <c r="E143" s="6"/>
      <c r="F143" s="4"/>
      <c r="G143" s="3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10.36</v>
      </c>
      <c r="D144" s="6"/>
      <c r="E144" s="6"/>
      <c r="F144" s="4"/>
      <c r="G144" s="3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10.36</v>
      </c>
      <c r="D145" s="6"/>
      <c r="E145" s="6"/>
      <c r="F145" s="4"/>
      <c r="G145" s="3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10.4</v>
      </c>
      <c r="D146" s="6"/>
      <c r="E146" s="6"/>
      <c r="F146" s="4"/>
      <c r="G146" s="3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10.4</v>
      </c>
      <c r="D147" s="6"/>
      <c r="E147" s="6"/>
      <c r="F147" s="4"/>
      <c r="G147" s="3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10.4</v>
      </c>
      <c r="D148" s="6"/>
      <c r="E148" s="6"/>
      <c r="F148" s="4"/>
      <c r="G148" s="3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10.41</v>
      </c>
      <c r="D149" s="6"/>
      <c r="E149" s="6"/>
      <c r="F149" s="4"/>
      <c r="G149" s="3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10.41</v>
      </c>
      <c r="D150" s="6"/>
      <c r="E150" s="6"/>
      <c r="F150" s="4"/>
      <c r="G150" s="3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10.45</v>
      </c>
      <c r="D151" s="6"/>
      <c r="E151" s="6"/>
      <c r="F151" s="4"/>
      <c r="G151" s="3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10.45</v>
      </c>
      <c r="D152" s="6"/>
      <c r="E152" s="6"/>
      <c r="F152" s="4"/>
      <c r="G152" s="3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10.46</v>
      </c>
      <c r="D153" s="6"/>
      <c r="E153" s="6"/>
      <c r="F153" s="4"/>
      <c r="G153" s="3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10.48</v>
      </c>
      <c r="D154" s="6"/>
      <c r="E154" s="6"/>
      <c r="F154" s="4"/>
      <c r="G154" s="3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10.48</v>
      </c>
      <c r="D155" s="6"/>
      <c r="E155" s="6"/>
      <c r="F155" s="4"/>
      <c r="G155" s="3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10.51</v>
      </c>
      <c r="D156" s="6"/>
      <c r="E156" s="6"/>
      <c r="F156" s="4"/>
      <c r="G156" s="3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10.51</v>
      </c>
      <c r="D157" s="6"/>
      <c r="E157" s="6"/>
      <c r="F157" s="4"/>
      <c r="G157" s="3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10.54</v>
      </c>
      <c r="D158" s="6"/>
      <c r="E158" s="6"/>
      <c r="F158" s="4"/>
      <c r="G158" s="3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10.54</v>
      </c>
      <c r="D159" s="6"/>
      <c r="E159" s="6"/>
      <c r="F159" s="4"/>
      <c r="G159" s="3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10.55</v>
      </c>
      <c r="D160" s="6"/>
      <c r="E160" s="6"/>
      <c r="F160" s="4"/>
      <c r="G160" s="3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10.55</v>
      </c>
      <c r="D161" s="6"/>
      <c r="E161" s="6"/>
      <c r="F161" s="4"/>
      <c r="G161" s="3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10.55</v>
      </c>
      <c r="D162" s="6"/>
      <c r="E162" s="6"/>
      <c r="F162" s="4"/>
      <c r="G162" s="3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10.55</v>
      </c>
      <c r="D163" s="6"/>
      <c r="E163" s="6"/>
      <c r="F163" s="4"/>
      <c r="G163" s="3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10.55</v>
      </c>
      <c r="D164" s="6"/>
      <c r="E164" s="6"/>
      <c r="F164" s="4"/>
      <c r="G164" s="3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10.55</v>
      </c>
      <c r="D165" s="6"/>
      <c r="E165" s="6"/>
      <c r="F165" s="4"/>
      <c r="G165" s="3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10.57</v>
      </c>
      <c r="D166" s="6"/>
      <c r="E166" s="6"/>
      <c r="F166" s="4"/>
      <c r="G166" s="3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10.57</v>
      </c>
      <c r="D167" s="6"/>
      <c r="E167" s="6"/>
      <c r="F167" s="4"/>
      <c r="G167" s="3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10.62</v>
      </c>
      <c r="D168" s="6"/>
      <c r="E168" s="6"/>
      <c r="F168" s="4"/>
      <c r="G168" s="3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10.62</v>
      </c>
      <c r="D169" s="6"/>
      <c r="E169" s="6"/>
      <c r="F169" s="4"/>
      <c r="G169" s="3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10.62</v>
      </c>
      <c r="D170" s="6"/>
      <c r="E170" s="6"/>
      <c r="F170" s="4"/>
      <c r="G170" s="3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10.62</v>
      </c>
      <c r="D171" s="6"/>
      <c r="E171" s="6"/>
      <c r="F171" s="4"/>
      <c r="G171" s="3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10.63</v>
      </c>
      <c r="D172" s="6"/>
      <c r="E172" s="6"/>
      <c r="F172" s="4"/>
      <c r="G172" s="3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10.63</v>
      </c>
      <c r="D173" s="6"/>
      <c r="E173" s="6"/>
      <c r="F173" s="4"/>
      <c r="G173" s="3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10.66</v>
      </c>
      <c r="D174" s="6"/>
      <c r="E174" s="6"/>
      <c r="F174" s="4"/>
      <c r="G174" s="3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10.66</v>
      </c>
      <c r="D175" s="6"/>
      <c r="E175" s="6"/>
      <c r="F175" s="4"/>
      <c r="G175" s="3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10.69</v>
      </c>
      <c r="D176" s="6"/>
      <c r="E176" s="6"/>
      <c r="F176" s="4"/>
      <c r="G176" s="3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10.69</v>
      </c>
      <c r="D177" s="6"/>
      <c r="E177" s="6"/>
      <c r="F177" s="4"/>
      <c r="G177" s="3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10.7</v>
      </c>
      <c r="D178" s="6"/>
      <c r="E178" s="6"/>
      <c r="F178" s="4"/>
      <c r="G178" s="3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10.7</v>
      </c>
      <c r="D179" s="6"/>
      <c r="E179" s="6"/>
      <c r="F179" s="4"/>
      <c r="G179" s="3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10.7</v>
      </c>
      <c r="D180" s="6"/>
      <c r="E180" s="6"/>
      <c r="F180" s="4"/>
      <c r="G180" s="3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10.68</v>
      </c>
      <c r="D181" s="6"/>
      <c r="E181" s="6"/>
      <c r="F181" s="4"/>
      <c r="G181" s="3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10.68</v>
      </c>
      <c r="D182" s="6"/>
      <c r="E182" s="6"/>
      <c r="F182" s="4"/>
      <c r="G182" s="3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10.72</v>
      </c>
      <c r="D183" s="6"/>
      <c r="E183" s="6"/>
      <c r="F183" s="4"/>
      <c r="G183" s="3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10.72</v>
      </c>
      <c r="D184" s="6"/>
      <c r="E184" s="6"/>
      <c r="F184" s="4"/>
      <c r="G184" s="3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10.71</v>
      </c>
      <c r="D185" s="6"/>
      <c r="E185" s="6"/>
      <c r="F185" s="4"/>
      <c r="G185" s="3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10.71</v>
      </c>
      <c r="D186" s="6"/>
      <c r="E186" s="6"/>
      <c r="F186" s="4"/>
      <c r="G186" s="3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10.71</v>
      </c>
      <c r="D187" s="6"/>
      <c r="E187" s="6"/>
      <c r="F187" s="4"/>
      <c r="G187" s="3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10.74</v>
      </c>
      <c r="D188" s="6"/>
      <c r="E188" s="6"/>
      <c r="F188" s="4"/>
      <c r="G188" s="3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10.74</v>
      </c>
      <c r="D189" s="6"/>
      <c r="E189" s="6"/>
      <c r="F189" s="4"/>
      <c r="G189" s="3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10.74</v>
      </c>
      <c r="D190" s="6"/>
      <c r="E190" s="6"/>
      <c r="F190" s="4"/>
      <c r="G190" s="3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10.77</v>
      </c>
      <c r="D191" s="6"/>
      <c r="E191" s="6"/>
      <c r="F191" s="4"/>
      <c r="G191" s="3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10.77</v>
      </c>
      <c r="D192" s="6"/>
      <c r="E192" s="6"/>
      <c r="F192" s="4"/>
      <c r="G192" s="3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10.76</v>
      </c>
      <c r="D193" s="6"/>
      <c r="E193" s="6"/>
      <c r="F193" s="4"/>
      <c r="G193" s="3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10.76</v>
      </c>
      <c r="D194" s="6"/>
      <c r="E194" s="6"/>
      <c r="F194" s="4"/>
      <c r="G194" s="3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10.77</v>
      </c>
      <c r="D195" s="6"/>
      <c r="E195" s="6"/>
      <c r="F195" s="4"/>
      <c r="G195" s="3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10.77</v>
      </c>
      <c r="D196" s="6"/>
      <c r="E196" s="6"/>
      <c r="F196" s="4"/>
      <c r="G196" s="3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10.79</v>
      </c>
      <c r="D197" s="6"/>
      <c r="E197" s="6"/>
      <c r="F197" s="4"/>
      <c r="G197" s="3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10.79</v>
      </c>
      <c r="D198" s="6"/>
      <c r="E198" s="6"/>
      <c r="F198" s="4"/>
      <c r="G198" s="3"/>
      <c r="H198" s="6"/>
      <c r="I198" s="6"/>
      <c r="J198" s="6"/>
      <c r="K198" s="5"/>
    </row>
    <row r="199" spans="2:11" x14ac:dyDescent="0.25">
      <c r="B199">
        <f t="shared" ref="B199:B257" si="3">B198+2</f>
        <v>388</v>
      </c>
      <c r="C199" s="1">
        <v>10.79</v>
      </c>
      <c r="D199" s="6"/>
      <c r="E199" s="6"/>
      <c r="F199" s="4"/>
      <c r="G199" s="3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10.79</v>
      </c>
      <c r="D200" s="6"/>
      <c r="E200" s="6"/>
      <c r="F200" s="4"/>
      <c r="G200" s="3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10.8</v>
      </c>
      <c r="D201" s="6"/>
      <c r="E201" s="6"/>
      <c r="F201" s="4"/>
      <c r="G201" s="3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10.8</v>
      </c>
      <c r="D202" s="6"/>
      <c r="E202" s="6"/>
      <c r="F202" s="4"/>
      <c r="G202" s="3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10.78</v>
      </c>
      <c r="D203" s="6"/>
      <c r="E203" s="6"/>
      <c r="F203" s="4"/>
      <c r="G203" s="3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10.78</v>
      </c>
      <c r="D204" s="6"/>
      <c r="E204" s="6"/>
      <c r="F204" s="4"/>
      <c r="G204" s="3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10.83</v>
      </c>
      <c r="D205" s="6"/>
      <c r="E205" s="6"/>
      <c r="F205" s="4"/>
      <c r="G205" s="3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10.83</v>
      </c>
      <c r="D206" s="6"/>
      <c r="E206" s="6"/>
      <c r="F206" s="4"/>
      <c r="G206" s="3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10.82</v>
      </c>
      <c r="D207" s="6"/>
      <c r="E207" s="6"/>
      <c r="F207" s="4"/>
      <c r="G207" s="3"/>
      <c r="H207" s="6"/>
      <c r="I207" s="6"/>
      <c r="J207" s="6"/>
      <c r="K207" s="5"/>
    </row>
    <row r="208" spans="2:11" x14ac:dyDescent="0.25">
      <c r="B208">
        <f t="shared" si="3"/>
        <v>406</v>
      </c>
      <c r="C208" s="1">
        <v>10.82</v>
      </c>
      <c r="D208" s="6"/>
      <c r="E208" s="6"/>
      <c r="F208" s="4"/>
      <c r="G208" s="3"/>
      <c r="H208" s="6"/>
      <c r="I208" s="6"/>
      <c r="J208" s="6"/>
      <c r="K208" s="5"/>
    </row>
    <row r="209" spans="2:11" x14ac:dyDescent="0.25">
      <c r="B209">
        <f t="shared" si="3"/>
        <v>408</v>
      </c>
      <c r="C209" s="1">
        <v>10.8</v>
      </c>
      <c r="D209" s="6"/>
      <c r="E209" s="6"/>
      <c r="F209" s="4"/>
      <c r="G209" s="3"/>
      <c r="H209" s="6"/>
      <c r="I209" s="6"/>
      <c r="J209" s="6"/>
      <c r="K209" s="5"/>
    </row>
    <row r="210" spans="2:11" x14ac:dyDescent="0.25">
      <c r="B210">
        <f t="shared" si="3"/>
        <v>410</v>
      </c>
      <c r="C210" s="1">
        <v>10.8</v>
      </c>
      <c r="D210" s="6"/>
      <c r="E210" s="6"/>
      <c r="F210" s="4"/>
      <c r="G210" s="3"/>
      <c r="H210" s="6"/>
      <c r="I210" s="6"/>
      <c r="J210" s="6"/>
      <c r="K210" s="5"/>
    </row>
    <row r="211" spans="2:11" x14ac:dyDescent="0.25">
      <c r="B211">
        <f t="shared" si="3"/>
        <v>412</v>
      </c>
      <c r="C211" s="1">
        <v>10.8</v>
      </c>
      <c r="D211" s="6"/>
      <c r="E211" s="6"/>
      <c r="F211" s="4"/>
      <c r="G211" s="3"/>
      <c r="H211" s="6"/>
      <c r="I211" s="6"/>
      <c r="J211" s="6"/>
      <c r="K211" s="5"/>
    </row>
    <row r="212" spans="2:11" x14ac:dyDescent="0.25">
      <c r="B212">
        <f t="shared" si="3"/>
        <v>414</v>
      </c>
      <c r="C212" s="1">
        <v>10.8</v>
      </c>
      <c r="D212" s="6"/>
      <c r="E212" s="6"/>
      <c r="F212" s="4"/>
      <c r="G212" s="3"/>
      <c r="H212" s="6"/>
      <c r="I212" s="6"/>
      <c r="J212" s="6"/>
      <c r="K212" s="5"/>
    </row>
    <row r="213" spans="2:11" x14ac:dyDescent="0.25">
      <c r="B213">
        <f t="shared" si="3"/>
        <v>416</v>
      </c>
      <c r="C213" s="1">
        <v>10.82</v>
      </c>
      <c r="D213" s="6"/>
      <c r="E213" s="6"/>
      <c r="F213" s="4"/>
      <c r="G213" s="3"/>
      <c r="H213" s="6"/>
      <c r="I213" s="6"/>
      <c r="J213" s="6"/>
      <c r="K213" s="5"/>
    </row>
    <row r="214" spans="2:11" x14ac:dyDescent="0.25">
      <c r="B214">
        <f t="shared" si="3"/>
        <v>418</v>
      </c>
      <c r="C214" s="1">
        <v>10.82</v>
      </c>
      <c r="D214" s="6"/>
      <c r="E214" s="6"/>
      <c r="F214" s="4"/>
      <c r="G214" s="3"/>
      <c r="H214" s="6"/>
      <c r="I214" s="6"/>
      <c r="J214" s="6"/>
      <c r="K214" s="5"/>
    </row>
    <row r="215" spans="2:11" x14ac:dyDescent="0.25">
      <c r="B215">
        <f t="shared" si="3"/>
        <v>420</v>
      </c>
      <c r="C215" s="1">
        <v>10.82</v>
      </c>
      <c r="D215" s="6"/>
      <c r="E215" s="6"/>
      <c r="F215" s="4"/>
      <c r="G215" s="3"/>
      <c r="H215" s="6"/>
      <c r="I215" s="6"/>
      <c r="J215" s="6"/>
      <c r="K215" s="5"/>
    </row>
    <row r="216" spans="2:11" x14ac:dyDescent="0.25">
      <c r="B216">
        <f t="shared" si="3"/>
        <v>422</v>
      </c>
      <c r="C216" s="1">
        <v>10.84</v>
      </c>
      <c r="D216" s="6"/>
      <c r="E216" s="6"/>
      <c r="F216" s="4"/>
      <c r="G216" s="3"/>
      <c r="H216" s="6"/>
      <c r="I216" s="6"/>
      <c r="J216" s="6"/>
      <c r="K216" s="5"/>
    </row>
    <row r="217" spans="2:11" x14ac:dyDescent="0.25">
      <c r="B217">
        <f t="shared" si="3"/>
        <v>424</v>
      </c>
      <c r="C217" s="1">
        <v>10.84</v>
      </c>
      <c r="D217" s="6"/>
      <c r="E217" s="6"/>
      <c r="F217" s="4"/>
      <c r="G217" s="3"/>
      <c r="H217" s="6"/>
      <c r="I217" s="6"/>
      <c r="J217" s="6"/>
      <c r="K217" s="5"/>
    </row>
    <row r="218" spans="2:11" x14ac:dyDescent="0.25">
      <c r="B218">
        <f t="shared" si="3"/>
        <v>426</v>
      </c>
      <c r="C218" s="1">
        <v>10.82</v>
      </c>
      <c r="D218" s="6"/>
      <c r="E218" s="6"/>
      <c r="F218" s="4"/>
      <c r="G218" s="3"/>
      <c r="H218" s="6"/>
      <c r="I218" s="6"/>
      <c r="J218" s="6"/>
      <c r="K218" s="5"/>
    </row>
    <row r="219" spans="2:11" x14ac:dyDescent="0.25">
      <c r="B219">
        <f t="shared" si="3"/>
        <v>428</v>
      </c>
      <c r="C219" s="1">
        <v>10.82</v>
      </c>
      <c r="D219" s="6"/>
      <c r="E219" s="6"/>
      <c r="F219" s="4"/>
      <c r="G219" s="3"/>
      <c r="H219" s="6"/>
      <c r="I219" s="6"/>
      <c r="J219" s="6"/>
      <c r="K219" s="5"/>
    </row>
    <row r="220" spans="2:11" x14ac:dyDescent="0.25">
      <c r="B220">
        <f t="shared" si="3"/>
        <v>430</v>
      </c>
      <c r="C220" s="1">
        <v>10.81</v>
      </c>
      <c r="D220" s="6"/>
      <c r="E220" s="6"/>
      <c r="F220" s="4"/>
      <c r="G220" s="3"/>
      <c r="H220" s="6"/>
      <c r="I220" s="6"/>
      <c r="J220" s="6"/>
      <c r="K220" s="5"/>
    </row>
    <row r="221" spans="2:11" x14ac:dyDescent="0.25">
      <c r="B221">
        <f t="shared" si="3"/>
        <v>432</v>
      </c>
      <c r="C221" s="1">
        <v>10.81</v>
      </c>
      <c r="D221" s="6"/>
      <c r="E221" s="6"/>
      <c r="F221" s="4"/>
      <c r="G221" s="3"/>
      <c r="H221" s="6"/>
      <c r="I221" s="6"/>
      <c r="J221" s="6"/>
      <c r="K221" s="5"/>
    </row>
    <row r="222" spans="2:11" x14ac:dyDescent="0.25">
      <c r="B222">
        <f t="shared" si="3"/>
        <v>434</v>
      </c>
      <c r="C222" s="1">
        <v>10.81</v>
      </c>
      <c r="D222" s="6"/>
      <c r="E222" s="6"/>
      <c r="F222" s="4"/>
      <c r="G222" s="3"/>
      <c r="H222" s="6"/>
      <c r="I222" s="6"/>
      <c r="J222" s="6"/>
      <c r="K222" s="5"/>
    </row>
    <row r="223" spans="2:11" x14ac:dyDescent="0.25">
      <c r="B223">
        <f t="shared" si="3"/>
        <v>436</v>
      </c>
      <c r="C223" s="1">
        <v>10.84</v>
      </c>
      <c r="D223" s="6"/>
      <c r="E223" s="6"/>
      <c r="F223" s="4"/>
      <c r="G223" s="3"/>
      <c r="H223" s="6"/>
      <c r="I223" s="6"/>
      <c r="J223" s="6"/>
      <c r="K223" s="5"/>
    </row>
    <row r="224" spans="2:11" x14ac:dyDescent="0.25">
      <c r="B224">
        <f t="shared" si="3"/>
        <v>438</v>
      </c>
      <c r="C224" s="1">
        <v>10.84</v>
      </c>
      <c r="D224" s="6"/>
      <c r="E224" s="6"/>
      <c r="F224" s="4"/>
      <c r="G224" s="3"/>
      <c r="H224" s="6"/>
      <c r="I224" s="6"/>
      <c r="J224" s="6"/>
      <c r="K224" s="5"/>
    </row>
    <row r="225" spans="2:11" x14ac:dyDescent="0.25">
      <c r="B225">
        <f t="shared" si="3"/>
        <v>440</v>
      </c>
      <c r="C225" s="1">
        <v>10.84</v>
      </c>
      <c r="D225" s="6"/>
      <c r="E225" s="6"/>
      <c r="F225" s="4"/>
      <c r="G225" s="3"/>
      <c r="H225" s="6"/>
      <c r="I225" s="6"/>
      <c r="J225" s="6"/>
      <c r="K225" s="5"/>
    </row>
    <row r="226" spans="2:11" x14ac:dyDescent="0.25">
      <c r="B226">
        <f t="shared" si="3"/>
        <v>442</v>
      </c>
      <c r="C226" s="1">
        <v>10.85</v>
      </c>
      <c r="D226" s="6"/>
      <c r="E226" s="6"/>
      <c r="F226" s="4"/>
      <c r="G226" s="3"/>
      <c r="H226" s="6"/>
      <c r="I226" s="6"/>
      <c r="J226" s="6"/>
      <c r="K226" s="5"/>
    </row>
    <row r="227" spans="2:11" x14ac:dyDescent="0.25">
      <c r="B227">
        <f t="shared" si="3"/>
        <v>444</v>
      </c>
      <c r="C227" s="1">
        <v>10.85</v>
      </c>
      <c r="D227" s="6"/>
      <c r="E227" s="6"/>
      <c r="F227" s="4"/>
      <c r="G227" s="3"/>
      <c r="H227" s="6"/>
      <c r="I227" s="6"/>
      <c r="J227" s="6"/>
      <c r="K227" s="5"/>
    </row>
    <row r="228" spans="2:11" x14ac:dyDescent="0.25">
      <c r="B228">
        <f t="shared" si="3"/>
        <v>446</v>
      </c>
      <c r="C228" s="1">
        <v>10.82</v>
      </c>
      <c r="D228" s="6"/>
      <c r="E228" s="6"/>
      <c r="F228" s="4"/>
      <c r="G228" s="3"/>
      <c r="H228" s="6"/>
      <c r="I228" s="6"/>
      <c r="J228" s="6"/>
      <c r="K228" s="5"/>
    </row>
    <row r="229" spans="2:11" x14ac:dyDescent="0.25">
      <c r="B229">
        <f t="shared" si="3"/>
        <v>448</v>
      </c>
      <c r="C229" s="1">
        <v>10.82</v>
      </c>
      <c r="D229" s="6"/>
      <c r="E229" s="6"/>
      <c r="F229" s="4"/>
      <c r="G229" s="3"/>
      <c r="H229" s="6"/>
      <c r="I229" s="6"/>
      <c r="J229" s="6"/>
      <c r="K229" s="5"/>
    </row>
    <row r="230" spans="2:11" x14ac:dyDescent="0.25">
      <c r="B230">
        <f t="shared" si="3"/>
        <v>450</v>
      </c>
      <c r="C230" s="1">
        <v>10.85</v>
      </c>
      <c r="D230" s="6"/>
      <c r="E230" s="6"/>
      <c r="F230" s="4"/>
      <c r="G230" s="3"/>
      <c r="H230" s="6"/>
      <c r="I230" s="6"/>
      <c r="J230" s="6"/>
      <c r="K230" s="5"/>
    </row>
    <row r="231" spans="2:11" x14ac:dyDescent="0.25">
      <c r="B231">
        <f t="shared" si="3"/>
        <v>452</v>
      </c>
      <c r="C231" s="1">
        <v>10.85</v>
      </c>
      <c r="D231" s="6"/>
      <c r="E231" s="6"/>
      <c r="F231" s="4"/>
      <c r="G231" s="3"/>
      <c r="H231" s="6"/>
      <c r="I231" s="6"/>
      <c r="J231" s="6"/>
      <c r="K231" s="5"/>
    </row>
    <row r="232" spans="2:11" x14ac:dyDescent="0.25">
      <c r="B232">
        <f t="shared" si="3"/>
        <v>454</v>
      </c>
      <c r="C232" s="1">
        <v>10.8</v>
      </c>
      <c r="D232" s="6"/>
      <c r="E232" s="6"/>
      <c r="F232" s="4"/>
      <c r="G232" s="3"/>
      <c r="H232" s="6"/>
      <c r="I232" s="6"/>
      <c r="J232" s="6"/>
      <c r="K232" s="5"/>
    </row>
    <row r="233" spans="2:11" x14ac:dyDescent="0.25">
      <c r="B233">
        <f t="shared" si="3"/>
        <v>456</v>
      </c>
      <c r="C233" s="1">
        <v>10.8</v>
      </c>
      <c r="D233" s="6"/>
      <c r="E233" s="6"/>
      <c r="F233" s="4"/>
      <c r="G233" s="3"/>
      <c r="H233" s="6"/>
      <c r="I233" s="6"/>
      <c r="J233" s="6"/>
      <c r="K233" s="5"/>
    </row>
    <row r="234" spans="2:11" x14ac:dyDescent="0.25">
      <c r="B234">
        <f t="shared" si="3"/>
        <v>458</v>
      </c>
      <c r="C234" s="1">
        <v>10.83</v>
      </c>
      <c r="D234" s="6"/>
      <c r="E234" s="6"/>
      <c r="F234" s="4"/>
      <c r="G234" s="3"/>
      <c r="H234" s="6"/>
      <c r="I234" s="6"/>
      <c r="J234" s="6"/>
      <c r="K234" s="5"/>
    </row>
    <row r="235" spans="2:11" x14ac:dyDescent="0.25">
      <c r="B235">
        <f t="shared" si="3"/>
        <v>460</v>
      </c>
      <c r="C235" s="1">
        <v>10.83</v>
      </c>
      <c r="D235" s="6"/>
      <c r="E235" s="6"/>
      <c r="F235" s="4"/>
      <c r="G235" s="3"/>
      <c r="H235" s="6"/>
      <c r="I235" s="6"/>
      <c r="J235" s="6"/>
      <c r="K235" s="5"/>
    </row>
    <row r="236" spans="2:11" x14ac:dyDescent="0.25">
      <c r="B236">
        <f t="shared" si="3"/>
        <v>462</v>
      </c>
      <c r="C236" s="1">
        <v>10.86</v>
      </c>
      <c r="D236" s="6"/>
      <c r="E236" s="6"/>
      <c r="F236" s="4"/>
      <c r="G236" s="3"/>
      <c r="H236" s="6"/>
      <c r="I236" s="6"/>
      <c r="J236" s="6"/>
      <c r="K236" s="5"/>
    </row>
    <row r="237" spans="2:11" x14ac:dyDescent="0.25">
      <c r="B237">
        <f t="shared" si="3"/>
        <v>464</v>
      </c>
      <c r="C237" s="1">
        <v>10.86</v>
      </c>
      <c r="D237" s="6"/>
      <c r="E237" s="6"/>
      <c r="F237" s="4"/>
      <c r="G237" s="3"/>
      <c r="H237" s="6"/>
      <c r="I237" s="6"/>
      <c r="J237" s="6"/>
      <c r="K237" s="5"/>
    </row>
    <row r="238" spans="2:11" x14ac:dyDescent="0.25">
      <c r="B238">
        <f t="shared" si="3"/>
        <v>466</v>
      </c>
      <c r="C238" s="1">
        <v>10.88</v>
      </c>
      <c r="D238" s="6"/>
      <c r="E238" s="6"/>
      <c r="F238" s="4"/>
      <c r="G238" s="3"/>
      <c r="H238" s="6"/>
      <c r="I238" s="6"/>
      <c r="J238" s="6"/>
      <c r="K238" s="5"/>
    </row>
    <row r="239" spans="2:11" x14ac:dyDescent="0.25">
      <c r="B239">
        <f t="shared" si="3"/>
        <v>468</v>
      </c>
      <c r="C239" s="1">
        <v>10.88</v>
      </c>
      <c r="D239" s="6"/>
      <c r="E239" s="6"/>
      <c r="F239" s="4"/>
      <c r="G239" s="3"/>
      <c r="H239" s="6"/>
      <c r="I239" s="6"/>
      <c r="J239" s="6"/>
      <c r="K239" s="5"/>
    </row>
    <row r="240" spans="2:11" x14ac:dyDescent="0.25">
      <c r="B240">
        <f t="shared" si="3"/>
        <v>470</v>
      </c>
      <c r="C240" s="1">
        <v>10.86</v>
      </c>
      <c r="D240" s="6"/>
      <c r="E240" s="6"/>
      <c r="F240" s="4"/>
      <c r="G240" s="3"/>
      <c r="H240" s="6"/>
      <c r="I240" s="6"/>
      <c r="J240" s="6"/>
      <c r="K240" s="5"/>
    </row>
    <row r="241" spans="2:11" x14ac:dyDescent="0.25">
      <c r="B241">
        <f t="shared" si="3"/>
        <v>472</v>
      </c>
      <c r="C241" s="1">
        <v>10.86</v>
      </c>
      <c r="D241" s="6"/>
      <c r="E241" s="6"/>
      <c r="F241" s="4"/>
      <c r="G241" s="3"/>
      <c r="H241" s="6"/>
      <c r="I241" s="6"/>
      <c r="J241" s="6"/>
      <c r="K241" s="5"/>
    </row>
    <row r="242" spans="2:11" x14ac:dyDescent="0.25">
      <c r="B242">
        <f t="shared" si="3"/>
        <v>474</v>
      </c>
      <c r="C242" s="1">
        <v>10.88</v>
      </c>
      <c r="D242" s="6"/>
      <c r="E242" s="6"/>
      <c r="F242" s="4"/>
      <c r="G242" s="3"/>
      <c r="H242" s="6"/>
      <c r="I242" s="6"/>
      <c r="J242" s="6"/>
      <c r="K242" s="5"/>
    </row>
    <row r="243" spans="2:11" x14ac:dyDescent="0.25">
      <c r="B243">
        <f t="shared" si="3"/>
        <v>476</v>
      </c>
      <c r="C243" s="1">
        <v>10.88</v>
      </c>
      <c r="D243" s="6"/>
      <c r="E243" s="6"/>
      <c r="F243" s="4"/>
      <c r="G243" s="3"/>
      <c r="H243" s="6"/>
      <c r="I243" s="6"/>
      <c r="J243" s="6"/>
      <c r="K243" s="5"/>
    </row>
    <row r="244" spans="2:11" x14ac:dyDescent="0.25">
      <c r="B244">
        <f t="shared" si="3"/>
        <v>478</v>
      </c>
      <c r="C244" s="1">
        <v>10.87</v>
      </c>
      <c r="D244" s="6"/>
      <c r="E244" s="6"/>
      <c r="F244" s="4"/>
      <c r="G244" s="3"/>
      <c r="H244" s="6"/>
      <c r="I244" s="6"/>
      <c r="J244" s="6"/>
      <c r="K244" s="5"/>
    </row>
    <row r="245" spans="2:11" x14ac:dyDescent="0.25">
      <c r="B245">
        <f t="shared" si="3"/>
        <v>480</v>
      </c>
      <c r="C245" s="1">
        <v>10.87</v>
      </c>
      <c r="D245" s="6"/>
      <c r="E245" s="6"/>
      <c r="F245" s="4"/>
      <c r="G245" s="3"/>
      <c r="H245" s="6"/>
      <c r="I245" s="6"/>
      <c r="J245" s="6"/>
      <c r="K245" s="5"/>
    </row>
    <row r="246" spans="2:11" x14ac:dyDescent="0.25">
      <c r="B246">
        <f t="shared" si="3"/>
        <v>482</v>
      </c>
      <c r="C246" s="1">
        <v>10.86</v>
      </c>
      <c r="D246" s="6"/>
      <c r="E246" s="6"/>
      <c r="F246" s="4"/>
      <c r="G246" s="3"/>
      <c r="H246" s="6"/>
      <c r="I246" s="6"/>
      <c r="J246" s="6"/>
      <c r="K246" s="5"/>
    </row>
    <row r="247" spans="2:11" x14ac:dyDescent="0.25">
      <c r="B247">
        <f t="shared" si="3"/>
        <v>484</v>
      </c>
      <c r="C247" s="1">
        <v>10.86</v>
      </c>
      <c r="D247" s="6"/>
      <c r="E247" s="6"/>
      <c r="F247" s="4"/>
      <c r="G247" s="3"/>
      <c r="H247" s="6"/>
      <c r="I247" s="6"/>
      <c r="J247" s="6"/>
      <c r="K247" s="5"/>
    </row>
    <row r="248" spans="2:11" x14ac:dyDescent="0.25">
      <c r="B248">
        <f t="shared" si="3"/>
        <v>486</v>
      </c>
      <c r="C248" s="1">
        <v>10.86</v>
      </c>
      <c r="D248" s="6"/>
      <c r="E248" s="6"/>
      <c r="F248" s="4"/>
      <c r="G248" s="3"/>
      <c r="H248" s="6"/>
      <c r="I248" s="6"/>
      <c r="J248" s="6"/>
      <c r="K248" s="5"/>
    </row>
    <row r="249" spans="2:11" x14ac:dyDescent="0.25">
      <c r="B249">
        <f t="shared" si="3"/>
        <v>488</v>
      </c>
      <c r="C249" s="1">
        <v>10.87</v>
      </c>
      <c r="D249" s="6"/>
      <c r="E249" s="6"/>
      <c r="F249" s="4"/>
      <c r="G249" s="3"/>
      <c r="H249" s="6"/>
      <c r="I249" s="6"/>
      <c r="J249" s="6"/>
      <c r="K249" s="5"/>
    </row>
    <row r="250" spans="2:11" x14ac:dyDescent="0.25">
      <c r="B250">
        <f t="shared" si="3"/>
        <v>490</v>
      </c>
      <c r="C250" s="1">
        <v>10.87</v>
      </c>
      <c r="D250" s="6"/>
      <c r="E250" s="6"/>
      <c r="F250" s="4"/>
      <c r="G250" s="3"/>
      <c r="H250" s="6"/>
      <c r="I250" s="6"/>
      <c r="J250" s="6"/>
      <c r="K250" s="5"/>
    </row>
    <row r="251" spans="2:11" x14ac:dyDescent="0.25">
      <c r="B251">
        <f t="shared" si="3"/>
        <v>492</v>
      </c>
      <c r="C251" s="1">
        <v>10.85</v>
      </c>
      <c r="D251" s="6"/>
      <c r="E251" s="6"/>
      <c r="F251" s="4"/>
      <c r="G251" s="3"/>
      <c r="H251" s="6"/>
      <c r="I251" s="6"/>
      <c r="J251" s="6"/>
      <c r="K251" s="5"/>
    </row>
    <row r="252" spans="2:11" x14ac:dyDescent="0.25">
      <c r="B252">
        <f t="shared" si="3"/>
        <v>494</v>
      </c>
      <c r="C252" s="1">
        <v>10.85</v>
      </c>
      <c r="D252" s="6"/>
      <c r="E252" s="6"/>
      <c r="F252" s="4"/>
      <c r="G252" s="3"/>
      <c r="H252" s="6"/>
      <c r="I252" s="6"/>
      <c r="J252" s="6"/>
      <c r="K252" s="5"/>
    </row>
    <row r="253" spans="2:11" x14ac:dyDescent="0.25">
      <c r="B253">
        <f t="shared" si="3"/>
        <v>496</v>
      </c>
      <c r="C253" s="1">
        <v>10.87</v>
      </c>
      <c r="D253" s="6"/>
      <c r="E253" s="6"/>
      <c r="F253" s="4"/>
      <c r="G253" s="3"/>
      <c r="H253" s="6"/>
      <c r="I253" s="6"/>
      <c r="J253" s="6"/>
      <c r="K253" s="5"/>
    </row>
    <row r="254" spans="2:11" x14ac:dyDescent="0.25">
      <c r="B254">
        <f t="shared" si="3"/>
        <v>498</v>
      </c>
      <c r="C254" s="1">
        <v>10.87</v>
      </c>
      <c r="D254" s="6"/>
      <c r="E254" s="6"/>
      <c r="F254" s="4"/>
      <c r="G254" s="3"/>
      <c r="H254" s="6"/>
      <c r="I254" s="6"/>
      <c r="J254" s="6"/>
      <c r="K254" s="5"/>
    </row>
    <row r="255" spans="2:11" x14ac:dyDescent="0.25">
      <c r="B255">
        <f t="shared" si="3"/>
        <v>500</v>
      </c>
      <c r="C255" s="1">
        <v>10.87</v>
      </c>
      <c r="D255" s="6"/>
      <c r="E255" s="6"/>
      <c r="F255" s="4"/>
      <c r="G255" s="3"/>
      <c r="H255" s="6"/>
      <c r="I255" s="6"/>
      <c r="J255" s="6"/>
      <c r="K255" s="5"/>
    </row>
    <row r="256" spans="2:11" x14ac:dyDescent="0.25">
      <c r="B256">
        <f t="shared" si="3"/>
        <v>502</v>
      </c>
      <c r="C256" s="1">
        <v>10.87</v>
      </c>
      <c r="D256" s="6"/>
      <c r="E256" s="6"/>
      <c r="F256" s="4"/>
      <c r="G256" s="3"/>
      <c r="H256" s="6"/>
      <c r="I256" s="6"/>
      <c r="J256" s="6"/>
      <c r="K256" s="5"/>
    </row>
    <row r="257" spans="2:11" x14ac:dyDescent="0.25">
      <c r="B257">
        <f t="shared" si="3"/>
        <v>504</v>
      </c>
      <c r="C257" s="1">
        <v>10.87</v>
      </c>
      <c r="D257" s="6"/>
      <c r="E257" s="6"/>
      <c r="F257" s="4"/>
      <c r="G257" s="3"/>
      <c r="H257" s="6"/>
      <c r="I257" s="6"/>
      <c r="J257" s="6"/>
      <c r="K257" s="5"/>
    </row>
    <row r="258" spans="2:11" x14ac:dyDescent="0.25">
      <c r="C258" s="1"/>
    </row>
    <row r="259" spans="2:11" x14ac:dyDescent="0.25">
      <c r="C259" s="1"/>
    </row>
    <row r="260" spans="2:11" x14ac:dyDescent="0.25">
      <c r="C260" s="1"/>
    </row>
    <row r="261" spans="2:11" x14ac:dyDescent="0.25">
      <c r="C261" s="1"/>
    </row>
    <row r="262" spans="2:11" x14ac:dyDescent="0.25">
      <c r="C262" s="1"/>
    </row>
    <row r="263" spans="2:11" x14ac:dyDescent="0.25">
      <c r="C263" s="1"/>
    </row>
    <row r="264" spans="2:11" x14ac:dyDescent="0.25">
      <c r="C264" s="1"/>
    </row>
    <row r="265" spans="2:11" x14ac:dyDescent="0.25">
      <c r="C265" s="1"/>
    </row>
    <row r="266" spans="2:11" x14ac:dyDescent="0.25">
      <c r="C266" s="1"/>
    </row>
    <row r="267" spans="2:11" x14ac:dyDescent="0.25">
      <c r="C267" s="1"/>
    </row>
    <row r="268" spans="2:11" x14ac:dyDescent="0.25">
      <c r="C268" s="1"/>
    </row>
    <row r="269" spans="2:11" x14ac:dyDescent="0.25">
      <c r="C269" s="1"/>
    </row>
    <row r="270" spans="2:11" x14ac:dyDescent="0.25">
      <c r="C270" s="1"/>
    </row>
    <row r="271" spans="2:11" x14ac:dyDescent="0.25">
      <c r="C271" s="1"/>
    </row>
    <row r="272" spans="2:11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R1654"/>
  <sheetViews>
    <sheetView topLeftCell="A288" workbookViewId="0">
      <selection activeCell="C306" sqref="C306"/>
    </sheetView>
  </sheetViews>
  <sheetFormatPr defaultRowHeight="15" x14ac:dyDescent="0.25"/>
  <cols>
    <col min="15" max="15" width="9.5703125" bestFit="1" customWidth="1"/>
    <col min="18" max="18" width="9.5703125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</row>
    <row r="5" spans="2:18" x14ac:dyDescent="0.25">
      <c r="B5">
        <v>0</v>
      </c>
      <c r="C5" s="1">
        <v>0</v>
      </c>
      <c r="D5" s="6">
        <f>LN($O$5-C5)</f>
        <v>2.0994171315858186</v>
      </c>
      <c r="E5" s="6">
        <f>B5-$O$7</f>
        <v>-38.665289675721063</v>
      </c>
      <c r="F5" s="4">
        <f>IF(E5&lt;=0, $O$8, $O$8-$O$6*E5)</f>
        <v>2.0994171315858186</v>
      </c>
      <c r="G5" s="3">
        <f>(H5-C5)^2</f>
        <v>0</v>
      </c>
      <c r="H5" s="6">
        <f>$O$5-EXP(F5)</f>
        <v>0</v>
      </c>
      <c r="I5" s="6">
        <v>0</v>
      </c>
      <c r="J5" s="6">
        <f>IF(I5&lt;$R$8, 0, I5-$R$8)</f>
        <v>0</v>
      </c>
      <c r="K5" s="5">
        <f>(J5-C5)^2</f>
        <v>0</v>
      </c>
      <c r="N5" t="s">
        <v>2</v>
      </c>
      <c r="O5" s="8">
        <v>8.1614114969605716</v>
      </c>
      <c r="Q5" t="s">
        <v>3</v>
      </c>
      <c r="R5" s="8">
        <v>1.550427164123094E-2</v>
      </c>
    </row>
    <row r="6" spans="2:18" x14ac:dyDescent="0.25">
      <c r="B6">
        <f>B5+2</f>
        <v>2</v>
      </c>
      <c r="C6" s="1">
        <v>0</v>
      </c>
      <c r="D6" s="6">
        <f>LN($O$5-C6)</f>
        <v>2.0994171315858186</v>
      </c>
      <c r="E6" s="6">
        <f>B6-$O$7</f>
        <v>-36.665289675721063</v>
      </c>
      <c r="F6" s="4">
        <f>IF(E6&lt;=0, $O$8, $O$8-$O$6*E6)</f>
        <v>2.0994171315858186</v>
      </c>
      <c r="G6" s="3">
        <f t="shared" ref="G6:G69" si="0">(H6-C6)^2</f>
        <v>0</v>
      </c>
      <c r="H6" s="6">
        <f>$O$5-EXP(F6)</f>
        <v>0</v>
      </c>
      <c r="I6" s="6">
        <v>0</v>
      </c>
      <c r="J6" s="6">
        <f t="shared" ref="J6:J69" si="1">IF(I6&lt;$R$8, 0, I6-$R$8)</f>
        <v>0</v>
      </c>
      <c r="K6" s="5">
        <f t="shared" ref="K6:K69" si="2">(J6-C6)^2</f>
        <v>0</v>
      </c>
      <c r="N6" t="s">
        <v>3</v>
      </c>
      <c r="O6" s="13">
        <v>1.4918604331730017E-2</v>
      </c>
      <c r="Q6" t="s">
        <v>13</v>
      </c>
      <c r="R6" s="8">
        <v>456.99136689951746</v>
      </c>
    </row>
    <row r="7" spans="2:18" x14ac:dyDescent="0.25">
      <c r="B7">
        <f t="shared" ref="B7:B70" si="3">B6+2</f>
        <v>4</v>
      </c>
      <c r="C7" s="1">
        <v>0</v>
      </c>
      <c r="D7" s="6">
        <f t="shared" ref="D7:D70" si="4">LN($O$5-C7)</f>
        <v>2.0994171315858186</v>
      </c>
      <c r="E7" s="6">
        <f t="shared" ref="E7:E70" si="5">B7-$O$7</f>
        <v>-34.665289675721063</v>
      </c>
      <c r="F7" s="4">
        <f t="shared" ref="F7:F70" si="6">IF(E7&lt;=0, $O$8, $O$8-$O$6*E7)</f>
        <v>2.0994171315858186</v>
      </c>
      <c r="G7" s="3">
        <f t="shared" si="0"/>
        <v>0</v>
      </c>
      <c r="H7" s="6">
        <f t="shared" ref="H7:H70" si="7">$O$5-EXP(F7)</f>
        <v>0</v>
      </c>
      <c r="I7" s="6">
        <v>0</v>
      </c>
      <c r="J7" s="6">
        <f t="shared" si="1"/>
        <v>0</v>
      </c>
      <c r="K7" s="5">
        <f t="shared" si="2"/>
        <v>0</v>
      </c>
      <c r="N7" t="s">
        <v>4</v>
      </c>
      <c r="O7" s="14">
        <v>38.665289675721063</v>
      </c>
      <c r="Q7" t="s">
        <v>2</v>
      </c>
      <c r="R7" s="8">
        <v>8.0590249165359555</v>
      </c>
    </row>
    <row r="8" spans="2:18" x14ac:dyDescent="0.25">
      <c r="B8">
        <f t="shared" si="3"/>
        <v>6</v>
      </c>
      <c r="C8" s="1">
        <v>0</v>
      </c>
      <c r="D8" s="6">
        <f t="shared" si="4"/>
        <v>2.0994171315858186</v>
      </c>
      <c r="E8" s="6">
        <f t="shared" si="5"/>
        <v>-32.665289675721063</v>
      </c>
      <c r="F8" s="4">
        <f t="shared" si="6"/>
        <v>2.0994171315858186</v>
      </c>
      <c r="G8" s="3">
        <f t="shared" si="0"/>
        <v>0</v>
      </c>
      <c r="H8" s="6">
        <f t="shared" si="7"/>
        <v>0</v>
      </c>
      <c r="I8" s="6">
        <v>0</v>
      </c>
      <c r="J8" s="6">
        <f t="shared" si="1"/>
        <v>0</v>
      </c>
      <c r="K8" s="5">
        <f t="shared" si="2"/>
        <v>0</v>
      </c>
      <c r="N8" t="s">
        <v>6</v>
      </c>
      <c r="O8" s="3">
        <f>LN(O5)</f>
        <v>2.0994171315858186</v>
      </c>
      <c r="Q8" t="s">
        <v>17</v>
      </c>
      <c r="R8" s="8">
        <v>39.147119202360479</v>
      </c>
    </row>
    <row r="9" spans="2:18" x14ac:dyDescent="0.25">
      <c r="B9">
        <f t="shared" si="3"/>
        <v>8</v>
      </c>
      <c r="C9" s="1">
        <v>0</v>
      </c>
      <c r="D9" s="6">
        <f t="shared" si="4"/>
        <v>2.0994171315858186</v>
      </c>
      <c r="E9" s="6">
        <f t="shared" si="5"/>
        <v>-30.665289675721063</v>
      </c>
      <c r="F9" s="4">
        <f t="shared" si="6"/>
        <v>2.0994171315858186</v>
      </c>
      <c r="G9" s="3">
        <f t="shared" si="0"/>
        <v>0</v>
      </c>
      <c r="H9" s="6">
        <f t="shared" si="7"/>
        <v>0</v>
      </c>
      <c r="I9" s="6">
        <v>0</v>
      </c>
      <c r="J9" s="6">
        <f t="shared" si="1"/>
        <v>0</v>
      </c>
      <c r="K9" s="5">
        <f t="shared" si="2"/>
        <v>0</v>
      </c>
      <c r="N9" t="s">
        <v>10</v>
      </c>
      <c r="O9" s="7">
        <f>SUM(G5:G140)</f>
        <v>0.79179059313167155</v>
      </c>
      <c r="Q9" t="s">
        <v>10</v>
      </c>
      <c r="R9" s="7">
        <v>1.0269130848863026</v>
      </c>
    </row>
    <row r="10" spans="2:18" x14ac:dyDescent="0.25">
      <c r="B10">
        <f t="shared" si="3"/>
        <v>10</v>
      </c>
      <c r="C10" s="1">
        <v>0</v>
      </c>
      <c r="D10" s="6">
        <f t="shared" si="4"/>
        <v>2.0994171315858186</v>
      </c>
      <c r="E10" s="6">
        <f t="shared" si="5"/>
        <v>-28.665289675721063</v>
      </c>
      <c r="F10" s="4">
        <f t="shared" si="6"/>
        <v>2.0994171315858186</v>
      </c>
      <c r="G10" s="3">
        <f t="shared" si="0"/>
        <v>0</v>
      </c>
      <c r="H10" s="6">
        <f t="shared" si="7"/>
        <v>0</v>
      </c>
      <c r="I10" s="6">
        <v>0</v>
      </c>
      <c r="J10" s="6">
        <f t="shared" si="1"/>
        <v>0</v>
      </c>
      <c r="K10" s="5">
        <f t="shared" si="2"/>
        <v>0</v>
      </c>
    </row>
    <row r="11" spans="2:18" x14ac:dyDescent="0.25">
      <c r="B11">
        <f t="shared" si="3"/>
        <v>12</v>
      </c>
      <c r="C11" s="1">
        <v>0</v>
      </c>
      <c r="D11" s="6">
        <f t="shared" si="4"/>
        <v>2.0994171315858186</v>
      </c>
      <c r="E11" s="6">
        <f t="shared" si="5"/>
        <v>-26.665289675721063</v>
      </c>
      <c r="F11" s="4">
        <f t="shared" si="6"/>
        <v>2.0994171315858186</v>
      </c>
      <c r="G11" s="3">
        <f t="shared" si="0"/>
        <v>0</v>
      </c>
      <c r="H11" s="6">
        <f t="shared" si="7"/>
        <v>0</v>
      </c>
      <c r="I11" s="6">
        <v>0</v>
      </c>
      <c r="J11" s="6">
        <f t="shared" si="1"/>
        <v>0</v>
      </c>
      <c r="K11" s="5">
        <f t="shared" si="2"/>
        <v>0</v>
      </c>
    </row>
    <row r="12" spans="2:18" x14ac:dyDescent="0.25">
      <c r="B12">
        <f t="shared" si="3"/>
        <v>14</v>
      </c>
      <c r="C12" s="1">
        <v>0</v>
      </c>
      <c r="D12" s="6">
        <f t="shared" si="4"/>
        <v>2.0994171315858186</v>
      </c>
      <c r="E12" s="6">
        <f t="shared" si="5"/>
        <v>-24.665289675721063</v>
      </c>
      <c r="F12" s="4">
        <f t="shared" si="6"/>
        <v>2.0994171315858186</v>
      </c>
      <c r="G12" s="3">
        <f t="shared" si="0"/>
        <v>0</v>
      </c>
      <c r="H12" s="6">
        <f t="shared" si="7"/>
        <v>0</v>
      </c>
      <c r="I12" s="6">
        <v>0</v>
      </c>
      <c r="J12" s="6">
        <f t="shared" si="1"/>
        <v>0</v>
      </c>
      <c r="K12" s="5">
        <f t="shared" si="2"/>
        <v>0</v>
      </c>
    </row>
    <row r="13" spans="2:18" x14ac:dyDescent="0.25">
      <c r="B13">
        <f t="shared" si="3"/>
        <v>16</v>
      </c>
      <c r="C13" s="1">
        <v>0</v>
      </c>
      <c r="D13" s="6">
        <f t="shared" si="4"/>
        <v>2.0994171315858186</v>
      </c>
      <c r="E13" s="6">
        <f t="shared" si="5"/>
        <v>-22.665289675721063</v>
      </c>
      <c r="F13" s="4">
        <f t="shared" si="6"/>
        <v>2.0994171315858186</v>
      </c>
      <c r="G13" s="3">
        <f t="shared" si="0"/>
        <v>0</v>
      </c>
      <c r="H13" s="6">
        <f t="shared" si="7"/>
        <v>0</v>
      </c>
      <c r="I13" s="6">
        <v>0</v>
      </c>
      <c r="J13" s="6">
        <f t="shared" si="1"/>
        <v>0</v>
      </c>
      <c r="K13" s="5">
        <f t="shared" si="2"/>
        <v>0</v>
      </c>
    </row>
    <row r="14" spans="2:18" x14ac:dyDescent="0.25">
      <c r="B14">
        <f t="shared" si="3"/>
        <v>18</v>
      </c>
      <c r="C14" s="1">
        <v>0</v>
      </c>
      <c r="D14" s="6">
        <f t="shared" si="4"/>
        <v>2.0994171315858186</v>
      </c>
      <c r="E14" s="6">
        <f t="shared" si="5"/>
        <v>-20.665289675721063</v>
      </c>
      <c r="F14" s="4">
        <f t="shared" si="6"/>
        <v>2.0994171315858186</v>
      </c>
      <c r="G14" s="3">
        <f t="shared" si="0"/>
        <v>0</v>
      </c>
      <c r="H14" s="6">
        <f t="shared" si="7"/>
        <v>0</v>
      </c>
      <c r="I14" s="6">
        <v>0</v>
      </c>
      <c r="J14" s="6">
        <f t="shared" si="1"/>
        <v>0</v>
      </c>
      <c r="K14" s="5">
        <f t="shared" si="2"/>
        <v>0</v>
      </c>
    </row>
    <row r="15" spans="2:18" x14ac:dyDescent="0.25">
      <c r="B15">
        <f t="shared" si="3"/>
        <v>20</v>
      </c>
      <c r="C15" s="1">
        <v>0</v>
      </c>
      <c r="D15" s="6">
        <f t="shared" si="4"/>
        <v>2.0994171315858186</v>
      </c>
      <c r="E15" s="6">
        <f t="shared" si="5"/>
        <v>-18.665289675721063</v>
      </c>
      <c r="F15" s="4">
        <f t="shared" si="6"/>
        <v>2.0994171315858186</v>
      </c>
      <c r="G15" s="3">
        <f t="shared" si="0"/>
        <v>0</v>
      </c>
      <c r="H15" s="6">
        <f t="shared" si="7"/>
        <v>0</v>
      </c>
      <c r="I15" s="6">
        <v>0</v>
      </c>
      <c r="J15" s="6">
        <f t="shared" si="1"/>
        <v>0</v>
      </c>
      <c r="K15" s="5">
        <f t="shared" si="2"/>
        <v>0</v>
      </c>
    </row>
    <row r="16" spans="2:18" x14ac:dyDescent="0.25">
      <c r="B16">
        <f t="shared" si="3"/>
        <v>22</v>
      </c>
      <c r="C16" s="1">
        <v>0</v>
      </c>
      <c r="D16" s="6">
        <f t="shared" si="4"/>
        <v>2.0994171315858186</v>
      </c>
      <c r="E16" s="6">
        <f t="shared" si="5"/>
        <v>-16.665289675721063</v>
      </c>
      <c r="F16" s="4">
        <f t="shared" si="6"/>
        <v>2.0994171315858186</v>
      </c>
      <c r="G16" s="3">
        <f t="shared" si="0"/>
        <v>0</v>
      </c>
      <c r="H16" s="6">
        <f t="shared" si="7"/>
        <v>0</v>
      </c>
      <c r="I16" s="6">
        <v>0</v>
      </c>
      <c r="J16" s="6">
        <f t="shared" si="1"/>
        <v>0</v>
      </c>
      <c r="K16" s="5">
        <f t="shared" si="2"/>
        <v>0</v>
      </c>
    </row>
    <row r="17" spans="2:11" x14ac:dyDescent="0.25">
      <c r="B17">
        <f t="shared" si="3"/>
        <v>24</v>
      </c>
      <c r="C17" s="1">
        <v>0</v>
      </c>
      <c r="D17" s="6">
        <f t="shared" si="4"/>
        <v>2.0994171315858186</v>
      </c>
      <c r="E17" s="6">
        <f t="shared" si="5"/>
        <v>-14.665289675721063</v>
      </c>
      <c r="F17" s="4">
        <f t="shared" si="6"/>
        <v>2.0994171315858186</v>
      </c>
      <c r="G17" s="3">
        <f t="shared" si="0"/>
        <v>0</v>
      </c>
      <c r="H17" s="6">
        <f t="shared" si="7"/>
        <v>0</v>
      </c>
      <c r="I17" s="6">
        <v>0</v>
      </c>
      <c r="J17" s="6">
        <f t="shared" si="1"/>
        <v>0</v>
      </c>
      <c r="K17" s="5">
        <f t="shared" si="2"/>
        <v>0</v>
      </c>
    </row>
    <row r="18" spans="2:11" x14ac:dyDescent="0.25">
      <c r="B18">
        <f t="shared" si="3"/>
        <v>26</v>
      </c>
      <c r="C18" s="1">
        <v>0</v>
      </c>
      <c r="D18" s="6">
        <f t="shared" si="4"/>
        <v>2.0994171315858186</v>
      </c>
      <c r="E18" s="6">
        <f t="shared" si="5"/>
        <v>-12.665289675721063</v>
      </c>
      <c r="F18" s="4">
        <f t="shared" si="6"/>
        <v>2.0994171315858186</v>
      </c>
      <c r="G18" s="3">
        <f t="shared" si="0"/>
        <v>0</v>
      </c>
      <c r="H18" s="6">
        <f t="shared" si="7"/>
        <v>0</v>
      </c>
      <c r="I18" s="6">
        <v>0</v>
      </c>
      <c r="J18" s="6">
        <f t="shared" si="1"/>
        <v>0</v>
      </c>
      <c r="K18" s="5">
        <f t="shared" si="2"/>
        <v>0</v>
      </c>
    </row>
    <row r="19" spans="2:11" x14ac:dyDescent="0.25">
      <c r="B19">
        <f t="shared" si="3"/>
        <v>28</v>
      </c>
      <c r="C19" s="1">
        <v>0</v>
      </c>
      <c r="D19" s="6">
        <f t="shared" si="4"/>
        <v>2.0994171315858186</v>
      </c>
      <c r="E19" s="6">
        <f t="shared" si="5"/>
        <v>-10.665289675721063</v>
      </c>
      <c r="F19" s="4">
        <f t="shared" si="6"/>
        <v>2.0994171315858186</v>
      </c>
      <c r="G19" s="3">
        <f t="shared" si="0"/>
        <v>0</v>
      </c>
      <c r="H19" s="6">
        <f t="shared" si="7"/>
        <v>0</v>
      </c>
      <c r="I19" s="6">
        <v>0</v>
      </c>
      <c r="J19" s="6">
        <f t="shared" si="1"/>
        <v>0</v>
      </c>
      <c r="K19" s="5">
        <f t="shared" si="2"/>
        <v>0</v>
      </c>
    </row>
    <row r="20" spans="2:11" x14ac:dyDescent="0.25">
      <c r="B20">
        <f t="shared" si="3"/>
        <v>30</v>
      </c>
      <c r="C20" s="1">
        <v>0</v>
      </c>
      <c r="D20" s="6">
        <f t="shared" si="4"/>
        <v>2.0994171315858186</v>
      </c>
      <c r="E20" s="6">
        <f t="shared" si="5"/>
        <v>-8.6652896757210627</v>
      </c>
      <c r="F20" s="4">
        <f t="shared" si="6"/>
        <v>2.0994171315858186</v>
      </c>
      <c r="G20" s="3">
        <f t="shared" si="0"/>
        <v>0</v>
      </c>
      <c r="H20" s="6">
        <f t="shared" si="7"/>
        <v>0</v>
      </c>
      <c r="I20" s="6">
        <v>0</v>
      </c>
      <c r="J20" s="6">
        <f t="shared" si="1"/>
        <v>0</v>
      </c>
      <c r="K20" s="5">
        <f t="shared" si="2"/>
        <v>0</v>
      </c>
    </row>
    <row r="21" spans="2:11" x14ac:dyDescent="0.25">
      <c r="B21">
        <f t="shared" si="3"/>
        <v>32</v>
      </c>
      <c r="C21" s="1">
        <v>0</v>
      </c>
      <c r="D21" s="6">
        <f t="shared" si="4"/>
        <v>2.0994171315858186</v>
      </c>
      <c r="E21" s="6">
        <f t="shared" si="5"/>
        <v>-6.6652896757210627</v>
      </c>
      <c r="F21" s="4">
        <f t="shared" si="6"/>
        <v>2.0994171315858186</v>
      </c>
      <c r="G21" s="3">
        <f t="shared" si="0"/>
        <v>0</v>
      </c>
      <c r="H21" s="6">
        <f t="shared" si="7"/>
        <v>0</v>
      </c>
      <c r="I21" s="6">
        <v>0</v>
      </c>
      <c r="J21" s="6">
        <f t="shared" si="1"/>
        <v>0</v>
      </c>
      <c r="K21" s="5">
        <f t="shared" si="2"/>
        <v>0</v>
      </c>
    </row>
    <row r="22" spans="2:11" x14ac:dyDescent="0.25">
      <c r="B22">
        <f t="shared" si="3"/>
        <v>34</v>
      </c>
      <c r="C22" s="1">
        <v>0</v>
      </c>
      <c r="D22" s="6">
        <f t="shared" si="4"/>
        <v>2.0994171315858186</v>
      </c>
      <c r="E22" s="6">
        <f t="shared" si="5"/>
        <v>-4.6652896757210627</v>
      </c>
      <c r="F22" s="4">
        <f t="shared" si="6"/>
        <v>2.0994171315858186</v>
      </c>
      <c r="G22" s="3">
        <f t="shared" si="0"/>
        <v>0</v>
      </c>
      <c r="H22" s="6">
        <f t="shared" si="7"/>
        <v>0</v>
      </c>
      <c r="I22" s="6">
        <v>0</v>
      </c>
      <c r="J22" s="6">
        <f t="shared" si="1"/>
        <v>0</v>
      </c>
      <c r="K22" s="5">
        <f t="shared" si="2"/>
        <v>0</v>
      </c>
    </row>
    <row r="23" spans="2:11" x14ac:dyDescent="0.25">
      <c r="B23">
        <f t="shared" si="3"/>
        <v>36</v>
      </c>
      <c r="C23" s="1">
        <v>0</v>
      </c>
      <c r="D23" s="6">
        <f t="shared" si="4"/>
        <v>2.0994171315858186</v>
      </c>
      <c r="E23" s="6">
        <f t="shared" si="5"/>
        <v>-2.6652896757210627</v>
      </c>
      <c r="F23" s="4">
        <f t="shared" si="6"/>
        <v>2.0994171315858186</v>
      </c>
      <c r="G23" s="3">
        <f t="shared" si="0"/>
        <v>0</v>
      </c>
      <c r="H23" s="6">
        <f t="shared" si="7"/>
        <v>0</v>
      </c>
      <c r="I23" s="6">
        <v>0</v>
      </c>
      <c r="J23" s="6">
        <f t="shared" si="1"/>
        <v>0</v>
      </c>
      <c r="K23" s="5">
        <f t="shared" si="2"/>
        <v>0</v>
      </c>
    </row>
    <row r="24" spans="2:11" x14ac:dyDescent="0.25">
      <c r="B24">
        <f t="shared" si="3"/>
        <v>38</v>
      </c>
      <c r="C24" s="1">
        <v>0</v>
      </c>
      <c r="D24" s="6">
        <f t="shared" si="4"/>
        <v>2.0994171315858186</v>
      </c>
      <c r="E24" s="6">
        <f t="shared" si="5"/>
        <v>-0.66528967572106268</v>
      </c>
      <c r="F24" s="4">
        <f t="shared" si="6"/>
        <v>2.0994171315858186</v>
      </c>
      <c r="G24" s="3">
        <f t="shared" si="0"/>
        <v>0</v>
      </c>
      <c r="H24" s="6">
        <f t="shared" si="7"/>
        <v>0</v>
      </c>
      <c r="I24" s="6">
        <v>0</v>
      </c>
      <c r="J24" s="6">
        <f t="shared" si="1"/>
        <v>0</v>
      </c>
      <c r="K24" s="5">
        <f t="shared" si="2"/>
        <v>0</v>
      </c>
    </row>
    <row r="25" spans="2:11" x14ac:dyDescent="0.25">
      <c r="B25">
        <f t="shared" si="3"/>
        <v>40</v>
      </c>
      <c r="C25" s="1">
        <v>0.39</v>
      </c>
      <c r="D25" s="6">
        <f t="shared" si="4"/>
        <v>2.0504518077218905</v>
      </c>
      <c r="E25" s="6">
        <f t="shared" si="5"/>
        <v>1.3347103242789373</v>
      </c>
      <c r="F25" s="4">
        <f t="shared" si="6"/>
        <v>2.0795051163604259</v>
      </c>
      <c r="G25" s="3">
        <f t="shared" si="0"/>
        <v>5.2485488858008113E-2</v>
      </c>
      <c r="H25" s="6">
        <f t="shared" si="7"/>
        <v>0.16090288334854996</v>
      </c>
      <c r="I25" s="6">
        <v>0.10559554652402929</v>
      </c>
      <c r="J25" s="6">
        <f t="shared" si="1"/>
        <v>0</v>
      </c>
      <c r="K25" s="5">
        <f t="shared" si="2"/>
        <v>0.15210000000000001</v>
      </c>
    </row>
    <row r="26" spans="2:11" x14ac:dyDescent="0.25">
      <c r="B26">
        <f t="shared" si="3"/>
        <v>42</v>
      </c>
      <c r="C26" s="1">
        <v>0.39</v>
      </c>
      <c r="D26" s="6">
        <f t="shared" si="4"/>
        <v>2.0504518077218905</v>
      </c>
      <c r="E26" s="6">
        <f t="shared" si="5"/>
        <v>3.3347103242789373</v>
      </c>
      <c r="F26" s="4">
        <f t="shared" si="6"/>
        <v>2.0496679076969659</v>
      </c>
      <c r="G26" s="3">
        <f t="shared" si="0"/>
        <v>3.7083502517728334E-5</v>
      </c>
      <c r="H26" s="6">
        <f t="shared" si="7"/>
        <v>0.39608962252670299</v>
      </c>
      <c r="I26" s="6">
        <v>0.3484352941504289</v>
      </c>
      <c r="J26" s="6">
        <f t="shared" si="1"/>
        <v>0</v>
      </c>
      <c r="K26" s="5">
        <f t="shared" si="2"/>
        <v>0.15210000000000001</v>
      </c>
    </row>
    <row r="27" spans="2:11" x14ac:dyDescent="0.25">
      <c r="B27">
        <f t="shared" si="3"/>
        <v>44</v>
      </c>
      <c r="C27" s="1">
        <v>0.8</v>
      </c>
      <c r="D27" s="6">
        <f t="shared" si="4"/>
        <v>1.99625169383179</v>
      </c>
      <c r="E27" s="6">
        <f t="shared" si="5"/>
        <v>5.3347103242789373</v>
      </c>
      <c r="F27" s="4">
        <f t="shared" si="6"/>
        <v>2.019830699033506</v>
      </c>
      <c r="G27" s="3">
        <f t="shared" si="0"/>
        <v>3.0848460811626635E-2</v>
      </c>
      <c r="H27" s="6">
        <f t="shared" si="7"/>
        <v>0.62436270096694546</v>
      </c>
      <c r="I27" s="6">
        <v>0.58386048633366328</v>
      </c>
      <c r="J27" s="6">
        <f t="shared" si="1"/>
        <v>0</v>
      </c>
      <c r="K27" s="5">
        <f t="shared" si="2"/>
        <v>0.64000000000000012</v>
      </c>
    </row>
    <row r="28" spans="2:11" x14ac:dyDescent="0.25">
      <c r="B28">
        <f t="shared" si="3"/>
        <v>46</v>
      </c>
      <c r="C28" s="1">
        <v>0.8</v>
      </c>
      <c r="D28" s="6">
        <f t="shared" si="4"/>
        <v>1.99625169383179</v>
      </c>
      <c r="E28" s="6">
        <f t="shared" si="5"/>
        <v>7.3347103242789373</v>
      </c>
      <c r="F28" s="4">
        <f t="shared" si="6"/>
        <v>1.989993490370046</v>
      </c>
      <c r="G28" s="3">
        <f t="shared" si="0"/>
        <v>2.1091383158013711E-3</v>
      </c>
      <c r="H28" s="6">
        <f t="shared" si="7"/>
        <v>0.84592535591371476</v>
      </c>
      <c r="I28" s="6">
        <v>0.81209750954035054</v>
      </c>
      <c r="J28" s="6">
        <f t="shared" si="1"/>
        <v>0</v>
      </c>
      <c r="K28" s="5">
        <f t="shared" si="2"/>
        <v>0.64000000000000012</v>
      </c>
    </row>
    <row r="29" spans="2:11" x14ac:dyDescent="0.25">
      <c r="B29">
        <f t="shared" si="3"/>
        <v>48</v>
      </c>
      <c r="C29" s="1">
        <v>1.21</v>
      </c>
      <c r="D29" s="6">
        <f t="shared" si="4"/>
        <v>1.9389447320439435</v>
      </c>
      <c r="E29" s="6">
        <f t="shared" si="5"/>
        <v>9.3347103242789373</v>
      </c>
      <c r="F29" s="4">
        <f t="shared" si="6"/>
        <v>1.9601562817065858</v>
      </c>
      <c r="G29" s="3">
        <f t="shared" si="0"/>
        <v>2.220849528686511E-2</v>
      </c>
      <c r="H29" s="6">
        <f t="shared" si="7"/>
        <v>1.0609748501531868</v>
      </c>
      <c r="I29" s="6">
        <v>1.0333658380449149</v>
      </c>
      <c r="J29" s="6">
        <f t="shared" si="1"/>
        <v>0</v>
      </c>
      <c r="K29" s="5">
        <f t="shared" si="2"/>
        <v>1.4641</v>
      </c>
    </row>
    <row r="30" spans="2:11" x14ac:dyDescent="0.25">
      <c r="B30">
        <f t="shared" si="3"/>
        <v>50</v>
      </c>
      <c r="C30" s="1">
        <v>1.21</v>
      </c>
      <c r="D30" s="6">
        <f t="shared" si="4"/>
        <v>1.9389447320439435</v>
      </c>
      <c r="E30" s="6">
        <f t="shared" si="5"/>
        <v>11.334710324278937</v>
      </c>
      <c r="F30" s="4">
        <f t="shared" si="6"/>
        <v>1.9303190730431259</v>
      </c>
      <c r="G30" s="3">
        <f t="shared" si="0"/>
        <v>3.5644061353779714E-3</v>
      </c>
      <c r="H30" s="6">
        <f t="shared" si="7"/>
        <v>1.2697026476412727</v>
      </c>
      <c r="I30" s="6">
        <v>1.2478782449775399</v>
      </c>
      <c r="J30" s="6">
        <f t="shared" si="1"/>
        <v>0</v>
      </c>
      <c r="K30" s="5">
        <f t="shared" si="2"/>
        <v>1.4641</v>
      </c>
    </row>
    <row r="31" spans="2:11" x14ac:dyDescent="0.25">
      <c r="B31">
        <f t="shared" si="3"/>
        <v>52</v>
      </c>
      <c r="C31" s="1">
        <v>1.58</v>
      </c>
      <c r="D31" s="6">
        <f t="shared" si="4"/>
        <v>1.8842492355484481</v>
      </c>
      <c r="E31" s="6">
        <f t="shared" si="5"/>
        <v>13.334710324278937</v>
      </c>
      <c r="F31" s="4">
        <f t="shared" si="6"/>
        <v>1.9004818643796657</v>
      </c>
      <c r="G31" s="3">
        <f t="shared" si="0"/>
        <v>1.1600456642455952E-2</v>
      </c>
      <c r="H31" s="6">
        <f t="shared" si="7"/>
        <v>1.4722945839687904</v>
      </c>
      <c r="I31" s="6">
        <v>1.4558410069282581</v>
      </c>
      <c r="J31" s="6">
        <f t="shared" si="1"/>
        <v>0</v>
      </c>
      <c r="K31" s="5">
        <f t="shared" si="2"/>
        <v>2.4964000000000004</v>
      </c>
    </row>
    <row r="32" spans="2:11" x14ac:dyDescent="0.25">
      <c r="B32">
        <f t="shared" si="3"/>
        <v>54</v>
      </c>
      <c r="C32" s="1">
        <v>1.58</v>
      </c>
      <c r="D32" s="6">
        <f t="shared" si="4"/>
        <v>1.8842492355484481</v>
      </c>
      <c r="E32" s="6">
        <f t="shared" si="5"/>
        <v>15.334710324278937</v>
      </c>
      <c r="F32" s="4">
        <f t="shared" si="6"/>
        <v>1.8706446557162058</v>
      </c>
      <c r="G32" s="3">
        <f t="shared" si="0"/>
        <v>7.9087284197762852E-3</v>
      </c>
      <c r="H32" s="6">
        <f t="shared" si="7"/>
        <v>1.6689310318155384</v>
      </c>
      <c r="I32" s="6">
        <v>1.657454102303924</v>
      </c>
      <c r="J32" s="6">
        <f t="shared" si="1"/>
        <v>0</v>
      </c>
      <c r="K32" s="5">
        <f t="shared" si="2"/>
        <v>2.4964000000000004</v>
      </c>
    </row>
    <row r="33" spans="2:11" x14ac:dyDescent="0.25">
      <c r="B33">
        <f t="shared" si="3"/>
        <v>56</v>
      </c>
      <c r="C33" s="1">
        <v>1.58</v>
      </c>
      <c r="D33" s="6">
        <f t="shared" si="4"/>
        <v>1.8842492355484481</v>
      </c>
      <c r="E33" s="6">
        <f t="shared" si="5"/>
        <v>17.334710324278937</v>
      </c>
      <c r="F33" s="4">
        <f t="shared" si="6"/>
        <v>1.8408074470527458</v>
      </c>
      <c r="G33" s="3">
        <f t="shared" si="0"/>
        <v>7.8280799805535886E-2</v>
      </c>
      <c r="H33" s="6">
        <f t="shared" si="7"/>
        <v>1.8597870615406222</v>
      </c>
      <c r="I33" s="6">
        <v>1.8529114036288117</v>
      </c>
      <c r="J33" s="6">
        <f t="shared" si="1"/>
        <v>0</v>
      </c>
      <c r="K33" s="5">
        <f t="shared" si="2"/>
        <v>2.4964000000000004</v>
      </c>
    </row>
    <row r="34" spans="2:11" x14ac:dyDescent="0.25">
      <c r="B34">
        <f t="shared" si="3"/>
        <v>58</v>
      </c>
      <c r="C34" s="1">
        <v>2.13</v>
      </c>
      <c r="D34" s="6">
        <f t="shared" si="4"/>
        <v>1.7969810624447955</v>
      </c>
      <c r="E34" s="6">
        <f t="shared" si="5"/>
        <v>19.334710324278937</v>
      </c>
      <c r="F34" s="4">
        <f t="shared" si="6"/>
        <v>1.8109702383892858</v>
      </c>
      <c r="G34" s="3">
        <f t="shared" si="0"/>
        <v>7.2194595637311357E-3</v>
      </c>
      <c r="H34" s="6">
        <f t="shared" si="7"/>
        <v>2.0450325970519803</v>
      </c>
      <c r="I34" s="6">
        <v>2.0424008639737519</v>
      </c>
      <c r="J34" s="6">
        <f t="shared" si="1"/>
        <v>0</v>
      </c>
      <c r="K34" s="5">
        <f t="shared" si="2"/>
        <v>4.5368999999999993</v>
      </c>
    </row>
    <row r="35" spans="2:11" x14ac:dyDescent="0.25">
      <c r="B35">
        <f t="shared" si="3"/>
        <v>60</v>
      </c>
      <c r="C35" s="1">
        <v>2.13</v>
      </c>
      <c r="D35" s="6">
        <f t="shared" si="4"/>
        <v>1.7969810624447955</v>
      </c>
      <c r="E35" s="6">
        <f t="shared" si="5"/>
        <v>21.334710324278937</v>
      </c>
      <c r="F35" s="4">
        <f t="shared" si="6"/>
        <v>1.7811330297258257</v>
      </c>
      <c r="G35" s="3">
        <f t="shared" si="0"/>
        <v>8.9932157816195665E-3</v>
      </c>
      <c r="H35" s="6">
        <f t="shared" si="7"/>
        <v>2.2248325670939026</v>
      </c>
      <c r="I35" s="6">
        <v>2.2261046976930845</v>
      </c>
      <c r="J35" s="6">
        <f t="shared" si="1"/>
        <v>0</v>
      </c>
      <c r="K35" s="5">
        <f t="shared" si="2"/>
        <v>4.5368999999999993</v>
      </c>
    </row>
    <row r="36" spans="2:11" x14ac:dyDescent="0.25">
      <c r="B36">
        <f t="shared" si="3"/>
        <v>62</v>
      </c>
      <c r="C36" s="1">
        <v>2.13</v>
      </c>
      <c r="D36" s="6">
        <f t="shared" si="4"/>
        <v>1.7969810624447955</v>
      </c>
      <c r="E36" s="6">
        <f t="shared" si="5"/>
        <v>23.334710324278937</v>
      </c>
      <c r="F36" s="4">
        <f t="shared" si="6"/>
        <v>1.7512958210623657</v>
      </c>
      <c r="G36" s="3">
        <f t="shared" si="0"/>
        <v>7.2547834468073974E-2</v>
      </c>
      <c r="H36" s="6">
        <f t="shared" si="7"/>
        <v>2.3993470520872169</v>
      </c>
      <c r="I36" s="6">
        <v>2.4041995556432214</v>
      </c>
      <c r="J36" s="6">
        <f t="shared" si="1"/>
        <v>0</v>
      </c>
      <c r="K36" s="5">
        <f t="shared" si="2"/>
        <v>4.5368999999999993</v>
      </c>
    </row>
    <row r="37" spans="2:11" x14ac:dyDescent="0.25">
      <c r="B37">
        <f t="shared" si="3"/>
        <v>64</v>
      </c>
      <c r="C37" s="1">
        <v>2.61</v>
      </c>
      <c r="D37" s="6">
        <f t="shared" si="4"/>
        <v>1.7140522192002134</v>
      </c>
      <c r="E37" s="6">
        <f t="shared" si="5"/>
        <v>25.334710324278937</v>
      </c>
      <c r="F37" s="4">
        <f t="shared" si="6"/>
        <v>1.7214586123989055</v>
      </c>
      <c r="G37" s="3">
        <f t="shared" si="0"/>
        <v>1.7030951461036979E-3</v>
      </c>
      <c r="H37" s="6">
        <f t="shared" si="7"/>
        <v>2.5687314266529153</v>
      </c>
      <c r="I37" s="6">
        <v>2.5768566950513128</v>
      </c>
      <c r="J37" s="6">
        <f t="shared" si="1"/>
        <v>0</v>
      </c>
      <c r="K37" s="5">
        <f t="shared" si="2"/>
        <v>6.8120999999999992</v>
      </c>
    </row>
    <row r="38" spans="2:11" x14ac:dyDescent="0.25">
      <c r="B38">
        <f t="shared" si="3"/>
        <v>66</v>
      </c>
      <c r="C38" s="1">
        <v>2.61</v>
      </c>
      <c r="D38" s="6">
        <f t="shared" si="4"/>
        <v>1.7140522192002134</v>
      </c>
      <c r="E38" s="6">
        <f t="shared" si="5"/>
        <v>27.334710324278937</v>
      </c>
      <c r="F38" s="4">
        <f t="shared" si="6"/>
        <v>1.6916214037354456</v>
      </c>
      <c r="G38" s="3">
        <f t="shared" si="0"/>
        <v>1.5162597126420166E-2</v>
      </c>
      <c r="H38" s="6">
        <f t="shared" si="7"/>
        <v>2.7331364979460604</v>
      </c>
      <c r="I38" s="6">
        <v>2.7442421441973583</v>
      </c>
      <c r="J38" s="6">
        <f t="shared" si="1"/>
        <v>0</v>
      </c>
      <c r="K38" s="5">
        <f t="shared" si="2"/>
        <v>6.8120999999999992</v>
      </c>
    </row>
    <row r="39" spans="2:11" x14ac:dyDescent="0.25">
      <c r="B39">
        <f t="shared" si="3"/>
        <v>68</v>
      </c>
      <c r="C39" s="1">
        <v>2.92</v>
      </c>
      <c r="D39" s="6">
        <f t="shared" si="4"/>
        <v>1.6565908317084248</v>
      </c>
      <c r="E39" s="6">
        <f t="shared" si="5"/>
        <v>29.334710324278937</v>
      </c>
      <c r="F39" s="4">
        <f t="shared" si="6"/>
        <v>1.6617841950719856</v>
      </c>
      <c r="G39" s="3">
        <f t="shared" si="0"/>
        <v>7.4481833484224969E-4</v>
      </c>
      <c r="H39" s="6">
        <f t="shared" si="7"/>
        <v>2.8927086399231872</v>
      </c>
      <c r="I39" s="6">
        <v>2.9065168620681368</v>
      </c>
      <c r="J39" s="6">
        <f t="shared" si="1"/>
        <v>0</v>
      </c>
      <c r="K39" s="5">
        <f t="shared" si="2"/>
        <v>8.5263999999999989</v>
      </c>
    </row>
    <row r="40" spans="2:11" x14ac:dyDescent="0.25">
      <c r="B40">
        <f t="shared" si="3"/>
        <v>70</v>
      </c>
      <c r="C40" s="1">
        <v>3.23</v>
      </c>
      <c r="D40" s="6">
        <f t="shared" si="4"/>
        <v>1.5956252547762837</v>
      </c>
      <c r="E40" s="6">
        <f t="shared" si="5"/>
        <v>31.334710324278937</v>
      </c>
      <c r="F40" s="4">
        <f t="shared" si="6"/>
        <v>1.6319469864085256</v>
      </c>
      <c r="G40" s="3">
        <f t="shared" si="0"/>
        <v>3.3273435949380425E-2</v>
      </c>
      <c r="H40" s="6">
        <f t="shared" si="7"/>
        <v>3.0475899236626978</v>
      </c>
      <c r="I40" s="6">
        <v>3.0638368931364552</v>
      </c>
      <c r="J40" s="6">
        <f t="shared" si="1"/>
        <v>0</v>
      </c>
      <c r="K40" s="5">
        <f t="shared" si="2"/>
        <v>10.4329</v>
      </c>
    </row>
    <row r="41" spans="2:11" x14ac:dyDescent="0.25">
      <c r="B41">
        <f t="shared" si="3"/>
        <v>72</v>
      </c>
      <c r="C41" s="1">
        <v>3.23</v>
      </c>
      <c r="D41" s="6">
        <f t="shared" si="4"/>
        <v>1.5956252547762837</v>
      </c>
      <c r="E41" s="6">
        <f t="shared" si="5"/>
        <v>33.334710324278937</v>
      </c>
      <c r="F41" s="4">
        <f t="shared" si="6"/>
        <v>1.6021097777450655</v>
      </c>
      <c r="G41" s="3">
        <f t="shared" si="0"/>
        <v>1.0292390773913669E-3</v>
      </c>
      <c r="H41" s="6">
        <f t="shared" si="7"/>
        <v>3.1979182438543123</v>
      </c>
      <c r="I41" s="6">
        <v>3.2163535174145843</v>
      </c>
      <c r="J41" s="6">
        <f t="shared" si="1"/>
        <v>0</v>
      </c>
      <c r="K41" s="5">
        <f t="shared" si="2"/>
        <v>10.4329</v>
      </c>
    </row>
    <row r="42" spans="2:11" x14ac:dyDescent="0.25">
      <c r="B42">
        <f t="shared" si="3"/>
        <v>74</v>
      </c>
      <c r="C42" s="1">
        <v>3.23</v>
      </c>
      <c r="D42" s="6">
        <f t="shared" si="4"/>
        <v>1.5956252547762837</v>
      </c>
      <c r="E42" s="6">
        <f t="shared" si="5"/>
        <v>35.334710324278937</v>
      </c>
      <c r="F42" s="4">
        <f t="shared" si="6"/>
        <v>1.5722725690816053</v>
      </c>
      <c r="G42" s="3">
        <f t="shared" si="0"/>
        <v>1.2956686454407609E-2</v>
      </c>
      <c r="H42" s="6">
        <f t="shared" si="7"/>
        <v>3.3438274415701574</v>
      </c>
      <c r="I42" s="6">
        <v>3.3642133959261411</v>
      </c>
      <c r="J42" s="6">
        <f t="shared" si="1"/>
        <v>0</v>
      </c>
      <c r="K42" s="5">
        <f t="shared" si="2"/>
        <v>10.4329</v>
      </c>
    </row>
    <row r="43" spans="2:11" x14ac:dyDescent="0.25">
      <c r="B43">
        <f t="shared" si="3"/>
        <v>76</v>
      </c>
      <c r="C43" s="1">
        <v>3.5</v>
      </c>
      <c r="D43" s="6">
        <f t="shared" si="4"/>
        <v>1.5393182986171885</v>
      </c>
      <c r="E43" s="6">
        <f t="shared" si="5"/>
        <v>37.334710324278937</v>
      </c>
      <c r="F43" s="4">
        <f t="shared" si="6"/>
        <v>1.5424353604181453</v>
      </c>
      <c r="G43" s="3">
        <f t="shared" si="0"/>
        <v>2.1177748491778875E-4</v>
      </c>
      <c r="H43" s="6">
        <f t="shared" si="7"/>
        <v>3.4854474234268364</v>
      </c>
      <c r="I43" s="6">
        <v>3.507558711736332</v>
      </c>
      <c r="J43" s="6">
        <f t="shared" si="1"/>
        <v>0</v>
      </c>
      <c r="K43" s="5">
        <f t="shared" si="2"/>
        <v>12.25</v>
      </c>
    </row>
    <row r="44" spans="2:11" x14ac:dyDescent="0.25">
      <c r="B44">
        <f t="shared" si="3"/>
        <v>78</v>
      </c>
      <c r="C44" s="1">
        <v>3.5</v>
      </c>
      <c r="D44" s="6">
        <f t="shared" si="4"/>
        <v>1.5393182986171885</v>
      </c>
      <c r="E44" s="6">
        <f t="shared" si="5"/>
        <v>39.334710324278937</v>
      </c>
      <c r="F44" s="4">
        <f t="shared" si="6"/>
        <v>1.5125981517546854</v>
      </c>
      <c r="G44" s="3">
        <f t="shared" si="0"/>
        <v>1.5105461365004364E-2</v>
      </c>
      <c r="H44" s="6">
        <f t="shared" si="7"/>
        <v>3.6229042772445466</v>
      </c>
      <c r="I44" s="6">
        <v>3.6465273066761488</v>
      </c>
      <c r="J44" s="6">
        <f t="shared" si="1"/>
        <v>0</v>
      </c>
      <c r="K44" s="5">
        <f t="shared" si="2"/>
        <v>12.25</v>
      </c>
    </row>
    <row r="45" spans="2:11" x14ac:dyDescent="0.25">
      <c r="B45">
        <f t="shared" si="3"/>
        <v>80</v>
      </c>
      <c r="C45" s="1">
        <v>3.78</v>
      </c>
      <c r="D45" s="6">
        <f t="shared" si="4"/>
        <v>1.4773709320539286</v>
      </c>
      <c r="E45" s="6">
        <f t="shared" si="5"/>
        <v>41.334710324278937</v>
      </c>
      <c r="F45" s="4">
        <f t="shared" si="6"/>
        <v>1.4827609430912254</v>
      </c>
      <c r="G45" s="3">
        <f t="shared" si="0"/>
        <v>5.6072419940500528E-4</v>
      </c>
      <c r="H45" s="6">
        <f t="shared" si="7"/>
        <v>3.7563203843062221</v>
      </c>
      <c r="I45" s="6">
        <v>3.7812528138920172</v>
      </c>
      <c r="J45" s="6">
        <f t="shared" si="1"/>
        <v>0</v>
      </c>
      <c r="K45" s="5">
        <f t="shared" si="2"/>
        <v>14.288399999999999</v>
      </c>
    </row>
    <row r="46" spans="2:11" x14ac:dyDescent="0.25">
      <c r="B46">
        <f t="shared" si="3"/>
        <v>82</v>
      </c>
      <c r="C46" s="1">
        <v>3.78</v>
      </c>
      <c r="D46" s="6">
        <f t="shared" si="4"/>
        <v>1.4773709320539286</v>
      </c>
      <c r="E46" s="6">
        <f t="shared" si="5"/>
        <v>43.334710324278937</v>
      </c>
      <c r="F46" s="4">
        <f t="shared" si="6"/>
        <v>1.4529237344277655</v>
      </c>
      <c r="G46" s="3">
        <f t="shared" si="0"/>
        <v>1.1196714402877957E-2</v>
      </c>
      <c r="H46" s="6">
        <f t="shared" si="7"/>
        <v>3.8858145283166632</v>
      </c>
      <c r="I46" s="6">
        <v>3.9118647863483402</v>
      </c>
      <c r="J46" s="6">
        <f t="shared" si="1"/>
        <v>0</v>
      </c>
      <c r="K46" s="5">
        <f t="shared" si="2"/>
        <v>14.288399999999999</v>
      </c>
    </row>
    <row r="47" spans="2:11" x14ac:dyDescent="0.25">
      <c r="B47">
        <f t="shared" si="3"/>
        <v>84</v>
      </c>
      <c r="C47" s="1">
        <v>3.78</v>
      </c>
      <c r="D47" s="6">
        <f t="shared" si="4"/>
        <v>1.4773709320539286</v>
      </c>
      <c r="E47" s="6">
        <f t="shared" si="5"/>
        <v>45.334710324278937</v>
      </c>
      <c r="F47" s="4">
        <f t="shared" si="6"/>
        <v>1.4230865257643053</v>
      </c>
      <c r="G47" s="3">
        <f t="shared" si="0"/>
        <v>5.3593176540455242E-2</v>
      </c>
      <c r="H47" s="6">
        <f t="shared" si="7"/>
        <v>4.0115020011586404</v>
      </c>
      <c r="I47" s="6">
        <v>4.0384888214065047</v>
      </c>
      <c r="J47" s="6">
        <f t="shared" si="1"/>
        <v>0</v>
      </c>
      <c r="K47" s="5">
        <f t="shared" si="2"/>
        <v>14.288399999999999</v>
      </c>
    </row>
    <row r="48" spans="2:11" x14ac:dyDescent="0.25">
      <c r="B48">
        <f t="shared" si="3"/>
        <v>86</v>
      </c>
      <c r="C48" s="1">
        <v>4.1500000000000004</v>
      </c>
      <c r="D48" s="6">
        <f t="shared" si="4"/>
        <v>1.3891431736375404</v>
      </c>
      <c r="E48" s="6">
        <f t="shared" si="5"/>
        <v>47.334710324278937</v>
      </c>
      <c r="F48" s="4">
        <f t="shared" si="6"/>
        <v>1.3932493171008451</v>
      </c>
      <c r="G48" s="3">
        <f t="shared" si="0"/>
        <v>2.7242474520626151E-4</v>
      </c>
      <c r="H48" s="6">
        <f t="shared" si="7"/>
        <v>4.1334947055401532</v>
      </c>
      <c r="I48" s="6">
        <v>4.1612466816001641</v>
      </c>
      <c r="J48" s="6">
        <f t="shared" si="1"/>
        <v>0</v>
      </c>
      <c r="K48" s="5">
        <f t="shared" si="2"/>
        <v>17.222500000000004</v>
      </c>
    </row>
    <row r="49" spans="2:11" x14ac:dyDescent="0.25">
      <c r="B49">
        <f t="shared" si="3"/>
        <v>88</v>
      </c>
      <c r="C49" s="1">
        <v>4.1500000000000004</v>
      </c>
      <c r="D49" s="6">
        <f t="shared" si="4"/>
        <v>1.3891431736375404</v>
      </c>
      <c r="E49" s="6">
        <f t="shared" si="5"/>
        <v>49.334710324278937</v>
      </c>
      <c r="F49" s="4">
        <f t="shared" si="6"/>
        <v>1.3634121084373851</v>
      </c>
      <c r="G49" s="3">
        <f t="shared" si="0"/>
        <v>1.0383865693988886E-2</v>
      </c>
      <c r="H49" s="6">
        <f t="shared" si="7"/>
        <v>4.2519012546242143</v>
      </c>
      <c r="I49" s="6">
        <v>4.2802564117229149</v>
      </c>
      <c r="J49" s="6">
        <f t="shared" si="1"/>
        <v>0</v>
      </c>
      <c r="K49" s="5">
        <f t="shared" si="2"/>
        <v>17.222500000000004</v>
      </c>
    </row>
    <row r="50" spans="2:11" x14ac:dyDescent="0.25">
      <c r="B50">
        <f t="shared" si="3"/>
        <v>90</v>
      </c>
      <c r="C50" s="1">
        <v>4.41</v>
      </c>
      <c r="D50" s="6">
        <f t="shared" si="4"/>
        <v>1.3221321683514009</v>
      </c>
      <c r="E50" s="6">
        <f t="shared" si="5"/>
        <v>51.334710324278937</v>
      </c>
      <c r="F50" s="4">
        <f t="shared" si="6"/>
        <v>1.3335748997739252</v>
      </c>
      <c r="G50" s="3">
        <f t="shared" si="0"/>
        <v>1.8639019944552632E-3</v>
      </c>
      <c r="H50" s="6">
        <f t="shared" si="7"/>
        <v>4.3668270687298714</v>
      </c>
      <c r="I50" s="6">
        <v>4.3956324523409771</v>
      </c>
      <c r="J50" s="6">
        <f t="shared" si="1"/>
        <v>0</v>
      </c>
      <c r="K50" s="5">
        <f t="shared" si="2"/>
        <v>19.4481</v>
      </c>
    </row>
    <row r="51" spans="2:11" x14ac:dyDescent="0.25">
      <c r="B51">
        <f t="shared" si="3"/>
        <v>92</v>
      </c>
      <c r="C51" s="1">
        <v>4.41</v>
      </c>
      <c r="D51" s="6">
        <f t="shared" si="4"/>
        <v>1.3221321683514009</v>
      </c>
      <c r="E51" s="6">
        <f t="shared" si="5"/>
        <v>53.334710324278937</v>
      </c>
      <c r="F51" s="4">
        <f t="shared" si="6"/>
        <v>1.3037376911104652</v>
      </c>
      <c r="G51" s="3">
        <f t="shared" si="0"/>
        <v>4.6750680370909155E-3</v>
      </c>
      <c r="H51" s="6">
        <f t="shared" si="7"/>
        <v>4.4783744691905607</v>
      </c>
      <c r="I51" s="6">
        <v>4.5074857498400194</v>
      </c>
      <c r="J51" s="6">
        <f t="shared" si="1"/>
        <v>0</v>
      </c>
      <c r="K51" s="5">
        <f t="shared" si="2"/>
        <v>19.4481</v>
      </c>
    </row>
    <row r="52" spans="2:11" x14ac:dyDescent="0.25">
      <c r="B52">
        <f t="shared" si="3"/>
        <v>94</v>
      </c>
      <c r="C52" s="1">
        <v>4.63</v>
      </c>
      <c r="D52" s="6">
        <f t="shared" si="4"/>
        <v>1.2616976485194138</v>
      </c>
      <c r="E52" s="6">
        <f t="shared" si="5"/>
        <v>55.334710324278937</v>
      </c>
      <c r="F52" s="4">
        <f t="shared" si="6"/>
        <v>1.2739004824470053</v>
      </c>
      <c r="G52" s="3">
        <f t="shared" si="0"/>
        <v>1.8798494406747125E-3</v>
      </c>
      <c r="H52" s="6">
        <f t="shared" si="7"/>
        <v>4.5866427694533574</v>
      </c>
      <c r="I52" s="6">
        <v>4.6159238631119575</v>
      </c>
      <c r="J52" s="6">
        <f t="shared" si="1"/>
        <v>0</v>
      </c>
      <c r="K52" s="5">
        <f t="shared" si="2"/>
        <v>21.436899999999998</v>
      </c>
    </row>
    <row r="53" spans="2:11" x14ac:dyDescent="0.25">
      <c r="B53">
        <f t="shared" si="3"/>
        <v>96</v>
      </c>
      <c r="C53" s="1">
        <v>4.63</v>
      </c>
      <c r="D53" s="6">
        <f t="shared" si="4"/>
        <v>1.2616976485194138</v>
      </c>
      <c r="E53" s="6">
        <f t="shared" si="5"/>
        <v>57.334710324278937</v>
      </c>
      <c r="F53" s="4">
        <f t="shared" si="6"/>
        <v>1.2440632737835451</v>
      </c>
      <c r="G53" s="3">
        <f t="shared" si="0"/>
        <v>3.8103908604153664E-3</v>
      </c>
      <c r="H53" s="6">
        <f t="shared" si="7"/>
        <v>4.6917283635002205</v>
      </c>
      <c r="I53" s="6">
        <v>4.7210510669843186</v>
      </c>
      <c r="J53" s="6">
        <f t="shared" si="1"/>
        <v>0</v>
      </c>
      <c r="K53" s="5">
        <f t="shared" si="2"/>
        <v>21.436899999999998</v>
      </c>
    </row>
    <row r="54" spans="2:11" x14ac:dyDescent="0.25">
      <c r="B54">
        <f t="shared" si="3"/>
        <v>98</v>
      </c>
      <c r="C54" s="1">
        <v>4.82</v>
      </c>
      <c r="D54" s="6">
        <f t="shared" si="4"/>
        <v>1.2063933215971498</v>
      </c>
      <c r="E54" s="6">
        <f t="shared" si="5"/>
        <v>59.334710324278937</v>
      </c>
      <c r="F54" s="4">
        <f t="shared" si="6"/>
        <v>1.2142260651200849</v>
      </c>
      <c r="G54" s="3">
        <f t="shared" si="0"/>
        <v>6.9038552177811633E-4</v>
      </c>
      <c r="H54" s="6">
        <f t="shared" si="7"/>
        <v>4.7937248116699784</v>
      </c>
      <c r="I54" s="6">
        <v>4.8229684524916259</v>
      </c>
      <c r="J54" s="6">
        <f t="shared" si="1"/>
        <v>0</v>
      </c>
      <c r="K54" s="5">
        <f t="shared" si="2"/>
        <v>23.232400000000002</v>
      </c>
    </row>
    <row r="55" spans="2:11" x14ac:dyDescent="0.25">
      <c r="B55">
        <f t="shared" si="3"/>
        <v>100</v>
      </c>
      <c r="C55" s="1">
        <v>4.82</v>
      </c>
      <c r="D55" s="6">
        <f t="shared" si="4"/>
        <v>1.2063933215971498</v>
      </c>
      <c r="E55" s="6">
        <f t="shared" si="5"/>
        <v>61.334710324278937</v>
      </c>
      <c r="F55" s="4">
        <f t="shared" si="6"/>
        <v>1.1843888564566249</v>
      </c>
      <c r="G55" s="3">
        <f t="shared" si="0"/>
        <v>5.2886236689199976E-3</v>
      </c>
      <c r="H55" s="6">
        <f t="shared" si="7"/>
        <v>4.892722923957443</v>
      </c>
      <c r="I55" s="6">
        <v>4.9217740240852192</v>
      </c>
      <c r="J55" s="6">
        <f t="shared" si="1"/>
        <v>0</v>
      </c>
      <c r="K55" s="5">
        <f t="shared" si="2"/>
        <v>23.232400000000002</v>
      </c>
    </row>
    <row r="56" spans="2:11" x14ac:dyDescent="0.25">
      <c r="B56">
        <f t="shared" si="3"/>
        <v>102</v>
      </c>
      <c r="C56" s="1">
        <v>5.0199999999999996</v>
      </c>
      <c r="D56" s="6">
        <f t="shared" si="4"/>
        <v>1.144672220240742</v>
      </c>
      <c r="E56" s="6">
        <f t="shared" si="5"/>
        <v>63.334710324278937</v>
      </c>
      <c r="F56" s="4">
        <f t="shared" si="6"/>
        <v>1.154551647793165</v>
      </c>
      <c r="G56" s="3">
        <f t="shared" si="0"/>
        <v>9.7276364762202477E-4</v>
      </c>
      <c r="H56" s="6">
        <f t="shared" si="7"/>
        <v>4.9888108408638185</v>
      </c>
      <c r="I56" s="6">
        <v>5.0175627938750109</v>
      </c>
      <c r="J56" s="6">
        <f t="shared" si="1"/>
        <v>0</v>
      </c>
      <c r="K56" s="5">
        <f t="shared" si="2"/>
        <v>25.200399999999995</v>
      </c>
    </row>
    <row r="57" spans="2:11" x14ac:dyDescent="0.25">
      <c r="B57">
        <f t="shared" si="3"/>
        <v>104</v>
      </c>
      <c r="C57" s="1">
        <v>5.0199999999999996</v>
      </c>
      <c r="D57" s="6">
        <f t="shared" si="4"/>
        <v>1.144672220240742</v>
      </c>
      <c r="E57" s="6">
        <f t="shared" si="5"/>
        <v>65.334710324278944</v>
      </c>
      <c r="F57" s="4">
        <f t="shared" si="6"/>
        <v>1.1247144391297048</v>
      </c>
      <c r="G57" s="3">
        <f t="shared" si="0"/>
        <v>3.8531953645002596E-3</v>
      </c>
      <c r="H57" s="6">
        <f t="shared" si="7"/>
        <v>5.0820741118704102</v>
      </c>
      <c r="I57" s="6">
        <v>5.1104268729937683</v>
      </c>
      <c r="J57" s="6">
        <f t="shared" si="1"/>
        <v>0</v>
      </c>
      <c r="K57" s="5">
        <f t="shared" si="2"/>
        <v>25.200399999999995</v>
      </c>
    </row>
    <row r="58" spans="2:11" x14ac:dyDescent="0.25">
      <c r="B58">
        <f t="shared" si="3"/>
        <v>106</v>
      </c>
      <c r="C58" s="1">
        <v>5.23</v>
      </c>
      <c r="D58" s="6">
        <f t="shared" si="4"/>
        <v>1.0754840466067055</v>
      </c>
      <c r="E58" s="6">
        <f t="shared" si="5"/>
        <v>67.334710324278944</v>
      </c>
      <c r="F58" s="4">
        <f t="shared" si="6"/>
        <v>1.0948772304662449</v>
      </c>
      <c r="G58" s="3">
        <f t="shared" si="0"/>
        <v>3.295245437572176E-3</v>
      </c>
      <c r="H58" s="6">
        <f t="shared" si="7"/>
        <v>5.1725957716054634</v>
      </c>
      <c r="I58" s="6">
        <v>5.2004555601718137</v>
      </c>
      <c r="J58" s="6">
        <f t="shared" si="1"/>
        <v>0</v>
      </c>
      <c r="K58" s="5">
        <f t="shared" si="2"/>
        <v>27.352900000000005</v>
      </c>
    </row>
    <row r="59" spans="2:11" x14ac:dyDescent="0.25">
      <c r="B59">
        <f t="shared" si="3"/>
        <v>108</v>
      </c>
      <c r="C59" s="1">
        <v>5.23</v>
      </c>
      <c r="D59" s="6">
        <f t="shared" si="4"/>
        <v>1.0754840466067055</v>
      </c>
      <c r="E59" s="6">
        <f t="shared" si="5"/>
        <v>69.334710324278944</v>
      </c>
      <c r="F59" s="4">
        <f t="shared" si="6"/>
        <v>1.0650400218027847</v>
      </c>
      <c r="G59" s="3">
        <f t="shared" si="0"/>
        <v>9.2759313984969096E-4</v>
      </c>
      <c r="H59" s="6">
        <f t="shared" si="7"/>
        <v>5.2604564137719745</v>
      </c>
      <c r="I59" s="6">
        <v>5.2877354276072852</v>
      </c>
      <c r="J59" s="6">
        <f t="shared" si="1"/>
        <v>0</v>
      </c>
      <c r="K59" s="5">
        <f t="shared" si="2"/>
        <v>27.352900000000005</v>
      </c>
    </row>
    <row r="60" spans="2:11" x14ac:dyDescent="0.25">
      <c r="B60">
        <f t="shared" si="3"/>
        <v>110</v>
      </c>
      <c r="C60" s="1">
        <v>5.47</v>
      </c>
      <c r="D60" s="6">
        <f t="shared" si="4"/>
        <v>0.99006577605600765</v>
      </c>
      <c r="E60" s="6">
        <f t="shared" si="5"/>
        <v>71.334710324278944</v>
      </c>
      <c r="F60" s="4">
        <f t="shared" si="6"/>
        <v>1.0352028131393247</v>
      </c>
      <c r="G60" s="3">
        <f t="shared" si="0"/>
        <v>1.5441973416436364E-2</v>
      </c>
      <c r="H60" s="6">
        <f t="shared" si="7"/>
        <v>5.345734262902293</v>
      </c>
      <c r="I60" s="6">
        <v>5.3723504042145551</v>
      </c>
      <c r="J60" s="6">
        <f t="shared" si="1"/>
        <v>0</v>
      </c>
      <c r="K60" s="5">
        <f t="shared" si="2"/>
        <v>29.920899999999996</v>
      </c>
    </row>
    <row r="61" spans="2:11" x14ac:dyDescent="0.25">
      <c r="B61">
        <f t="shared" si="3"/>
        <v>112</v>
      </c>
      <c r="C61" s="1">
        <v>5.47</v>
      </c>
      <c r="D61" s="6">
        <f t="shared" si="4"/>
        <v>0.99006577605600765</v>
      </c>
      <c r="E61" s="6">
        <f t="shared" si="5"/>
        <v>73.334710324278944</v>
      </c>
      <c r="F61" s="4">
        <f t="shared" si="6"/>
        <v>1.0053656044758648</v>
      </c>
      <c r="G61" s="3">
        <f t="shared" si="0"/>
        <v>1.7218147752194094E-3</v>
      </c>
      <c r="H61" s="6">
        <f t="shared" si="7"/>
        <v>5.4285052440033752</v>
      </c>
      <c r="I61" s="6">
        <v>5.4543818563308424</v>
      </c>
      <c r="J61" s="6">
        <f t="shared" si="1"/>
        <v>0</v>
      </c>
      <c r="K61" s="5">
        <f t="shared" si="2"/>
        <v>29.920899999999996</v>
      </c>
    </row>
    <row r="62" spans="2:11" x14ac:dyDescent="0.25">
      <c r="B62">
        <f t="shared" si="3"/>
        <v>114</v>
      </c>
      <c r="C62" s="1">
        <v>5.47</v>
      </c>
      <c r="D62" s="6">
        <f t="shared" si="4"/>
        <v>0.99006577605600765</v>
      </c>
      <c r="E62" s="6">
        <f t="shared" si="5"/>
        <v>75.334710324278944</v>
      </c>
      <c r="F62" s="4">
        <f t="shared" si="6"/>
        <v>0.97552839581240458</v>
      </c>
      <c r="G62" s="3">
        <f t="shared" si="0"/>
        <v>1.5087825453228097E-3</v>
      </c>
      <c r="H62" s="6">
        <f t="shared" si="7"/>
        <v>5.508843050154729</v>
      </c>
      <c r="I62" s="6">
        <v>5.5339086659586387</v>
      </c>
      <c r="J62" s="6">
        <f t="shared" si="1"/>
        <v>0</v>
      </c>
      <c r="K62" s="5">
        <f t="shared" si="2"/>
        <v>29.920899999999996</v>
      </c>
    </row>
    <row r="63" spans="2:11" x14ac:dyDescent="0.25">
      <c r="B63">
        <f t="shared" si="3"/>
        <v>116</v>
      </c>
      <c r="C63" s="1">
        <v>5.7</v>
      </c>
      <c r="D63" s="6">
        <f t="shared" si="4"/>
        <v>0.90073496464816105</v>
      </c>
      <c r="E63" s="6">
        <f t="shared" si="5"/>
        <v>77.334710324278944</v>
      </c>
      <c r="F63" s="4">
        <f t="shared" si="6"/>
        <v>0.94569118714894462</v>
      </c>
      <c r="G63" s="3">
        <f t="shared" si="0"/>
        <v>1.2809891650764935E-2</v>
      </c>
      <c r="H63" s="6">
        <f t="shared" si="7"/>
        <v>5.5868192081192003</v>
      </c>
      <c r="I63" s="6">
        <v>5.611007306619177</v>
      </c>
      <c r="J63" s="6">
        <f t="shared" si="1"/>
        <v>0</v>
      </c>
      <c r="K63" s="5">
        <f t="shared" si="2"/>
        <v>32.49</v>
      </c>
    </row>
    <row r="64" spans="2:11" x14ac:dyDescent="0.25">
      <c r="B64">
        <f t="shared" si="3"/>
        <v>118</v>
      </c>
      <c r="C64" s="1">
        <v>5.7</v>
      </c>
      <c r="D64" s="6">
        <f t="shared" si="4"/>
        <v>0.90073496464816105</v>
      </c>
      <c r="E64" s="6">
        <f t="shared" si="5"/>
        <v>79.334710324278944</v>
      </c>
      <c r="F64" s="4">
        <f t="shared" si="6"/>
        <v>0.91585397848548467</v>
      </c>
      <c r="G64" s="3">
        <f t="shared" si="0"/>
        <v>1.4060143579932845E-3</v>
      </c>
      <c r="H64" s="6">
        <f t="shared" si="7"/>
        <v>5.662503142025054</v>
      </c>
      <c r="I64" s="6">
        <v>5.6857519168898882</v>
      </c>
      <c r="J64" s="6">
        <f t="shared" si="1"/>
        <v>0</v>
      </c>
      <c r="K64" s="5">
        <f t="shared" si="2"/>
        <v>32.49</v>
      </c>
    </row>
    <row r="65" spans="2:11" x14ac:dyDescent="0.25">
      <c r="B65">
        <f t="shared" si="3"/>
        <v>120</v>
      </c>
      <c r="C65" s="1">
        <v>5.84</v>
      </c>
      <c r="D65" s="6">
        <f t="shared" si="4"/>
        <v>0.84217540453793782</v>
      </c>
      <c r="E65" s="6">
        <f t="shared" si="5"/>
        <v>81.334710324278944</v>
      </c>
      <c r="F65" s="4">
        <f t="shared" si="6"/>
        <v>0.88601676982202449</v>
      </c>
      <c r="G65" s="3">
        <f t="shared" si="0"/>
        <v>1.0823856509572375E-2</v>
      </c>
      <c r="H65" s="6">
        <f t="shared" si="7"/>
        <v>5.7359622351760073</v>
      </c>
      <c r="I65" s="6">
        <v>5.7582143716965666</v>
      </c>
      <c r="J65" s="6">
        <f t="shared" si="1"/>
        <v>0</v>
      </c>
      <c r="K65" s="5">
        <f t="shared" si="2"/>
        <v>34.105599999999995</v>
      </c>
    </row>
    <row r="66" spans="2:11" x14ac:dyDescent="0.25">
      <c r="B66">
        <f t="shared" si="3"/>
        <v>122</v>
      </c>
      <c r="C66" s="1">
        <v>5.84</v>
      </c>
      <c r="D66" s="6">
        <f t="shared" si="4"/>
        <v>0.84217540453793782</v>
      </c>
      <c r="E66" s="6">
        <f t="shared" si="5"/>
        <v>83.334710324278944</v>
      </c>
      <c r="F66" s="4">
        <f t="shared" si="6"/>
        <v>0.85617956115856453</v>
      </c>
      <c r="G66" s="3">
        <f t="shared" si="0"/>
        <v>1.0717838434728287E-3</v>
      </c>
      <c r="H66" s="6">
        <f t="shared" si="7"/>
        <v>5.8072618900442796</v>
      </c>
      <c r="I66" s="6">
        <v>5.8284643514287833</v>
      </c>
      <c r="J66" s="6">
        <f t="shared" si="1"/>
        <v>0</v>
      </c>
      <c r="K66" s="5">
        <f t="shared" si="2"/>
        <v>34.105599999999995</v>
      </c>
    </row>
    <row r="67" spans="2:11" x14ac:dyDescent="0.25">
      <c r="B67">
        <f t="shared" si="3"/>
        <v>124</v>
      </c>
      <c r="C67" s="1">
        <v>5.99</v>
      </c>
      <c r="D67" s="6">
        <f t="shared" si="4"/>
        <v>0.77537741552415984</v>
      </c>
      <c r="E67" s="6">
        <f t="shared" si="5"/>
        <v>85.334710324278944</v>
      </c>
      <c r="F67" s="4">
        <f t="shared" si="6"/>
        <v>0.82634235249510457</v>
      </c>
      <c r="G67" s="3">
        <f t="shared" si="0"/>
        <v>1.2890063048777697E-2</v>
      </c>
      <c r="H67" s="6">
        <f t="shared" si="7"/>
        <v>5.8764655865000499</v>
      </c>
      <c r="I67" s="6">
        <v>5.8965694089450258</v>
      </c>
      <c r="J67" s="6">
        <f t="shared" si="1"/>
        <v>0</v>
      </c>
      <c r="K67" s="5">
        <f t="shared" si="2"/>
        <v>35.880100000000006</v>
      </c>
    </row>
    <row r="68" spans="2:11" x14ac:dyDescent="0.25">
      <c r="B68">
        <f t="shared" si="3"/>
        <v>126</v>
      </c>
      <c r="C68" s="1">
        <v>5.99</v>
      </c>
      <c r="D68" s="6">
        <f t="shared" si="4"/>
        <v>0.77537741552415984</v>
      </c>
      <c r="E68" s="6">
        <f t="shared" si="5"/>
        <v>87.334710324278944</v>
      </c>
      <c r="F68" s="4">
        <f t="shared" si="6"/>
        <v>0.79650514383164439</v>
      </c>
      <c r="G68" s="3">
        <f t="shared" si="0"/>
        <v>2.1497189437392093E-3</v>
      </c>
      <c r="H68" s="6">
        <f t="shared" si="7"/>
        <v>5.9436349383291773</v>
      </c>
      <c r="I68" s="6">
        <v>5.9625950345319794</v>
      </c>
      <c r="J68" s="6">
        <f t="shared" si="1"/>
        <v>0</v>
      </c>
      <c r="K68" s="5">
        <f t="shared" si="2"/>
        <v>35.880100000000006</v>
      </c>
    </row>
    <row r="69" spans="2:11" x14ac:dyDescent="0.25">
      <c r="B69">
        <f t="shared" si="3"/>
        <v>128</v>
      </c>
      <c r="C69" s="1">
        <v>6.09</v>
      </c>
      <c r="D69" s="6">
        <f t="shared" si="4"/>
        <v>0.72823025749062242</v>
      </c>
      <c r="E69" s="6">
        <f t="shared" si="5"/>
        <v>89.334710324278944</v>
      </c>
      <c r="F69" s="4">
        <f t="shared" si="6"/>
        <v>0.76666793516818443</v>
      </c>
      <c r="G69" s="3">
        <f t="shared" si="0"/>
        <v>6.5886097952139898E-3</v>
      </c>
      <c r="H69" s="6">
        <f t="shared" si="7"/>
        <v>6.0088297480895001</v>
      </c>
      <c r="I69" s="6">
        <v>6.0266047188804466</v>
      </c>
      <c r="J69" s="6">
        <f t="shared" si="1"/>
        <v>0</v>
      </c>
      <c r="K69" s="5">
        <f t="shared" si="2"/>
        <v>37.088099999999997</v>
      </c>
    </row>
    <row r="70" spans="2:11" x14ac:dyDescent="0.25">
      <c r="B70">
        <f t="shared" si="3"/>
        <v>130</v>
      </c>
      <c r="C70" s="1">
        <v>6.09</v>
      </c>
      <c r="D70" s="6">
        <f t="shared" si="4"/>
        <v>0.72823025749062242</v>
      </c>
      <c r="E70" s="6">
        <f t="shared" si="5"/>
        <v>91.334710324278944</v>
      </c>
      <c r="F70" s="4">
        <f t="shared" si="6"/>
        <v>0.73683072650472448</v>
      </c>
      <c r="G70" s="3">
        <f t="shared" ref="G70:G133" si="8">(H70-C70)^2</f>
        <v>3.2012150427623457E-4</v>
      </c>
      <c r="H70" s="6">
        <f t="shared" si="7"/>
        <v>6.0721080603545552</v>
      </c>
      <c r="I70" s="6">
        <v>6.0886600141384113</v>
      </c>
      <c r="J70" s="6">
        <f t="shared" ref="J70:J133" si="9">IF(I70&lt;$R$8, 0, I70-$R$8)</f>
        <v>0</v>
      </c>
      <c r="K70" s="5">
        <f t="shared" ref="K70:K133" si="10">(J70-C70)^2</f>
        <v>37.088099999999997</v>
      </c>
    </row>
    <row r="71" spans="2:11" x14ac:dyDescent="0.25">
      <c r="B71">
        <f t="shared" ref="B71:B134" si="11">B70+2</f>
        <v>132</v>
      </c>
      <c r="C71" s="1">
        <v>6.19</v>
      </c>
      <c r="D71" s="6">
        <f t="shared" ref="D71:D134" si="12">LN($O$5-C71)</f>
        <v>0.67874978210831027</v>
      </c>
      <c r="E71" s="6">
        <f t="shared" ref="E71:E134" si="13">B71-$O$7</f>
        <v>93.334710324278944</v>
      </c>
      <c r="F71" s="4">
        <f t="shared" ref="F71:F134" si="14">IF(E71&lt;=0, $O$8, $O$8-$O$6*E71)</f>
        <v>0.7069935178412643</v>
      </c>
      <c r="G71" s="3">
        <f t="shared" si="8"/>
        <v>3.1892885738338391E-3</v>
      </c>
      <c r="H71" s="6">
        <f t="shared" ref="H71:H134" si="15">$O$5-EXP(F71)</f>
        <v>6.1335262133921074</v>
      </c>
      <c r="I71" s="6">
        <v>6.1488205931000142</v>
      </c>
      <c r="J71" s="6">
        <f t="shared" si="9"/>
        <v>0</v>
      </c>
      <c r="K71" s="5">
        <f t="shared" si="10"/>
        <v>38.316100000000006</v>
      </c>
    </row>
    <row r="72" spans="2:11" x14ac:dyDescent="0.25">
      <c r="B72">
        <f t="shared" si="11"/>
        <v>134</v>
      </c>
      <c r="C72" s="1">
        <v>6.19</v>
      </c>
      <c r="D72" s="6">
        <f t="shared" si="12"/>
        <v>0.67874978210831027</v>
      </c>
      <c r="E72" s="6">
        <f t="shared" si="13"/>
        <v>95.334710324278944</v>
      </c>
      <c r="F72" s="4">
        <f t="shared" si="14"/>
        <v>0.67715630917780434</v>
      </c>
      <c r="G72" s="3">
        <f t="shared" si="8"/>
        <v>9.8526261853888312E-6</v>
      </c>
      <c r="H72" s="6">
        <f t="shared" si="15"/>
        <v>6.1931388893235333</v>
      </c>
      <c r="I72" s="6">
        <v>6.2071443065873133</v>
      </c>
      <c r="J72" s="6">
        <f t="shared" si="9"/>
        <v>0</v>
      </c>
      <c r="K72" s="5">
        <f t="shared" si="10"/>
        <v>38.316100000000006</v>
      </c>
    </row>
    <row r="73" spans="2:11" x14ac:dyDescent="0.25">
      <c r="B73">
        <f t="shared" si="11"/>
        <v>136</v>
      </c>
      <c r="C73" s="1">
        <v>6.19</v>
      </c>
      <c r="D73" s="6">
        <f t="shared" si="12"/>
        <v>0.67874978210831027</v>
      </c>
      <c r="E73" s="6">
        <f t="shared" si="13"/>
        <v>97.334710324278944</v>
      </c>
      <c r="F73" s="4">
        <f t="shared" si="14"/>
        <v>0.64731910051434438</v>
      </c>
      <c r="G73" s="3">
        <f t="shared" si="8"/>
        <v>3.7208978633594303E-3</v>
      </c>
      <c r="H73" s="6">
        <f t="shared" si="15"/>
        <v>6.250999162808677</v>
      </c>
      <c r="I73" s="6">
        <v>6.2636872390800269</v>
      </c>
      <c r="J73" s="6">
        <f t="shared" si="9"/>
        <v>0</v>
      </c>
      <c r="K73" s="5">
        <f t="shared" si="10"/>
        <v>38.316100000000006</v>
      </c>
    </row>
    <row r="74" spans="2:11" x14ac:dyDescent="0.25">
      <c r="B74">
        <f t="shared" si="11"/>
        <v>138</v>
      </c>
      <c r="C74" s="1">
        <v>6.37</v>
      </c>
      <c r="D74" s="6">
        <f t="shared" si="12"/>
        <v>0.58300385490180628</v>
      </c>
      <c r="E74" s="6">
        <f t="shared" si="13"/>
        <v>99.334710324278944</v>
      </c>
      <c r="F74" s="4">
        <f t="shared" si="14"/>
        <v>0.6174818918508842</v>
      </c>
      <c r="G74" s="3">
        <f t="shared" si="8"/>
        <v>3.949048051819665E-3</v>
      </c>
      <c r="H74" s="6">
        <f t="shared" si="15"/>
        <v>6.3071585482995527</v>
      </c>
      <c r="I74" s="6">
        <v>6.3185037626467544</v>
      </c>
      <c r="J74" s="6">
        <f t="shared" si="9"/>
        <v>0</v>
      </c>
      <c r="K74" s="5">
        <f t="shared" si="10"/>
        <v>40.576900000000002</v>
      </c>
    </row>
    <row r="75" spans="2:11" x14ac:dyDescent="0.25">
      <c r="B75">
        <f t="shared" si="11"/>
        <v>140</v>
      </c>
      <c r="C75" s="1">
        <v>6.37</v>
      </c>
      <c r="D75" s="6">
        <f t="shared" si="12"/>
        <v>0.58300385490180628</v>
      </c>
      <c r="E75" s="6">
        <f t="shared" si="13"/>
        <v>101.33471032427894</v>
      </c>
      <c r="F75" s="4">
        <f t="shared" si="14"/>
        <v>0.58764468318742424</v>
      </c>
      <c r="G75" s="3">
        <f t="shared" si="8"/>
        <v>6.9438123950141622E-5</v>
      </c>
      <c r="H75" s="6">
        <f t="shared" si="15"/>
        <v>6.3616670459049542</v>
      </c>
      <c r="I75" s="6">
        <v>6.3716465892295258</v>
      </c>
      <c r="J75" s="6">
        <f t="shared" si="9"/>
        <v>0</v>
      </c>
      <c r="K75" s="5">
        <f t="shared" si="10"/>
        <v>40.576900000000002</v>
      </c>
    </row>
    <row r="76" spans="2:11" x14ac:dyDescent="0.25">
      <c r="B76">
        <f t="shared" si="11"/>
        <v>142</v>
      </c>
      <c r="C76" s="1">
        <v>6.37</v>
      </c>
      <c r="D76" s="6">
        <f t="shared" si="12"/>
        <v>0.58300385490180628</v>
      </c>
      <c r="E76" s="6">
        <f t="shared" si="13"/>
        <v>103.33471032427894</v>
      </c>
      <c r="F76" s="4">
        <f t="shared" si="14"/>
        <v>0.55780747452396429</v>
      </c>
      <c r="G76" s="3">
        <f t="shared" si="8"/>
        <v>1.9867689018823061E-3</v>
      </c>
      <c r="H76" s="6">
        <f t="shared" si="15"/>
        <v>6.4145731859068018</v>
      </c>
      <c r="I76" s="6">
        <v>6.4231668213319617</v>
      </c>
      <c r="J76" s="6">
        <f t="shared" si="9"/>
        <v>0</v>
      </c>
      <c r="K76" s="5">
        <f t="shared" si="10"/>
        <v>40.576900000000002</v>
      </c>
    </row>
    <row r="77" spans="2:11" x14ac:dyDescent="0.25">
      <c r="B77">
        <f t="shared" si="11"/>
        <v>144</v>
      </c>
      <c r="C77" s="1">
        <v>6.53</v>
      </c>
      <c r="D77" s="6">
        <f t="shared" si="12"/>
        <v>0.48944558915666136</v>
      </c>
      <c r="E77" s="6">
        <f t="shared" si="13"/>
        <v>105.33471032427894</v>
      </c>
      <c r="F77" s="4">
        <f t="shared" si="14"/>
        <v>0.52797026586050411</v>
      </c>
      <c r="G77" s="3">
        <f t="shared" si="8"/>
        <v>4.1057245531782652E-3</v>
      </c>
      <c r="H77" s="6">
        <f t="shared" si="15"/>
        <v>6.4659240719678737</v>
      </c>
      <c r="I77" s="6">
        <v>6.4731140011597939</v>
      </c>
      <c r="J77" s="6">
        <f t="shared" si="9"/>
        <v>0</v>
      </c>
      <c r="K77" s="5">
        <f t="shared" si="10"/>
        <v>42.640900000000002</v>
      </c>
    </row>
    <row r="78" spans="2:11" x14ac:dyDescent="0.25">
      <c r="B78">
        <f t="shared" si="11"/>
        <v>146</v>
      </c>
      <c r="C78" s="1">
        <v>6.53</v>
      </c>
      <c r="D78" s="6">
        <f t="shared" si="12"/>
        <v>0.48944558915666136</v>
      </c>
      <c r="E78" s="6">
        <f t="shared" si="13"/>
        <v>107.33471032427894</v>
      </c>
      <c r="F78" s="4">
        <f t="shared" si="14"/>
        <v>0.49813305719704415</v>
      </c>
      <c r="G78" s="3">
        <f t="shared" si="8"/>
        <v>2.0262318039398632E-4</v>
      </c>
      <c r="H78" s="6">
        <f t="shared" si="15"/>
        <v>6.5157654230693716</v>
      </c>
      <c r="I78" s="6">
        <v>6.5215361582609788</v>
      </c>
      <c r="J78" s="6">
        <f t="shared" si="9"/>
        <v>0</v>
      </c>
      <c r="K78" s="5">
        <f t="shared" si="10"/>
        <v>42.640900000000002</v>
      </c>
    </row>
    <row r="79" spans="2:11" x14ac:dyDescent="0.25">
      <c r="B79">
        <f t="shared" si="11"/>
        <v>148</v>
      </c>
      <c r="C79" s="1">
        <v>6.64</v>
      </c>
      <c r="D79" s="6">
        <f t="shared" si="12"/>
        <v>0.41963852038212318</v>
      </c>
      <c r="E79" s="6">
        <f t="shared" si="13"/>
        <v>109.33471032427894</v>
      </c>
      <c r="F79" s="4">
        <f t="shared" si="14"/>
        <v>0.46829584853358419</v>
      </c>
      <c r="G79" s="3">
        <f t="shared" si="8"/>
        <v>5.7544946938022212E-3</v>
      </c>
      <c r="H79" s="6">
        <f t="shared" si="15"/>
        <v>6.564141614215683</v>
      </c>
      <c r="I79" s="6">
        <v>6.5684798557112476</v>
      </c>
      <c r="J79" s="6">
        <f t="shared" si="9"/>
        <v>0</v>
      </c>
      <c r="K79" s="5">
        <f t="shared" si="10"/>
        <v>44.089599999999997</v>
      </c>
    </row>
    <row r="80" spans="2:11" x14ac:dyDescent="0.25">
      <c r="B80">
        <f t="shared" si="11"/>
        <v>150</v>
      </c>
      <c r="C80" s="1">
        <v>6.64</v>
      </c>
      <c r="D80" s="6">
        <f t="shared" si="12"/>
        <v>0.41963852038212318</v>
      </c>
      <c r="E80" s="6">
        <f t="shared" si="13"/>
        <v>111.33471032427894</v>
      </c>
      <c r="F80" s="4">
        <f t="shared" si="14"/>
        <v>0.43845863987012401</v>
      </c>
      <c r="G80" s="3">
        <f t="shared" si="8"/>
        <v>8.3545763687351709E-4</v>
      </c>
      <c r="H80" s="6">
        <f t="shared" si="15"/>
        <v>6.6110957159425539</v>
      </c>
      <c r="I80" s="6">
        <v>6.613990234889469</v>
      </c>
      <c r="J80" s="6">
        <f t="shared" si="9"/>
        <v>0</v>
      </c>
      <c r="K80" s="5">
        <f t="shared" si="10"/>
        <v>44.089599999999997</v>
      </c>
    </row>
    <row r="81" spans="2:11" x14ac:dyDescent="0.25">
      <c r="B81">
        <f t="shared" si="11"/>
        <v>152</v>
      </c>
      <c r="C81" s="1">
        <v>6.72</v>
      </c>
      <c r="D81" s="6">
        <f t="shared" si="12"/>
        <v>0.3656228397221073</v>
      </c>
      <c r="E81" s="6">
        <f t="shared" si="13"/>
        <v>113.33471032427894</v>
      </c>
      <c r="F81" s="4">
        <f t="shared" si="14"/>
        <v>0.40862143120666405</v>
      </c>
      <c r="G81" s="3">
        <f t="shared" si="8"/>
        <v>4.0107480930126728E-3</v>
      </c>
      <c r="H81" s="6">
        <f t="shared" si="15"/>
        <v>6.6566695326638694</v>
      </c>
      <c r="I81" s="6">
        <v>6.6581110588859111</v>
      </c>
      <c r="J81" s="6">
        <f t="shared" si="9"/>
        <v>0</v>
      </c>
      <c r="K81" s="5">
        <f t="shared" si="10"/>
        <v>45.158399999999993</v>
      </c>
    </row>
    <row r="82" spans="2:11" x14ac:dyDescent="0.25">
      <c r="B82">
        <f t="shared" si="11"/>
        <v>154</v>
      </c>
      <c r="C82" s="1">
        <v>6.72</v>
      </c>
      <c r="D82" s="6">
        <f t="shared" si="12"/>
        <v>0.3656228397221073</v>
      </c>
      <c r="E82" s="6">
        <f t="shared" si="13"/>
        <v>115.33471032427894</v>
      </c>
      <c r="F82" s="4">
        <f t="shared" si="14"/>
        <v>0.37878422254320387</v>
      </c>
      <c r="G82" s="3">
        <f t="shared" si="8"/>
        <v>3.6467096940601541E-4</v>
      </c>
      <c r="H82" s="6">
        <f t="shared" si="15"/>
        <v>6.7009036398911723</v>
      </c>
      <c r="I82" s="6">
        <v>6.7008847545851227</v>
      </c>
      <c r="J82" s="6">
        <f t="shared" si="9"/>
        <v>0</v>
      </c>
      <c r="K82" s="5">
        <f t="shared" si="10"/>
        <v>45.158399999999993</v>
      </c>
    </row>
    <row r="83" spans="2:11" x14ac:dyDescent="0.25">
      <c r="B83">
        <f t="shared" si="11"/>
        <v>156</v>
      </c>
      <c r="C83" s="1">
        <v>6.72</v>
      </c>
      <c r="D83" s="6">
        <f t="shared" si="12"/>
        <v>0.3656228397221073</v>
      </c>
      <c r="E83" s="6">
        <f t="shared" si="13"/>
        <v>117.33471032427894</v>
      </c>
      <c r="F83" s="4">
        <f t="shared" si="14"/>
        <v>0.34894701387974392</v>
      </c>
      <c r="G83" s="3">
        <f t="shared" si="8"/>
        <v>5.6822260937431127E-4</v>
      </c>
      <c r="H83" s="6">
        <f t="shared" si="15"/>
        <v>6.7438374203590552</v>
      </c>
      <c r="I83" s="6">
        <v>6.7423524534639174</v>
      </c>
      <c r="J83" s="6">
        <f t="shared" si="9"/>
        <v>0</v>
      </c>
      <c r="K83" s="5">
        <f t="shared" si="10"/>
        <v>45.158399999999993</v>
      </c>
    </row>
    <row r="84" spans="2:11" x14ac:dyDescent="0.25">
      <c r="B84">
        <f t="shared" si="11"/>
        <v>158</v>
      </c>
      <c r="C84" s="1">
        <v>6.79</v>
      </c>
      <c r="D84" s="6">
        <f t="shared" si="12"/>
        <v>0.31584049920805712</v>
      </c>
      <c r="E84" s="6">
        <f t="shared" si="13"/>
        <v>119.33471032427894</v>
      </c>
      <c r="F84" s="4">
        <f t="shared" si="14"/>
        <v>0.31910980521628396</v>
      </c>
      <c r="G84" s="3">
        <f t="shared" si="8"/>
        <v>2.0168190996015621E-5</v>
      </c>
      <c r="H84" s="6">
        <f t="shared" si="15"/>
        <v>6.7855090990885998</v>
      </c>
      <c r="I84" s="6">
        <v>6.7825540311436807</v>
      </c>
      <c r="J84" s="6">
        <f t="shared" si="9"/>
        <v>0</v>
      </c>
      <c r="K84" s="5">
        <f t="shared" si="10"/>
        <v>46.104100000000003</v>
      </c>
    </row>
    <row r="85" spans="2:11" x14ac:dyDescent="0.25">
      <c r="B85">
        <f t="shared" si="11"/>
        <v>160</v>
      </c>
      <c r="C85" s="1">
        <v>6.79</v>
      </c>
      <c r="D85" s="6">
        <f t="shared" si="12"/>
        <v>0.31584049920805712</v>
      </c>
      <c r="E85" s="6">
        <f t="shared" si="13"/>
        <v>121.33471032427894</v>
      </c>
      <c r="F85" s="4">
        <f t="shared" si="14"/>
        <v>0.28927259655282378</v>
      </c>
      <c r="G85" s="3">
        <f t="shared" si="8"/>
        <v>1.2928179298815558E-3</v>
      </c>
      <c r="H85" s="6">
        <f t="shared" si="15"/>
        <v>6.8259557774200692</v>
      </c>
      <c r="I85" s="6">
        <v>6.8215281457350372</v>
      </c>
      <c r="J85" s="6">
        <f t="shared" si="9"/>
        <v>0</v>
      </c>
      <c r="K85" s="5">
        <f t="shared" si="10"/>
        <v>46.104100000000003</v>
      </c>
    </row>
    <row r="86" spans="2:11" x14ac:dyDescent="0.25">
      <c r="B86">
        <f t="shared" si="11"/>
        <v>162</v>
      </c>
      <c r="C86" s="1">
        <v>6.9</v>
      </c>
      <c r="D86" s="6">
        <f t="shared" si="12"/>
        <v>0.23223132965059859</v>
      </c>
      <c r="E86" s="6">
        <f t="shared" si="13"/>
        <v>123.33471032427894</v>
      </c>
      <c r="F86" s="4">
        <f t="shared" si="14"/>
        <v>0.25943538788936382</v>
      </c>
      <c r="G86" s="3">
        <f t="shared" si="8"/>
        <v>1.2101029445911664E-3</v>
      </c>
      <c r="H86" s="6">
        <f t="shared" si="15"/>
        <v>6.8652134660451614</v>
      </c>
      <c r="I86" s="6">
        <v>6.8593122750117566</v>
      </c>
      <c r="J86" s="6">
        <f t="shared" si="9"/>
        <v>0</v>
      </c>
      <c r="K86" s="5">
        <f t="shared" si="10"/>
        <v>47.610000000000007</v>
      </c>
    </row>
    <row r="87" spans="2:11" x14ac:dyDescent="0.25">
      <c r="B87">
        <f t="shared" si="11"/>
        <v>164</v>
      </c>
      <c r="C87" s="1">
        <v>6.9</v>
      </c>
      <c r="D87" s="6">
        <f t="shared" si="12"/>
        <v>0.23223132965059859</v>
      </c>
      <c r="E87" s="6">
        <f t="shared" si="13"/>
        <v>125.33471032427894</v>
      </c>
      <c r="F87" s="4">
        <f t="shared" si="14"/>
        <v>0.22959817922590386</v>
      </c>
      <c r="G87" s="3">
        <f t="shared" si="8"/>
        <v>1.1003265644347298E-5</v>
      </c>
      <c r="H87" s="6">
        <f t="shared" si="15"/>
        <v>6.903317117068231</v>
      </c>
      <c r="I87" s="6">
        <v>6.8959427524496286</v>
      </c>
      <c r="J87" s="6">
        <f t="shared" si="9"/>
        <v>0</v>
      </c>
      <c r="K87" s="5">
        <f t="shared" si="10"/>
        <v>47.610000000000007</v>
      </c>
    </row>
    <row r="88" spans="2:11" x14ac:dyDescent="0.25">
      <c r="B88">
        <f t="shared" si="11"/>
        <v>166</v>
      </c>
      <c r="C88" s="1">
        <v>6.9</v>
      </c>
      <c r="D88" s="6">
        <f t="shared" si="12"/>
        <v>0.23223132965059859</v>
      </c>
      <c r="E88" s="6">
        <f t="shared" si="13"/>
        <v>127.33471032427894</v>
      </c>
      <c r="F88" s="4">
        <f t="shared" si="14"/>
        <v>0.19976097056244368</v>
      </c>
      <c r="G88" s="3">
        <f t="shared" si="8"/>
        <v>1.6241428035063208E-3</v>
      </c>
      <c r="H88" s="6">
        <f t="shared" si="15"/>
        <v>6.9403006551250268</v>
      </c>
      <c r="I88" s="6">
        <v>6.9314548021649918</v>
      </c>
      <c r="J88" s="6">
        <f t="shared" si="9"/>
        <v>0</v>
      </c>
      <c r="K88" s="5">
        <f t="shared" si="10"/>
        <v>47.610000000000007</v>
      </c>
    </row>
    <row r="89" spans="2:11" x14ac:dyDescent="0.25">
      <c r="B89">
        <f t="shared" si="11"/>
        <v>168</v>
      </c>
      <c r="C89" s="1">
        <v>6.98</v>
      </c>
      <c r="D89" s="6">
        <f t="shared" si="12"/>
        <v>0.16670990748455575</v>
      </c>
      <c r="E89" s="6">
        <f t="shared" si="13"/>
        <v>129.33471032427894</v>
      </c>
      <c r="F89" s="4">
        <f t="shared" si="14"/>
        <v>0.16992376189898373</v>
      </c>
      <c r="G89" s="3">
        <f t="shared" si="8"/>
        <v>1.4462751296072165E-5</v>
      </c>
      <c r="H89" s="6">
        <f t="shared" si="15"/>
        <v>6.9761970075866406</v>
      </c>
      <c r="I89" s="6">
        <v>6.9658825727864722</v>
      </c>
      <c r="J89" s="6">
        <f t="shared" si="9"/>
        <v>0</v>
      </c>
      <c r="K89" s="5">
        <f t="shared" si="10"/>
        <v>48.720400000000005</v>
      </c>
    </row>
    <row r="90" spans="2:11" x14ac:dyDescent="0.25">
      <c r="B90">
        <f t="shared" si="11"/>
        <v>170</v>
      </c>
      <c r="C90" s="1">
        <v>6.98</v>
      </c>
      <c r="D90" s="6">
        <f t="shared" si="12"/>
        <v>0.16670990748455575</v>
      </c>
      <c r="E90" s="6">
        <f t="shared" si="13"/>
        <v>131.33471032427894</v>
      </c>
      <c r="F90" s="4">
        <f t="shared" si="14"/>
        <v>0.14008655323552377</v>
      </c>
      <c r="G90" s="3">
        <f t="shared" si="8"/>
        <v>9.6336575447801792E-4</v>
      </c>
      <c r="H90" s="6">
        <f t="shared" si="15"/>
        <v>7.0110381338755738</v>
      </c>
      <c r="I90" s="6">
        <v>6.999259170292544</v>
      </c>
      <c r="J90" s="6">
        <f t="shared" si="9"/>
        <v>0</v>
      </c>
      <c r="K90" s="5">
        <f t="shared" si="10"/>
        <v>48.720400000000005</v>
      </c>
    </row>
    <row r="91" spans="2:11" x14ac:dyDescent="0.25">
      <c r="B91">
        <f t="shared" si="11"/>
        <v>172</v>
      </c>
      <c r="C91" s="1">
        <v>6.98</v>
      </c>
      <c r="D91" s="6">
        <f t="shared" si="12"/>
        <v>0.16670990748455575</v>
      </c>
      <c r="E91" s="6">
        <f t="shared" si="13"/>
        <v>133.33471032427894</v>
      </c>
      <c r="F91" s="4">
        <f t="shared" si="14"/>
        <v>0.11024934457206359</v>
      </c>
      <c r="G91" s="3">
        <f t="shared" si="8"/>
        <v>4.206178018967794E-3</v>
      </c>
      <c r="H91" s="6">
        <f t="shared" si="15"/>
        <v>7.0448550539200134</v>
      </c>
      <c r="I91" s="6">
        <v>7.0316166898464605</v>
      </c>
      <c r="J91" s="6">
        <f t="shared" si="9"/>
        <v>0</v>
      </c>
      <c r="K91" s="5">
        <f t="shared" si="10"/>
        <v>48.720400000000005</v>
      </c>
    </row>
    <row r="92" spans="2:11" x14ac:dyDescent="0.25">
      <c r="B92">
        <f t="shared" si="11"/>
        <v>174</v>
      </c>
      <c r="C92" s="1">
        <v>7.13</v>
      </c>
      <c r="D92" s="6">
        <f t="shared" si="12"/>
        <v>3.092824951904781E-2</v>
      </c>
      <c r="E92" s="6">
        <f t="shared" si="13"/>
        <v>135.33471032427894</v>
      </c>
      <c r="F92" s="4">
        <f t="shared" si="14"/>
        <v>8.0412135908603855E-2</v>
      </c>
      <c r="G92" s="3">
        <f t="shared" si="8"/>
        <v>2.7376046837669396E-3</v>
      </c>
      <c r="H92" s="6">
        <f t="shared" si="15"/>
        <v>7.0776778757716494</v>
      </c>
      <c r="I92" s="6">
        <v>7.0629862466591824</v>
      </c>
      <c r="J92" s="6">
        <f t="shared" si="9"/>
        <v>0</v>
      </c>
      <c r="K92" s="5">
        <f t="shared" si="10"/>
        <v>50.8369</v>
      </c>
    </row>
    <row r="93" spans="2:11" x14ac:dyDescent="0.25">
      <c r="B93">
        <f t="shared" si="11"/>
        <v>176</v>
      </c>
      <c r="C93" s="1">
        <v>7.13</v>
      </c>
      <c r="D93" s="6">
        <f t="shared" si="12"/>
        <v>3.092824951904781E-2</v>
      </c>
      <c r="E93" s="6">
        <f t="shared" si="13"/>
        <v>137.33471032427894</v>
      </c>
      <c r="F93" s="4">
        <f t="shared" si="14"/>
        <v>5.0574927245143453E-2</v>
      </c>
      <c r="G93" s="3">
        <f t="shared" si="8"/>
        <v>4.1878256436831963E-4</v>
      </c>
      <c r="H93" s="6">
        <f t="shared" si="15"/>
        <v>7.1095358224116305</v>
      </c>
      <c r="I93" s="6">
        <v>7.0933980059099779</v>
      </c>
      <c r="J93" s="6">
        <f t="shared" si="9"/>
        <v>0</v>
      </c>
      <c r="K93" s="5">
        <f t="shared" si="10"/>
        <v>50.8369</v>
      </c>
    </row>
    <row r="94" spans="2:11" x14ac:dyDescent="0.25">
      <c r="B94">
        <f t="shared" si="11"/>
        <v>178</v>
      </c>
      <c r="C94" s="1">
        <v>7.16</v>
      </c>
      <c r="D94" s="6">
        <f t="shared" si="12"/>
        <v>1.4105017351316101E-3</v>
      </c>
      <c r="E94" s="6">
        <f t="shared" si="13"/>
        <v>139.33471032427894</v>
      </c>
      <c r="F94" s="4">
        <f t="shared" si="14"/>
        <v>2.0737718581683495E-2</v>
      </c>
      <c r="G94" s="3">
        <f t="shared" si="8"/>
        <v>3.8191877392632371E-4</v>
      </c>
      <c r="H94" s="6">
        <f t="shared" si="15"/>
        <v>7.1404572577685137</v>
      </c>
      <c r="I94" s="6">
        <v>7.1228812117534623</v>
      </c>
      <c r="J94" s="6">
        <f t="shared" si="9"/>
        <v>0</v>
      </c>
      <c r="K94" s="5">
        <f t="shared" si="10"/>
        <v>51.265599999999999</v>
      </c>
    </row>
    <row r="95" spans="2:11" x14ac:dyDescent="0.25">
      <c r="B95">
        <f t="shared" si="11"/>
        <v>180</v>
      </c>
      <c r="C95" s="1">
        <v>7.16</v>
      </c>
      <c r="D95" s="6">
        <f t="shared" si="12"/>
        <v>1.4105017351316101E-3</v>
      </c>
      <c r="E95" s="6">
        <f t="shared" si="13"/>
        <v>141.33471032427894</v>
      </c>
      <c r="F95" s="4">
        <f t="shared" si="14"/>
        <v>-9.0994900817764623E-3</v>
      </c>
      <c r="G95" s="3">
        <f t="shared" si="8"/>
        <v>1.0961486876371632E-4</v>
      </c>
      <c r="H95" s="6">
        <f t="shared" si="15"/>
        <v>7.1704697119713829</v>
      </c>
      <c r="I95" s="6">
        <v>7.1514642154409742</v>
      </c>
      <c r="J95" s="6">
        <f t="shared" si="9"/>
        <v>0</v>
      </c>
      <c r="K95" s="5">
        <f t="shared" si="10"/>
        <v>51.265599999999999</v>
      </c>
    </row>
    <row r="96" spans="2:11" x14ac:dyDescent="0.25">
      <c r="B96">
        <f t="shared" si="11"/>
        <v>182</v>
      </c>
      <c r="C96" s="1">
        <v>7.23</v>
      </c>
      <c r="D96" s="6">
        <f t="shared" si="12"/>
        <v>-7.105410476882483E-2</v>
      </c>
      <c r="E96" s="6">
        <f t="shared" si="13"/>
        <v>143.33471032427894</v>
      </c>
      <c r="F96" s="4">
        <f t="shared" si="14"/>
        <v>-3.893669874523642E-2</v>
      </c>
      <c r="G96" s="3">
        <f t="shared" si="8"/>
        <v>9.2416572368354735E-4</v>
      </c>
      <c r="H96" s="6">
        <f t="shared" si="15"/>
        <v>7.1995999058606142</v>
      </c>
      <c r="I96" s="6">
        <v>7.1791745025833382</v>
      </c>
      <c r="J96" s="6">
        <f t="shared" si="9"/>
        <v>0</v>
      </c>
      <c r="K96" s="5">
        <f t="shared" si="10"/>
        <v>52.272900000000007</v>
      </c>
    </row>
    <row r="97" spans="2:11" x14ac:dyDescent="0.25">
      <c r="B97">
        <f t="shared" si="11"/>
        <v>184</v>
      </c>
      <c r="C97" s="1">
        <v>7.23</v>
      </c>
      <c r="D97" s="6">
        <f t="shared" si="12"/>
        <v>-7.105410476882483E-2</v>
      </c>
      <c r="E97" s="6">
        <f t="shared" si="13"/>
        <v>145.33471032427894</v>
      </c>
      <c r="F97" s="4">
        <f t="shared" si="14"/>
        <v>-6.8773907408696378E-2</v>
      </c>
      <c r="G97" s="3">
        <f t="shared" si="8"/>
        <v>4.520833694207266E-6</v>
      </c>
      <c r="H97" s="6">
        <f t="shared" si="15"/>
        <v>7.227873774778109</v>
      </c>
      <c r="I97" s="6">
        <v>7.2060387195812092</v>
      </c>
      <c r="J97" s="6">
        <f t="shared" si="9"/>
        <v>0</v>
      </c>
      <c r="K97" s="5">
        <f t="shared" si="10"/>
        <v>52.272900000000007</v>
      </c>
    </row>
    <row r="98" spans="2:11" x14ac:dyDescent="0.25">
      <c r="B98">
        <f t="shared" si="11"/>
        <v>186</v>
      </c>
      <c r="C98" s="1">
        <v>7.23</v>
      </c>
      <c r="D98" s="6">
        <f t="shared" si="12"/>
        <v>-7.105410476882483E-2</v>
      </c>
      <c r="E98" s="6">
        <f t="shared" si="13"/>
        <v>147.33471032427894</v>
      </c>
      <c r="F98" s="4">
        <f t="shared" si="14"/>
        <v>-9.8611116072156779E-2</v>
      </c>
      <c r="G98" s="3">
        <f t="shared" si="8"/>
        <v>6.4092474987852079E-4</v>
      </c>
      <c r="H98" s="6">
        <f t="shared" si="15"/>
        <v>7.2553164916581769</v>
      </c>
      <c r="I98" s="6">
        <v>7.2320826992484335</v>
      </c>
      <c r="J98" s="6">
        <f t="shared" si="9"/>
        <v>0</v>
      </c>
      <c r="K98" s="5">
        <f t="shared" si="10"/>
        <v>52.272900000000007</v>
      </c>
    </row>
    <row r="99" spans="2:11" x14ac:dyDescent="0.25">
      <c r="B99">
        <f t="shared" si="11"/>
        <v>188</v>
      </c>
      <c r="C99" s="1">
        <v>7.27</v>
      </c>
      <c r="D99" s="6">
        <f t="shared" si="12"/>
        <v>-0.11494912090805859</v>
      </c>
      <c r="E99" s="6">
        <f t="shared" si="13"/>
        <v>149.33471032427894</v>
      </c>
      <c r="F99" s="4">
        <f t="shared" si="14"/>
        <v>-0.12844832473561674</v>
      </c>
      <c r="G99" s="3">
        <f t="shared" si="8"/>
        <v>1.4286200380451202E-4</v>
      </c>
      <c r="H99" s="6">
        <f t="shared" si="15"/>
        <v>7.2819524894396315</v>
      </c>
      <c r="I99" s="6">
        <v>7.2573314856530606</v>
      </c>
      <c r="J99" s="6">
        <f t="shared" si="9"/>
        <v>0</v>
      </c>
      <c r="K99" s="5">
        <f t="shared" si="10"/>
        <v>52.852899999999991</v>
      </c>
    </row>
    <row r="100" spans="2:11" x14ac:dyDescent="0.25">
      <c r="B100">
        <f t="shared" si="11"/>
        <v>190</v>
      </c>
      <c r="C100" s="1">
        <v>7.27</v>
      </c>
      <c r="D100" s="6">
        <f t="shared" si="12"/>
        <v>-0.11494912090805859</v>
      </c>
      <c r="E100" s="6">
        <f t="shared" si="13"/>
        <v>151.33471032427894</v>
      </c>
      <c r="F100" s="4">
        <f t="shared" si="14"/>
        <v>-0.15828553339907669</v>
      </c>
      <c r="G100" s="3">
        <f t="shared" si="8"/>
        <v>1.4292545311816313E-3</v>
      </c>
      <c r="H100" s="6">
        <f t="shared" si="15"/>
        <v>7.3078054828190515</v>
      </c>
      <c r="I100" s="6">
        <v>7.2818093581998866</v>
      </c>
      <c r="J100" s="6">
        <f t="shared" si="9"/>
        <v>0</v>
      </c>
      <c r="K100" s="5">
        <f t="shared" si="10"/>
        <v>52.852899999999991</v>
      </c>
    </row>
    <row r="101" spans="2:11" x14ac:dyDescent="0.25">
      <c r="B101">
        <f t="shared" si="11"/>
        <v>192</v>
      </c>
      <c r="C101" s="1">
        <v>7.33</v>
      </c>
      <c r="D101" s="6">
        <f t="shared" si="12"/>
        <v>-0.18463042382455772</v>
      </c>
      <c r="E101" s="6">
        <f t="shared" si="13"/>
        <v>153.33471032427894</v>
      </c>
      <c r="F101" s="4">
        <f t="shared" si="14"/>
        <v>-0.18812274206253665</v>
      </c>
      <c r="G101" s="3">
        <f t="shared" si="8"/>
        <v>8.4012405965012059E-6</v>
      </c>
      <c r="H101" s="6">
        <f t="shared" si="15"/>
        <v>7.3328984893645659</v>
      </c>
      <c r="I101" s="6">
        <v>7.3055398549777015</v>
      </c>
      <c r="J101" s="6">
        <f t="shared" si="9"/>
        <v>0</v>
      </c>
      <c r="K101" s="5">
        <f t="shared" si="10"/>
        <v>53.728900000000003</v>
      </c>
    </row>
    <row r="102" spans="2:11" x14ac:dyDescent="0.25">
      <c r="B102">
        <f t="shared" si="11"/>
        <v>194</v>
      </c>
      <c r="C102" s="1">
        <v>7.33</v>
      </c>
      <c r="D102" s="6">
        <f t="shared" si="12"/>
        <v>-0.18463042382455772</v>
      </c>
      <c r="E102" s="6">
        <f t="shared" si="13"/>
        <v>155.33471032427894</v>
      </c>
      <c r="F102" s="4">
        <f t="shared" si="14"/>
        <v>-0.21795995072599661</v>
      </c>
      <c r="G102" s="3">
        <f t="shared" si="8"/>
        <v>7.4277234031147425E-4</v>
      </c>
      <c r="H102" s="6">
        <f t="shared" si="15"/>
        <v>7.3572538500089708</v>
      </c>
      <c r="I102" s="6">
        <v>7.3285457953936657</v>
      </c>
      <c r="J102" s="6">
        <f t="shared" si="9"/>
        <v>0</v>
      </c>
      <c r="K102" s="5">
        <f t="shared" si="10"/>
        <v>53.728900000000003</v>
      </c>
    </row>
    <row r="103" spans="2:11" x14ac:dyDescent="0.25">
      <c r="B103">
        <f t="shared" si="11"/>
        <v>196</v>
      </c>
      <c r="C103" s="1">
        <v>7.38</v>
      </c>
      <c r="D103" s="6">
        <f t="shared" si="12"/>
        <v>-0.24665338318482508</v>
      </c>
      <c r="E103" s="6">
        <f t="shared" si="13"/>
        <v>157.33471032427894</v>
      </c>
      <c r="F103" s="4">
        <f t="shared" si="14"/>
        <v>-0.24779715938945657</v>
      </c>
      <c r="G103" s="3">
        <f t="shared" si="8"/>
        <v>7.9789366957390762E-7</v>
      </c>
      <c r="H103" s="6">
        <f t="shared" si="15"/>
        <v>7.3808932489404269</v>
      </c>
      <c r="I103" s="6">
        <v>7.3508493021166119</v>
      </c>
      <c r="J103" s="6">
        <f t="shared" si="9"/>
        <v>0</v>
      </c>
      <c r="K103" s="5">
        <f t="shared" si="10"/>
        <v>54.464399999999998</v>
      </c>
    </row>
    <row r="104" spans="2:11" x14ac:dyDescent="0.25">
      <c r="B104">
        <f t="shared" si="11"/>
        <v>198</v>
      </c>
      <c r="C104" s="1">
        <v>7.38</v>
      </c>
      <c r="D104" s="6">
        <f t="shared" si="12"/>
        <v>-0.24665338318482508</v>
      </c>
      <c r="E104" s="6">
        <f t="shared" si="13"/>
        <v>159.33471032427894</v>
      </c>
      <c r="F104" s="4">
        <f t="shared" si="14"/>
        <v>-0.27763436805291697</v>
      </c>
      <c r="G104" s="3">
        <f t="shared" si="8"/>
        <v>5.6823751021374438E-4</v>
      </c>
      <c r="H104" s="6">
        <f t="shared" si="15"/>
        <v>7.4038377329084319</v>
      </c>
      <c r="I104" s="6">
        <v>7.3724718223503602</v>
      </c>
      <c r="J104" s="6">
        <f t="shared" si="9"/>
        <v>0</v>
      </c>
      <c r="K104" s="5">
        <f t="shared" si="10"/>
        <v>54.464399999999998</v>
      </c>
    </row>
    <row r="105" spans="2:11" x14ac:dyDescent="0.25">
      <c r="B105">
        <f t="shared" si="11"/>
        <v>200</v>
      </c>
      <c r="C105" s="1">
        <v>7.4</v>
      </c>
      <c r="D105" s="6">
        <f t="shared" si="12"/>
        <v>-0.27258133538339679</v>
      </c>
      <c r="E105" s="6">
        <f t="shared" si="13"/>
        <v>161.33471032427894</v>
      </c>
      <c r="F105" s="4">
        <f t="shared" si="14"/>
        <v>-0.30747157671637693</v>
      </c>
      <c r="G105" s="3">
        <f t="shared" si="8"/>
        <v>6.8161356378275612E-4</v>
      </c>
      <c r="H105" s="6">
        <f t="shared" si="15"/>
        <v>7.4261077299622693</v>
      </c>
      <c r="I105" s="6">
        <v>7.3934341484574819</v>
      </c>
      <c r="J105" s="6">
        <f t="shared" si="9"/>
        <v>0</v>
      </c>
      <c r="K105" s="5">
        <f t="shared" si="10"/>
        <v>54.760000000000005</v>
      </c>
    </row>
    <row r="106" spans="2:11" x14ac:dyDescent="0.25">
      <c r="B106">
        <f t="shared" si="11"/>
        <v>202</v>
      </c>
      <c r="C106" s="1">
        <v>7.4</v>
      </c>
      <c r="D106" s="6">
        <f t="shared" si="12"/>
        <v>-0.27258133538339679</v>
      </c>
      <c r="E106" s="6">
        <f t="shared" si="13"/>
        <v>163.33471032427894</v>
      </c>
      <c r="F106" s="4">
        <f t="shared" si="14"/>
        <v>-0.33730878537983688</v>
      </c>
      <c r="G106" s="3">
        <f t="shared" si="8"/>
        <v>2.2774911848399177E-3</v>
      </c>
      <c r="H106" s="6">
        <f t="shared" si="15"/>
        <v>7.4477230676386164</v>
      </c>
      <c r="I106" s="6">
        <v>7.4137564379533902</v>
      </c>
      <c r="J106" s="6">
        <f t="shared" si="9"/>
        <v>0</v>
      </c>
      <c r="K106" s="5">
        <f t="shared" si="10"/>
        <v>54.760000000000005</v>
      </c>
    </row>
    <row r="107" spans="2:11" x14ac:dyDescent="0.25">
      <c r="B107">
        <f t="shared" si="11"/>
        <v>204</v>
      </c>
      <c r="C107" s="1">
        <v>7.4</v>
      </c>
      <c r="D107" s="6">
        <f t="shared" si="12"/>
        <v>-0.27258133538339679</v>
      </c>
      <c r="E107" s="6">
        <f t="shared" si="13"/>
        <v>165.33471032427894</v>
      </c>
      <c r="F107" s="4">
        <f t="shared" si="14"/>
        <v>-0.36714599404329684</v>
      </c>
      <c r="G107" s="3">
        <f t="shared" si="8"/>
        <v>4.7201009193748276E-3</v>
      </c>
      <c r="H107" s="6">
        <f t="shared" si="15"/>
        <v>7.4687029906144913</v>
      </c>
      <c r="I107" s="6">
        <v>7.4334582328899339</v>
      </c>
      <c r="J107" s="6">
        <f t="shared" si="9"/>
        <v>0</v>
      </c>
      <c r="K107" s="5">
        <f t="shared" si="10"/>
        <v>54.760000000000005</v>
      </c>
    </row>
    <row r="108" spans="2:11" x14ac:dyDescent="0.25">
      <c r="B108">
        <f t="shared" si="11"/>
        <v>206</v>
      </c>
      <c r="C108" s="1">
        <v>7.4</v>
      </c>
      <c r="D108" s="6">
        <f t="shared" si="12"/>
        <v>-0.27258133538339679</v>
      </c>
      <c r="E108" s="6">
        <f t="shared" si="13"/>
        <v>167.33471032427894</v>
      </c>
      <c r="F108" s="4">
        <f t="shared" si="14"/>
        <v>-0.3969832027067568</v>
      </c>
      <c r="G108" s="3">
        <f t="shared" si="8"/>
        <v>7.9327840352542422E-3</v>
      </c>
      <c r="H108" s="6">
        <f t="shared" si="15"/>
        <v>7.4890661778412788</v>
      </c>
      <c r="I108" s="6">
        <v>7.452558478647175</v>
      </c>
      <c r="J108" s="6">
        <f t="shared" si="9"/>
        <v>0</v>
      </c>
      <c r="K108" s="5">
        <f t="shared" si="10"/>
        <v>54.760000000000005</v>
      </c>
    </row>
    <row r="109" spans="2:11" x14ac:dyDescent="0.25">
      <c r="B109">
        <f t="shared" si="11"/>
        <v>208</v>
      </c>
      <c r="C109" s="1">
        <v>7.47</v>
      </c>
      <c r="D109" s="6">
        <f t="shared" si="12"/>
        <v>-0.36902012311019849</v>
      </c>
      <c r="E109" s="6">
        <f t="shared" si="13"/>
        <v>169.33471032427894</v>
      </c>
      <c r="F109" s="4">
        <f t="shared" si="14"/>
        <v>-0.42682041137021676</v>
      </c>
      <c r="G109" s="3">
        <f t="shared" si="8"/>
        <v>1.5078278581116152E-3</v>
      </c>
      <c r="H109" s="6">
        <f t="shared" si="15"/>
        <v>7.5088307591750612</v>
      </c>
      <c r="I109" s="6">
        <v>7.4710755421513895</v>
      </c>
      <c r="J109" s="6">
        <f t="shared" si="9"/>
        <v>0</v>
      </c>
      <c r="K109" s="5">
        <f t="shared" si="10"/>
        <v>55.800899999999999</v>
      </c>
    </row>
    <row r="110" spans="2:11" x14ac:dyDescent="0.25">
      <c r="B110">
        <f t="shared" si="11"/>
        <v>210</v>
      </c>
      <c r="C110" s="1">
        <v>7.47</v>
      </c>
      <c r="D110" s="6">
        <f t="shared" si="12"/>
        <v>-0.36902012311019849</v>
      </c>
      <c r="E110" s="6">
        <f t="shared" si="13"/>
        <v>171.33471032427894</v>
      </c>
      <c r="F110" s="4">
        <f t="shared" si="14"/>
        <v>-0.45665762003367716</v>
      </c>
      <c r="G110" s="3">
        <f t="shared" si="8"/>
        <v>3.3656626614908883E-3</v>
      </c>
      <c r="H110" s="6">
        <f t="shared" si="15"/>
        <v>7.5280143315180901</v>
      </c>
      <c r="I110" s="6">
        <v>7.4890272295368305</v>
      </c>
      <c r="J110" s="6">
        <f t="shared" si="9"/>
        <v>0</v>
      </c>
      <c r="K110" s="5">
        <f t="shared" si="10"/>
        <v>55.800899999999999</v>
      </c>
    </row>
    <row r="111" spans="2:11" x14ac:dyDescent="0.25">
      <c r="B111">
        <f t="shared" si="11"/>
        <v>212</v>
      </c>
      <c r="C111" s="1">
        <v>7.6</v>
      </c>
      <c r="D111" s="6">
        <f t="shared" si="12"/>
        <v>-0.57730113617503565</v>
      </c>
      <c r="E111" s="6">
        <f t="shared" si="13"/>
        <v>173.33471032427894</v>
      </c>
      <c r="F111" s="4">
        <f t="shared" si="14"/>
        <v>-0.48649482869713712</v>
      </c>
      <c r="G111" s="3">
        <f t="shared" si="8"/>
        <v>2.8479326791881346E-3</v>
      </c>
      <c r="H111" s="6">
        <f t="shared" si="15"/>
        <v>7.5466339744857445</v>
      </c>
      <c r="I111" s="6">
        <v>7.5064308032682323</v>
      </c>
      <c r="J111" s="6">
        <f t="shared" si="9"/>
        <v>0</v>
      </c>
      <c r="K111" s="5">
        <f t="shared" si="10"/>
        <v>57.76</v>
      </c>
    </row>
    <row r="112" spans="2:11" x14ac:dyDescent="0.25">
      <c r="B112">
        <f t="shared" si="11"/>
        <v>214</v>
      </c>
      <c r="C112" s="1">
        <v>7.6</v>
      </c>
      <c r="D112" s="6">
        <f t="shared" si="12"/>
        <v>-0.57730113617503565</v>
      </c>
      <c r="E112" s="6">
        <f t="shared" si="13"/>
        <v>175.33471032427894</v>
      </c>
      <c r="F112" s="4">
        <f t="shared" si="14"/>
        <v>-0.51633203736059707</v>
      </c>
      <c r="G112" s="3">
        <f t="shared" si="8"/>
        <v>1.245647686983892E-3</v>
      </c>
      <c r="H112" s="6">
        <f t="shared" si="15"/>
        <v>7.564706265612946</v>
      </c>
      <c r="I112" s="6">
        <v>7.5233029987405073</v>
      </c>
      <c r="J112" s="6">
        <f t="shared" si="9"/>
        <v>0</v>
      </c>
      <c r="K112" s="5">
        <f t="shared" si="10"/>
        <v>57.76</v>
      </c>
    </row>
    <row r="113" spans="2:11" x14ac:dyDescent="0.25">
      <c r="B113">
        <f t="shared" si="11"/>
        <v>216</v>
      </c>
      <c r="C113" s="1">
        <v>7.6</v>
      </c>
      <c r="D113" s="6">
        <f t="shared" si="12"/>
        <v>-0.57730113617503565</v>
      </c>
      <c r="E113" s="6">
        <f t="shared" si="13"/>
        <v>177.33471032427894</v>
      </c>
      <c r="F113" s="4">
        <f t="shared" si="14"/>
        <v>-0.54616924602405703</v>
      </c>
      <c r="G113" s="3">
        <f t="shared" si="8"/>
        <v>3.1515853078542826E-4</v>
      </c>
      <c r="H113" s="6">
        <f t="shared" si="15"/>
        <v>7.5822472951135484</v>
      </c>
      <c r="I113" s="6">
        <v>7.5396600403716167</v>
      </c>
      <c r="J113" s="6">
        <f t="shared" si="9"/>
        <v>0</v>
      </c>
      <c r="K113" s="5">
        <f t="shared" si="10"/>
        <v>57.76</v>
      </c>
    </row>
    <row r="114" spans="2:11" x14ac:dyDescent="0.25">
      <c r="B114">
        <f t="shared" si="11"/>
        <v>218</v>
      </c>
      <c r="C114" s="1">
        <v>7.65</v>
      </c>
      <c r="D114" s="6">
        <f t="shared" si="12"/>
        <v>-0.67058073503130899</v>
      </c>
      <c r="E114" s="6">
        <f t="shared" si="13"/>
        <v>179.33471032427894</v>
      </c>
      <c r="F114" s="4">
        <f t="shared" si="14"/>
        <v>-0.57600645468751699</v>
      </c>
      <c r="G114" s="3">
        <f t="shared" si="8"/>
        <v>2.5732609734967476E-3</v>
      </c>
      <c r="H114" s="6">
        <f t="shared" si="15"/>
        <v>7.5992726802058623</v>
      </c>
      <c r="I114" s="6">
        <v>7.5555176572040876</v>
      </c>
      <c r="J114" s="6">
        <f t="shared" si="9"/>
        <v>0</v>
      </c>
      <c r="K114" s="5">
        <f t="shared" si="10"/>
        <v>58.522500000000008</v>
      </c>
    </row>
    <row r="115" spans="2:11" x14ac:dyDescent="0.25">
      <c r="B115">
        <f t="shared" si="11"/>
        <v>220</v>
      </c>
      <c r="C115" s="1">
        <v>7.65</v>
      </c>
      <c r="D115" s="6">
        <f t="shared" si="12"/>
        <v>-0.67058073503130899</v>
      </c>
      <c r="E115" s="6">
        <f t="shared" si="13"/>
        <v>181.33471032427894</v>
      </c>
      <c r="F115" s="4">
        <f t="shared" si="14"/>
        <v>-0.60584366335097695</v>
      </c>
      <c r="G115" s="3">
        <f t="shared" si="8"/>
        <v>1.1698056010946581E-3</v>
      </c>
      <c r="H115" s="6">
        <f t="shared" si="15"/>
        <v>7.6157975790170545</v>
      </c>
      <c r="I115" s="6">
        <v>7.5708910980301578</v>
      </c>
      <c r="J115" s="6">
        <f t="shared" si="9"/>
        <v>0</v>
      </c>
      <c r="K115" s="5">
        <f t="shared" si="10"/>
        <v>58.522500000000008</v>
      </c>
    </row>
    <row r="116" spans="2:11" x14ac:dyDescent="0.25">
      <c r="B116">
        <f t="shared" si="11"/>
        <v>222</v>
      </c>
      <c r="C116" s="1">
        <v>7.7</v>
      </c>
      <c r="D116" s="6">
        <f t="shared" si="12"/>
        <v>-0.77346501599641593</v>
      </c>
      <c r="E116" s="6">
        <f t="shared" si="13"/>
        <v>183.33471032427894</v>
      </c>
      <c r="F116" s="4">
        <f t="shared" si="14"/>
        <v>-0.63568087201443735</v>
      </c>
      <c r="G116" s="3">
        <f t="shared" si="8"/>
        <v>4.6462349108400761E-3</v>
      </c>
      <c r="H116" s="6">
        <f t="shared" si="15"/>
        <v>7.6318367040788075</v>
      </c>
      <c r="I116" s="6">
        <v>7.5857951460551272</v>
      </c>
      <c r="J116" s="6">
        <f t="shared" si="9"/>
        <v>0</v>
      </c>
      <c r="K116" s="5">
        <f t="shared" si="10"/>
        <v>59.290000000000006</v>
      </c>
    </row>
    <row r="117" spans="2:11" x14ac:dyDescent="0.25">
      <c r="B117">
        <f t="shared" si="11"/>
        <v>224</v>
      </c>
      <c r="C117" s="1">
        <v>7.76</v>
      </c>
      <c r="D117" s="6">
        <f t="shared" si="12"/>
        <v>-0.91276820087618715</v>
      </c>
      <c r="E117" s="6">
        <f t="shared" si="13"/>
        <v>185.33471032427894</v>
      </c>
      <c r="F117" s="4">
        <f t="shared" si="14"/>
        <v>-0.66551808067789731</v>
      </c>
      <c r="G117" s="3">
        <f t="shared" si="8"/>
        <v>1.2677783680802728E-2</v>
      </c>
      <c r="H117" s="6">
        <f t="shared" si="15"/>
        <v>7.6474043354262573</v>
      </c>
      <c r="I117" s="6">
        <v>7.600244133112982</v>
      </c>
      <c r="J117" s="6">
        <f t="shared" si="9"/>
        <v>0</v>
      </c>
      <c r="K117" s="5">
        <f t="shared" si="10"/>
        <v>60.217599999999997</v>
      </c>
    </row>
    <row r="118" spans="2:11" x14ac:dyDescent="0.25">
      <c r="B118">
        <f t="shared" si="11"/>
        <v>226</v>
      </c>
      <c r="C118" s="1">
        <v>7.76</v>
      </c>
      <c r="D118" s="6">
        <f t="shared" si="12"/>
        <v>-0.91276820087618715</v>
      </c>
      <c r="E118" s="6">
        <f t="shared" si="13"/>
        <v>187.33471032427894</v>
      </c>
      <c r="F118" s="4">
        <f t="shared" si="14"/>
        <v>-0.69535528934135726</v>
      </c>
      <c r="G118" s="3">
        <f t="shared" si="8"/>
        <v>9.5034552096299307E-3</v>
      </c>
      <c r="H118" s="6">
        <f t="shared" si="15"/>
        <v>7.6625143333118659</v>
      </c>
      <c r="I118" s="6">
        <v>7.6142519534479858</v>
      </c>
      <c r="J118" s="6">
        <f t="shared" si="9"/>
        <v>0</v>
      </c>
      <c r="K118" s="5">
        <f t="shared" si="10"/>
        <v>60.217599999999997</v>
      </c>
    </row>
    <row r="119" spans="2:11" x14ac:dyDescent="0.25">
      <c r="B119">
        <f t="shared" si="11"/>
        <v>228</v>
      </c>
      <c r="C119" s="1">
        <v>7.76</v>
      </c>
      <c r="D119" s="6">
        <f t="shared" si="12"/>
        <v>-0.91276820087618715</v>
      </c>
      <c r="E119" s="6">
        <f t="shared" si="13"/>
        <v>189.33471032427894</v>
      </c>
      <c r="F119" s="4">
        <f t="shared" si="14"/>
        <v>-0.72519249800481722</v>
      </c>
      <c r="G119" s="3">
        <f t="shared" si="8"/>
        <v>6.8591274636572615E-3</v>
      </c>
      <c r="H119" s="6">
        <f t="shared" si="15"/>
        <v>7.6771801505455528</v>
      </c>
      <c r="I119" s="6">
        <v>7.6278320770754835</v>
      </c>
      <c r="J119" s="6">
        <f t="shared" si="9"/>
        <v>0</v>
      </c>
      <c r="K119" s="5">
        <f t="shared" si="10"/>
        <v>60.217599999999997</v>
      </c>
    </row>
    <row r="120" spans="2:11" x14ac:dyDescent="0.25">
      <c r="B120">
        <f t="shared" si="11"/>
        <v>230</v>
      </c>
      <c r="C120" s="1">
        <v>7.79</v>
      </c>
      <c r="D120" s="6">
        <f t="shared" si="12"/>
        <v>-0.99044467480605525</v>
      </c>
      <c r="E120" s="6">
        <f t="shared" si="13"/>
        <v>191.33471032427894</v>
      </c>
      <c r="F120" s="4">
        <f t="shared" si="14"/>
        <v>-0.75502970666827718</v>
      </c>
      <c r="G120" s="3">
        <f t="shared" si="8"/>
        <v>9.7190328904670255E-3</v>
      </c>
      <c r="H120" s="6">
        <f t="shared" si="15"/>
        <v>7.6914148444720656</v>
      </c>
      <c r="I120" s="6">
        <v>7.6409975627347517</v>
      </c>
      <c r="J120" s="6">
        <f t="shared" si="9"/>
        <v>0</v>
      </c>
      <c r="K120" s="5">
        <f t="shared" si="10"/>
        <v>60.684100000000001</v>
      </c>
    </row>
    <row r="121" spans="2:11" x14ac:dyDescent="0.25">
      <c r="B121">
        <f t="shared" si="11"/>
        <v>232</v>
      </c>
      <c r="C121" s="1">
        <v>7.79</v>
      </c>
      <c r="D121" s="6">
        <f t="shared" si="12"/>
        <v>-0.99044467480605525</v>
      </c>
      <c r="E121" s="6">
        <f t="shared" si="13"/>
        <v>193.33471032427894</v>
      </c>
      <c r="F121" s="4">
        <f t="shared" si="14"/>
        <v>-0.78486691533173714</v>
      </c>
      <c r="G121" s="3">
        <f t="shared" si="8"/>
        <v>7.1857683405744414E-3</v>
      </c>
      <c r="H121" s="6">
        <f t="shared" si="15"/>
        <v>7.705231088596264</v>
      </c>
      <c r="I121" s="6">
        <v>7.6537610704463761</v>
      </c>
      <c r="J121" s="6">
        <f t="shared" si="9"/>
        <v>0</v>
      </c>
      <c r="K121" s="5">
        <f t="shared" si="10"/>
        <v>60.684100000000001</v>
      </c>
    </row>
    <row r="122" spans="2:11" x14ac:dyDescent="0.25">
      <c r="B122">
        <f t="shared" si="11"/>
        <v>234</v>
      </c>
      <c r="C122" s="1">
        <v>7.79</v>
      </c>
      <c r="D122" s="6">
        <f t="shared" si="12"/>
        <v>-0.99044467480605525</v>
      </c>
      <c r="E122" s="6">
        <f t="shared" si="13"/>
        <v>195.33471032427894</v>
      </c>
      <c r="F122" s="4">
        <f t="shared" si="14"/>
        <v>-0.81470412399519754</v>
      </c>
      <c r="G122" s="3">
        <f t="shared" si="8"/>
        <v>5.0920806399517692E-3</v>
      </c>
      <c r="H122" s="6">
        <f t="shared" si="15"/>
        <v>7.7186411838666604</v>
      </c>
      <c r="I122" s="6">
        <v>7.6661348736862172</v>
      </c>
      <c r="J122" s="6">
        <f t="shared" si="9"/>
        <v>0</v>
      </c>
      <c r="K122" s="5">
        <f t="shared" si="10"/>
        <v>60.684100000000001</v>
      </c>
    </row>
    <row r="123" spans="2:11" x14ac:dyDescent="0.25">
      <c r="B123">
        <f t="shared" si="11"/>
        <v>236</v>
      </c>
      <c r="C123" s="1">
        <v>7.82</v>
      </c>
      <c r="D123" s="6">
        <f t="shared" si="12"/>
        <v>-1.0746667932644733</v>
      </c>
      <c r="E123" s="6">
        <f t="shared" si="13"/>
        <v>197.33471032427894</v>
      </c>
      <c r="F123" s="4">
        <f t="shared" si="14"/>
        <v>-0.8445413326586575</v>
      </c>
      <c r="G123" s="3">
        <f t="shared" si="8"/>
        <v>7.8044733468433554E-3</v>
      </c>
      <c r="H123" s="6">
        <f t="shared" si="15"/>
        <v>7.7316570696272571</v>
      </c>
      <c r="I123" s="6">
        <v>7.6781308711876584</v>
      </c>
      <c r="J123" s="6">
        <f t="shared" si="9"/>
        <v>0</v>
      </c>
      <c r="K123" s="5">
        <f t="shared" si="10"/>
        <v>61.152400000000007</v>
      </c>
    </row>
    <row r="124" spans="2:11" x14ac:dyDescent="0.25">
      <c r="B124">
        <f t="shared" si="11"/>
        <v>238</v>
      </c>
      <c r="C124" s="1">
        <v>7.82</v>
      </c>
      <c r="D124" s="6">
        <f t="shared" si="12"/>
        <v>-1.0746667932644733</v>
      </c>
      <c r="E124" s="6">
        <f t="shared" si="13"/>
        <v>199.33471032427894</v>
      </c>
      <c r="F124" s="4">
        <f t="shared" si="14"/>
        <v>-0.87437854132211745</v>
      </c>
      <c r="G124" s="3">
        <f t="shared" si="8"/>
        <v>5.7319534883628091E-3</v>
      </c>
      <c r="H124" s="6">
        <f t="shared" si="15"/>
        <v>7.7442903342474505</v>
      </c>
      <c r="I124" s="6">
        <v>7.6897605983835193</v>
      </c>
      <c r="J124" s="6">
        <f t="shared" si="9"/>
        <v>0</v>
      </c>
      <c r="K124" s="5">
        <f t="shared" si="10"/>
        <v>61.152400000000007</v>
      </c>
    </row>
    <row r="125" spans="2:11" x14ac:dyDescent="0.25">
      <c r="B125">
        <f t="shared" si="11"/>
        <v>240</v>
      </c>
      <c r="C125" s="1">
        <v>7.84</v>
      </c>
      <c r="D125" s="6">
        <f t="shared" si="12"/>
        <v>-1.1350330548170422</v>
      </c>
      <c r="E125" s="6">
        <f t="shared" si="13"/>
        <v>201.33471032427894</v>
      </c>
      <c r="F125" s="4">
        <f t="shared" si="14"/>
        <v>-0.90421574998557741</v>
      </c>
      <c r="G125" s="3">
        <f t="shared" si="8"/>
        <v>6.9635310791096305E-3</v>
      </c>
      <c r="H125" s="6">
        <f t="shared" si="15"/>
        <v>7.7565522254394423</v>
      </c>
      <c r="I125" s="6">
        <v>7.7010352384985969</v>
      </c>
      <c r="J125" s="6">
        <f t="shared" si="9"/>
        <v>0</v>
      </c>
      <c r="K125" s="5">
        <f t="shared" si="10"/>
        <v>61.465599999999995</v>
      </c>
    </row>
    <row r="126" spans="2:11" x14ac:dyDescent="0.25">
      <c r="B126">
        <f t="shared" si="11"/>
        <v>242</v>
      </c>
      <c r="C126" s="1">
        <v>7.84</v>
      </c>
      <c r="D126" s="6">
        <f t="shared" si="12"/>
        <v>-1.1350330548170422</v>
      </c>
      <c r="E126" s="6">
        <f t="shared" si="13"/>
        <v>203.33471032427894</v>
      </c>
      <c r="F126" s="4">
        <f t="shared" si="14"/>
        <v>-0.93405295864903737</v>
      </c>
      <c r="G126" s="3">
        <f t="shared" si="8"/>
        <v>5.1188787284229282E-3</v>
      </c>
      <c r="H126" s="6">
        <f t="shared" si="15"/>
        <v>7.7684536602723595</v>
      </c>
      <c r="I126" s="6">
        <v>7.7119656333035387</v>
      </c>
      <c r="J126" s="6">
        <f t="shared" si="9"/>
        <v>0</v>
      </c>
      <c r="K126" s="5">
        <f t="shared" si="10"/>
        <v>61.465599999999995</v>
      </c>
    </row>
    <row r="127" spans="2:11" x14ac:dyDescent="0.25">
      <c r="B127">
        <f t="shared" si="11"/>
        <v>244</v>
      </c>
      <c r="C127" s="1">
        <v>7.84</v>
      </c>
      <c r="D127" s="6">
        <f t="shared" si="12"/>
        <v>-1.1350330548170422</v>
      </c>
      <c r="E127" s="6">
        <f t="shared" si="13"/>
        <v>205.33471032427894</v>
      </c>
      <c r="F127" s="4">
        <f t="shared" si="14"/>
        <v>-0.96389016731249733</v>
      </c>
      <c r="G127" s="3">
        <f t="shared" si="8"/>
        <v>3.5993718403642743E-3</v>
      </c>
      <c r="H127" s="6">
        <f t="shared" si="15"/>
        <v>7.7800052348919984</v>
      </c>
      <c r="I127" s="6">
        <v>7.7225622935403582</v>
      </c>
      <c r="J127" s="6">
        <f t="shared" si="9"/>
        <v>0</v>
      </c>
      <c r="K127" s="5">
        <f t="shared" si="10"/>
        <v>61.465599999999995</v>
      </c>
    </row>
    <row r="128" spans="2:11" x14ac:dyDescent="0.25">
      <c r="B128">
        <f t="shared" si="11"/>
        <v>246</v>
      </c>
      <c r="C128" s="1">
        <v>7.74</v>
      </c>
      <c r="D128" s="6">
        <f t="shared" si="12"/>
        <v>-0.86414549521114736</v>
      </c>
      <c r="E128" s="6">
        <f t="shared" si="13"/>
        <v>207.33471032427894</v>
      </c>
      <c r="F128" s="4">
        <f t="shared" si="14"/>
        <v>-0.99372737597595773</v>
      </c>
      <c r="G128" s="3">
        <f t="shared" si="8"/>
        <v>2.6232050539843391E-3</v>
      </c>
      <c r="H128" s="6">
        <f t="shared" si="15"/>
        <v>7.7912172339548356</v>
      </c>
      <c r="I128" s="6">
        <v>7.7328354090296383</v>
      </c>
      <c r="J128" s="6">
        <f t="shared" si="9"/>
        <v>0</v>
      </c>
      <c r="K128" s="5">
        <f t="shared" si="10"/>
        <v>59.907600000000002</v>
      </c>
    </row>
    <row r="129" spans="2:11" x14ac:dyDescent="0.25">
      <c r="B129">
        <f t="shared" si="11"/>
        <v>248</v>
      </c>
      <c r="C129" s="1">
        <v>7.74</v>
      </c>
      <c r="D129" s="6">
        <f t="shared" si="12"/>
        <v>-0.86414549521114736</v>
      </c>
      <c r="E129" s="6">
        <f t="shared" si="13"/>
        <v>209.33471032427894</v>
      </c>
      <c r="F129" s="4">
        <f t="shared" si="14"/>
        <v>-1.0235645846394177</v>
      </c>
      <c r="G129" s="3">
        <f t="shared" si="8"/>
        <v>3.8563652613913444E-3</v>
      </c>
      <c r="H129" s="6">
        <f t="shared" si="15"/>
        <v>7.8020996397847151</v>
      </c>
      <c r="I129" s="6">
        <v>7.7427948584691313</v>
      </c>
      <c r="J129" s="6">
        <f t="shared" si="9"/>
        <v>0</v>
      </c>
      <c r="K129" s="5">
        <f t="shared" si="10"/>
        <v>59.907600000000002</v>
      </c>
    </row>
    <row r="130" spans="2:11" x14ac:dyDescent="0.25">
      <c r="B130">
        <f t="shared" si="11"/>
        <v>250</v>
      </c>
      <c r="C130" s="1">
        <v>7.77</v>
      </c>
      <c r="D130" s="6">
        <f t="shared" si="12"/>
        <v>-0.93799585051040191</v>
      </c>
      <c r="E130" s="6">
        <f t="shared" si="13"/>
        <v>211.33471032427894</v>
      </c>
      <c r="F130" s="4">
        <f t="shared" si="14"/>
        <v>-1.0534017933028776</v>
      </c>
      <c r="G130" s="3">
        <f t="shared" si="8"/>
        <v>1.8200582969195029E-3</v>
      </c>
      <c r="H130" s="6">
        <f t="shared" si="15"/>
        <v>7.8126621412603665</v>
      </c>
      <c r="I130" s="6">
        <v>7.7524502189331814</v>
      </c>
      <c r="J130" s="6">
        <f t="shared" si="9"/>
        <v>0</v>
      </c>
      <c r="K130" s="5">
        <f t="shared" si="10"/>
        <v>60.372899999999994</v>
      </c>
    </row>
    <row r="131" spans="2:11" x14ac:dyDescent="0.25">
      <c r="B131">
        <f t="shared" si="11"/>
        <v>252</v>
      </c>
      <c r="C131" s="1">
        <v>7.77</v>
      </c>
      <c r="D131" s="6">
        <f t="shared" si="12"/>
        <v>-0.93799585051040191</v>
      </c>
      <c r="E131" s="6">
        <f t="shared" si="13"/>
        <v>213.33471032427894</v>
      </c>
      <c r="F131" s="4">
        <f t="shared" si="14"/>
        <v>-1.0832390019663376</v>
      </c>
      <c r="G131" s="3">
        <f t="shared" si="8"/>
        <v>2.7999064703352191E-3</v>
      </c>
      <c r="H131" s="6">
        <f t="shared" si="15"/>
        <v>7.8229141424416495</v>
      </c>
      <c r="I131" s="6">
        <v>7.7618107750821048</v>
      </c>
      <c r="J131" s="6">
        <f t="shared" si="9"/>
        <v>0</v>
      </c>
      <c r="K131" s="5">
        <f t="shared" si="10"/>
        <v>60.372899999999994</v>
      </c>
    </row>
    <row r="132" spans="2:11" x14ac:dyDescent="0.25">
      <c r="B132">
        <f t="shared" si="11"/>
        <v>254</v>
      </c>
      <c r="C132" s="1">
        <v>7.77</v>
      </c>
      <c r="D132" s="6">
        <f t="shared" si="12"/>
        <v>-0.93799585051040191</v>
      </c>
      <c r="E132" s="6">
        <f t="shared" si="13"/>
        <v>215.33471032427894</v>
      </c>
      <c r="F132" s="4">
        <f t="shared" si="14"/>
        <v>-1.1130762106297976</v>
      </c>
      <c r="G132" s="3">
        <f t="shared" si="8"/>
        <v>3.9519794256188609E-3</v>
      </c>
      <c r="H132" s="6">
        <f t="shared" si="15"/>
        <v>7.8328647709422281</v>
      </c>
      <c r="I132" s="6">
        <v>7.7708855280903846</v>
      </c>
      <c r="J132" s="6">
        <f t="shared" si="9"/>
        <v>0</v>
      </c>
      <c r="K132" s="5">
        <f t="shared" si="10"/>
        <v>60.372899999999994</v>
      </c>
    </row>
    <row r="133" spans="2:11" x14ac:dyDescent="0.25">
      <c r="B133">
        <f t="shared" si="11"/>
        <v>256</v>
      </c>
      <c r="C133" s="1">
        <v>7.79</v>
      </c>
      <c r="D133" s="6">
        <f t="shared" si="12"/>
        <v>-0.99044467480605525</v>
      </c>
      <c r="E133" s="6">
        <f t="shared" si="13"/>
        <v>217.33471032427894</v>
      </c>
      <c r="F133" s="4">
        <f t="shared" si="14"/>
        <v>-1.142913419293258</v>
      </c>
      <c r="G133" s="3">
        <f t="shared" si="8"/>
        <v>2.758653559663767E-3</v>
      </c>
      <c r="H133" s="6">
        <f t="shared" si="15"/>
        <v>7.8425228860561162</v>
      </c>
      <c r="I133" s="6">
        <v>7.7796832043022546</v>
      </c>
      <c r="J133" s="6">
        <f t="shared" si="9"/>
        <v>0</v>
      </c>
      <c r="K133" s="5">
        <f t="shared" si="10"/>
        <v>60.684100000000001</v>
      </c>
    </row>
    <row r="134" spans="2:11" x14ac:dyDescent="0.25">
      <c r="B134">
        <f t="shared" si="11"/>
        <v>258</v>
      </c>
      <c r="C134" s="1">
        <v>7.79</v>
      </c>
      <c r="D134" s="6">
        <f t="shared" si="12"/>
        <v>-0.99044467480605525</v>
      </c>
      <c r="E134" s="6">
        <f t="shared" si="13"/>
        <v>219.33471032427894</v>
      </c>
      <c r="F134" s="4">
        <f t="shared" si="14"/>
        <v>-1.1727506279567179</v>
      </c>
      <c r="G134" s="3">
        <f t="shared" ref="G134:G140" si="16">(H134-C134)^2</f>
        <v>3.831249335178514E-3</v>
      </c>
      <c r="H134" s="6">
        <f t="shared" si="15"/>
        <v>7.8518970866453222</v>
      </c>
      <c r="I134" s="6">
        <v>7.7882122636230218</v>
      </c>
      <c r="J134" s="6">
        <f t="shared" ref="J134:J197" si="17">IF(I134&lt;$R$8, 0, I134-$R$8)</f>
        <v>0</v>
      </c>
      <c r="K134" s="5">
        <f t="shared" ref="K134:K140" si="18">(J134-C134)^2</f>
        <v>60.684100000000001</v>
      </c>
    </row>
    <row r="135" spans="2:11" x14ac:dyDescent="0.25">
      <c r="B135">
        <f t="shared" ref="B135:B198" si="19">B134+2</f>
        <v>260</v>
      </c>
      <c r="C135" s="1">
        <v>7.78</v>
      </c>
      <c r="D135" s="6">
        <f t="shared" ref="D135:D198" si="20">LN($O$5-C135)</f>
        <v>-0.96387644216796309</v>
      </c>
      <c r="E135" s="6">
        <f t="shared" ref="E135:E140" si="21">B135-$O$7</f>
        <v>221.33471032427894</v>
      </c>
      <c r="F135" s="4">
        <f t="shared" ref="F135:F198" si="22">IF(E135&lt;=0, $O$8, $O$8-$O$6*E135)</f>
        <v>-1.2025878366201779</v>
      </c>
      <c r="G135" s="3">
        <f t="shared" si="16"/>
        <v>6.560306463222039E-3</v>
      </c>
      <c r="H135" s="6">
        <f t="shared" ref="H135:H140" si="23">$O$5-EXP(F135)</f>
        <v>7.8609957187956381</v>
      </c>
      <c r="I135" s="6">
        <v>7.7964809076541579</v>
      </c>
      <c r="J135" s="6">
        <f t="shared" si="17"/>
        <v>0</v>
      </c>
      <c r="K135" s="5">
        <f t="shared" si="18"/>
        <v>60.528400000000005</v>
      </c>
    </row>
    <row r="136" spans="2:11" x14ac:dyDescent="0.25">
      <c r="B136">
        <f t="shared" si="19"/>
        <v>262</v>
      </c>
      <c r="C136" s="1">
        <v>7.78</v>
      </c>
      <c r="D136" s="6">
        <f t="shared" si="20"/>
        <v>-0.96387644216796309</v>
      </c>
      <c r="E136" s="6">
        <f t="shared" si="21"/>
        <v>223.33471032427894</v>
      </c>
      <c r="F136" s="4">
        <f t="shared" si="22"/>
        <v>-1.2324250452836378</v>
      </c>
      <c r="G136" s="3">
        <f t="shared" si="16"/>
        <v>8.0688689539359804E-3</v>
      </c>
      <c r="H136" s="6">
        <f t="shared" si="23"/>
        <v>7.8698268832473666</v>
      </c>
      <c r="I136" s="6">
        <v>7.8044970875800237</v>
      </c>
      <c r="J136" s="6">
        <f t="shared" si="17"/>
        <v>0</v>
      </c>
      <c r="K136" s="5">
        <f t="shared" si="18"/>
        <v>60.528400000000005</v>
      </c>
    </row>
    <row r="137" spans="2:11" x14ac:dyDescent="0.25">
      <c r="B137">
        <f t="shared" si="19"/>
        <v>264</v>
      </c>
      <c r="C137" s="1">
        <v>7.77</v>
      </c>
      <c r="D137" s="6">
        <f t="shared" si="20"/>
        <v>-0.93799585051040191</v>
      </c>
      <c r="E137" s="6">
        <f t="shared" si="21"/>
        <v>225.33471032427894</v>
      </c>
      <c r="F137" s="4">
        <f t="shared" si="22"/>
        <v>-1.2622622539470978</v>
      </c>
      <c r="G137" s="3">
        <f t="shared" si="16"/>
        <v>1.1750222359755969E-2</v>
      </c>
      <c r="H137" s="6">
        <f t="shared" si="23"/>
        <v>7.8783984426076126</v>
      </c>
      <c r="I137" s="6">
        <v>7.8122685118137767</v>
      </c>
      <c r="J137" s="6">
        <f t="shared" si="17"/>
        <v>0</v>
      </c>
      <c r="K137" s="5">
        <f t="shared" si="18"/>
        <v>60.372899999999994</v>
      </c>
    </row>
    <row r="138" spans="2:11" x14ac:dyDescent="0.25">
      <c r="B138">
        <f t="shared" si="19"/>
        <v>266</v>
      </c>
      <c r="C138" s="1">
        <v>7.77</v>
      </c>
      <c r="D138" s="6">
        <f t="shared" si="20"/>
        <v>-0.93799585051040191</v>
      </c>
      <c r="E138" s="6">
        <f t="shared" si="21"/>
        <v>227.33471032427894</v>
      </c>
      <c r="F138" s="4">
        <f t="shared" si="22"/>
        <v>-1.2920994626105577</v>
      </c>
      <c r="G138" s="3">
        <f t="shared" si="16"/>
        <v>1.3623098142041868E-2</v>
      </c>
      <c r="H138" s="6">
        <f t="shared" si="23"/>
        <v>7.8867180283505585</v>
      </c>
      <c r="I138" s="6">
        <v>7.8198026534098366</v>
      </c>
      <c r="J138" s="6">
        <f t="shared" si="17"/>
        <v>0</v>
      </c>
      <c r="K138" s="5">
        <f t="shared" si="18"/>
        <v>60.372899999999994</v>
      </c>
    </row>
    <row r="139" spans="2:11" x14ac:dyDescent="0.25">
      <c r="B139">
        <f t="shared" si="19"/>
        <v>268</v>
      </c>
      <c r="C139" s="1">
        <v>7.77</v>
      </c>
      <c r="D139" s="6">
        <f t="shared" si="20"/>
        <v>-0.93799585051040191</v>
      </c>
      <c r="E139" s="6">
        <f t="shared" si="21"/>
        <v>229.33471032427894</v>
      </c>
      <c r="F139" s="4">
        <f t="shared" si="22"/>
        <v>-1.3219366712740181</v>
      </c>
      <c r="G139" s="3">
        <f t="shared" si="16"/>
        <v>1.5573304732280937E-2</v>
      </c>
      <c r="H139" s="6">
        <f t="shared" si="23"/>
        <v>7.8947930476119597</v>
      </c>
      <c r="I139" s="6">
        <v>7.8271067572500233</v>
      </c>
      <c r="J139" s="6">
        <f t="shared" si="17"/>
        <v>0</v>
      </c>
      <c r="K139" s="5">
        <f t="shared" si="18"/>
        <v>60.372899999999994</v>
      </c>
    </row>
    <row r="140" spans="2:11" x14ac:dyDescent="0.25">
      <c r="B140">
        <f t="shared" si="19"/>
        <v>270</v>
      </c>
      <c r="C140" s="1">
        <v>7.82</v>
      </c>
      <c r="D140" s="6">
        <f t="shared" si="20"/>
        <v>-1.0746667932644733</v>
      </c>
      <c r="E140" s="6">
        <f t="shared" si="21"/>
        <v>231.33471032427894</v>
      </c>
      <c r="F140" s="4">
        <f t="shared" si="22"/>
        <v>-1.3517738799374781</v>
      </c>
      <c r="G140" s="3">
        <f t="shared" si="16"/>
        <v>6.827830894163443E-3</v>
      </c>
      <c r="H140" s="6">
        <f t="shared" si="23"/>
        <v>7.9026306897839023</v>
      </c>
      <c r="I140" s="6">
        <v>7.8341878470102877</v>
      </c>
      <c r="J140" s="6">
        <f t="shared" si="17"/>
        <v>0</v>
      </c>
      <c r="K140" s="5">
        <f t="shared" si="18"/>
        <v>61.152400000000007</v>
      </c>
    </row>
    <row r="141" spans="2:11" x14ac:dyDescent="0.25">
      <c r="B141">
        <f t="shared" si="19"/>
        <v>272</v>
      </c>
      <c r="C141" s="1">
        <v>7.82</v>
      </c>
      <c r="D141" s="6">
        <f t="shared" si="20"/>
        <v>-1.0746667932644733</v>
      </c>
      <c r="E141" s="6">
        <f t="shared" ref="E141:E204" si="24">B141-$O$7</f>
        <v>233.33471032427894</v>
      </c>
      <c r="F141" s="4">
        <f t="shared" si="22"/>
        <v>-1.3816110886009381</v>
      </c>
      <c r="G141" s="3">
        <f t="shared" ref="G141:G204" si="25">(H141-C141)^2</f>
        <v>8.1428845368979597E-3</v>
      </c>
      <c r="H141" s="6">
        <f t="shared" ref="H141:H204" si="26">$O$5-EXP(F141)</f>
        <v>7.910237932915698</v>
      </c>
      <c r="I141" s="6">
        <v>7.8410527319147212</v>
      </c>
      <c r="J141" s="6">
        <f t="shared" si="17"/>
        <v>0</v>
      </c>
      <c r="K141" s="5">
        <f t="shared" ref="K141:K204" si="27">(J141-C141)^2</f>
        <v>61.152400000000007</v>
      </c>
    </row>
    <row r="142" spans="2:11" x14ac:dyDescent="0.25">
      <c r="B142">
        <f t="shared" si="19"/>
        <v>274</v>
      </c>
      <c r="C142" s="1">
        <v>7.82</v>
      </c>
      <c r="D142" s="6">
        <f t="shared" si="20"/>
        <v>-1.0746667932644733</v>
      </c>
      <c r="E142" s="6">
        <f t="shared" si="24"/>
        <v>235.33471032427894</v>
      </c>
      <c r="F142" s="4">
        <f t="shared" si="22"/>
        <v>-1.411448297264398</v>
      </c>
      <c r="G142" s="3">
        <f t="shared" si="25"/>
        <v>9.5299670100748631E-3</v>
      </c>
      <c r="H142" s="6">
        <f t="shared" si="26"/>
        <v>7.9176215499266167</v>
      </c>
      <c r="I142" s="6">
        <v>7.8477080132833565</v>
      </c>
      <c r="J142" s="6">
        <f t="shared" si="17"/>
        <v>0</v>
      </c>
      <c r="K142" s="5">
        <f t="shared" si="27"/>
        <v>61.152400000000007</v>
      </c>
    </row>
    <row r="143" spans="2:11" x14ac:dyDescent="0.25">
      <c r="B143">
        <f t="shared" si="19"/>
        <v>276</v>
      </c>
      <c r="C143" s="1">
        <v>7.83</v>
      </c>
      <c r="D143" s="6">
        <f t="shared" si="20"/>
        <v>-1.1043944824955609</v>
      </c>
      <c r="E143" s="6">
        <f t="shared" si="24"/>
        <v>237.33471032427894</v>
      </c>
      <c r="F143" s="4">
        <f t="shared" si="22"/>
        <v>-1.441285505927858</v>
      </c>
      <c r="G143" s="3">
        <f t="shared" si="25"/>
        <v>8.9847866762452263E-3</v>
      </c>
      <c r="H143" s="6">
        <f t="shared" si="26"/>
        <v>7.9247881146359882</v>
      </c>
      <c r="I143" s="6">
        <v>7.8541600908800389</v>
      </c>
      <c r="J143" s="6">
        <f t="shared" si="17"/>
        <v>0</v>
      </c>
      <c r="K143" s="5">
        <f t="shared" si="27"/>
        <v>61.308900000000001</v>
      </c>
    </row>
    <row r="144" spans="2:11" x14ac:dyDescent="0.25">
      <c r="B144">
        <f t="shared" si="19"/>
        <v>278</v>
      </c>
      <c r="C144" s="1">
        <v>7.83</v>
      </c>
      <c r="D144" s="6">
        <f t="shared" si="20"/>
        <v>-1.1043944824955609</v>
      </c>
      <c r="E144" s="6">
        <f t="shared" si="24"/>
        <v>239.33471032427894</v>
      </c>
      <c r="F144" s="4">
        <f t="shared" si="22"/>
        <v>-1.4711227145913179</v>
      </c>
      <c r="G144" s="3">
        <f t="shared" si="25"/>
        <v>1.0351843085771601E-2</v>
      </c>
      <c r="H144" s="6">
        <f t="shared" si="26"/>
        <v>7.9317440076160342</v>
      </c>
      <c r="I144" s="6">
        <v>7.8604151690664867</v>
      </c>
      <c r="J144" s="6">
        <f t="shared" si="17"/>
        <v>0</v>
      </c>
      <c r="K144" s="5">
        <f t="shared" si="27"/>
        <v>61.308900000000001</v>
      </c>
    </row>
    <row r="145" spans="2:11" x14ac:dyDescent="0.25">
      <c r="B145">
        <f t="shared" si="19"/>
        <v>280</v>
      </c>
      <c r="C145" s="1">
        <v>7.83</v>
      </c>
      <c r="D145" s="6">
        <f t="shared" si="20"/>
        <v>-1.1043944824955609</v>
      </c>
      <c r="E145" s="6">
        <f t="shared" si="24"/>
        <v>241.33471032427894</v>
      </c>
      <c r="F145" s="4">
        <f t="shared" si="22"/>
        <v>-1.5009599232547783</v>
      </c>
      <c r="G145" s="3">
        <f t="shared" si="25"/>
        <v>1.1771256567325876E-2</v>
      </c>
      <c r="H145" s="6">
        <f t="shared" si="26"/>
        <v>7.9384954218726573</v>
      </c>
      <c r="I145" s="6">
        <v>7.8664792627684408</v>
      </c>
      <c r="J145" s="6">
        <f t="shared" si="17"/>
        <v>0</v>
      </c>
      <c r="K145" s="5">
        <f t="shared" si="27"/>
        <v>61.308900000000001</v>
      </c>
    </row>
    <row r="146" spans="2:11" x14ac:dyDescent="0.25">
      <c r="B146">
        <f t="shared" si="19"/>
        <v>282</v>
      </c>
      <c r="C146" s="1">
        <v>7.86</v>
      </c>
      <c r="D146" s="6">
        <f t="shared" si="20"/>
        <v>-1.1992788483262384</v>
      </c>
      <c r="E146" s="6">
        <f t="shared" si="24"/>
        <v>243.33471032427894</v>
      </c>
      <c r="F146" s="4">
        <f t="shared" si="22"/>
        <v>-1.5307971319182383</v>
      </c>
      <c r="G146" s="3">
        <f t="shared" si="25"/>
        <v>7.2332249605663338E-3</v>
      </c>
      <c r="H146" s="6">
        <f t="shared" si="26"/>
        <v>7.9450483683592248</v>
      </c>
      <c r="I146" s="6">
        <v>7.8723582032596662</v>
      </c>
      <c r="J146" s="6">
        <f t="shared" si="17"/>
        <v>0</v>
      </c>
      <c r="K146" s="5">
        <f t="shared" si="27"/>
        <v>61.779600000000002</v>
      </c>
    </row>
    <row r="147" spans="2:11" x14ac:dyDescent="0.25">
      <c r="B147">
        <f t="shared" si="19"/>
        <v>284</v>
      </c>
      <c r="C147" s="1">
        <v>7.86</v>
      </c>
      <c r="D147" s="6">
        <f t="shared" si="20"/>
        <v>-1.1992788483262384</v>
      </c>
      <c r="E147" s="6">
        <f t="shared" si="24"/>
        <v>245.33471032427894</v>
      </c>
      <c r="F147" s="4">
        <f t="shared" si="22"/>
        <v>-1.5606343405816983</v>
      </c>
      <c r="G147" s="3">
        <f t="shared" si="25"/>
        <v>8.3555470221736549E-3</v>
      </c>
      <c r="H147" s="6">
        <f t="shared" si="26"/>
        <v>7.9514086813282727</v>
      </c>
      <c r="I147" s="6">
        <v>7.8780576437693384</v>
      </c>
      <c r="J147" s="6">
        <f t="shared" si="17"/>
        <v>0</v>
      </c>
      <c r="K147" s="5">
        <f t="shared" si="27"/>
        <v>61.779600000000002</v>
      </c>
    </row>
    <row r="148" spans="2:11" x14ac:dyDescent="0.25">
      <c r="B148">
        <f t="shared" si="19"/>
        <v>286</v>
      </c>
      <c r="C148" s="1">
        <v>7.86</v>
      </c>
      <c r="D148" s="6">
        <f t="shared" si="20"/>
        <v>-1.1992788483262384</v>
      </c>
      <c r="E148" s="6">
        <f t="shared" si="24"/>
        <v>247.33471032427894</v>
      </c>
      <c r="F148" s="4">
        <f t="shared" si="22"/>
        <v>-1.5904715492451582</v>
      </c>
      <c r="G148" s="3">
        <f t="shared" si="25"/>
        <v>9.5222513154067778E-3</v>
      </c>
      <c r="H148" s="6">
        <f t="shared" si="26"/>
        <v>7.9575820235258874</v>
      </c>
      <c r="I148" s="6">
        <v>7.8835830649182306</v>
      </c>
      <c r="J148" s="6">
        <f t="shared" si="17"/>
        <v>0</v>
      </c>
      <c r="K148" s="5">
        <f t="shared" si="27"/>
        <v>61.779600000000002</v>
      </c>
    </row>
    <row r="149" spans="2:11" x14ac:dyDescent="0.25">
      <c r="B149">
        <f t="shared" si="19"/>
        <v>288</v>
      </c>
      <c r="C149" s="1">
        <v>7.85</v>
      </c>
      <c r="D149" s="6">
        <f t="shared" si="20"/>
        <v>-1.1666401000307236</v>
      </c>
      <c r="E149" s="6">
        <f t="shared" si="24"/>
        <v>249.33471032427894</v>
      </c>
      <c r="F149" s="4">
        <f t="shared" si="22"/>
        <v>-1.6203087579086182</v>
      </c>
      <c r="G149" s="3">
        <f t="shared" si="25"/>
        <v>1.2899028769894081E-2</v>
      </c>
      <c r="H149" s="6">
        <f t="shared" si="26"/>
        <v>7.9635738912333904</v>
      </c>
      <c r="I149" s="6">
        <v>7.8889397799889132</v>
      </c>
      <c r="J149" s="6">
        <f t="shared" si="17"/>
        <v>0</v>
      </c>
      <c r="K149" s="5">
        <f t="shared" si="27"/>
        <v>61.622499999999995</v>
      </c>
    </row>
    <row r="150" spans="2:11" x14ac:dyDescent="0.25">
      <c r="B150">
        <f t="shared" si="19"/>
        <v>290</v>
      </c>
      <c r="C150" s="1">
        <v>7.85</v>
      </c>
      <c r="D150" s="6">
        <f t="shared" si="20"/>
        <v>-1.1666401000307236</v>
      </c>
      <c r="E150" s="6">
        <f t="shared" si="24"/>
        <v>251.33471032427894</v>
      </c>
      <c r="F150" s="4">
        <f t="shared" si="22"/>
        <v>-1.6501459665720781</v>
      </c>
      <c r="G150" s="3">
        <f t="shared" si="25"/>
        <v>1.4253881163364663E-2</v>
      </c>
      <c r="H150" s="6">
        <f t="shared" si="26"/>
        <v>7.9693896191608156</v>
      </c>
      <c r="I150" s="6">
        <v>7.8941329400350462</v>
      </c>
      <c r="J150" s="6">
        <f t="shared" si="17"/>
        <v>0</v>
      </c>
      <c r="K150" s="5">
        <f t="shared" si="27"/>
        <v>61.622499999999995</v>
      </c>
    </row>
    <row r="151" spans="2:11" x14ac:dyDescent="0.25">
      <c r="B151">
        <f t="shared" si="19"/>
        <v>292</v>
      </c>
      <c r="C151" s="1">
        <v>7.91</v>
      </c>
      <c r="D151" s="6">
        <f t="shared" si="20"/>
        <v>-1.3806642521271379</v>
      </c>
      <c r="E151" s="6">
        <f t="shared" si="24"/>
        <v>253.33471032427894</v>
      </c>
      <c r="F151" s="4">
        <f t="shared" si="22"/>
        <v>-1.6799831752355385</v>
      </c>
      <c r="G151" s="3">
        <f t="shared" si="25"/>
        <v>4.2294712578911662E-3</v>
      </c>
      <c r="H151" s="6">
        <f t="shared" si="26"/>
        <v>7.9750343851965342</v>
      </c>
      <c r="I151" s="6">
        <v>7.8991675388346625</v>
      </c>
      <c r="J151" s="6">
        <f t="shared" si="17"/>
        <v>0</v>
      </c>
      <c r="K151" s="5">
        <f t="shared" si="27"/>
        <v>62.568100000000001</v>
      </c>
    </row>
    <row r="152" spans="2:11" x14ac:dyDescent="0.25">
      <c r="B152">
        <f t="shared" si="19"/>
        <v>294</v>
      </c>
      <c r="C152" s="1">
        <v>7.91</v>
      </c>
      <c r="D152" s="6">
        <f t="shared" si="20"/>
        <v>-1.3806642521271379</v>
      </c>
      <c r="E152" s="6">
        <f t="shared" si="24"/>
        <v>255.33471032427894</v>
      </c>
      <c r="F152" s="4">
        <f t="shared" si="22"/>
        <v>-1.7098203838989985</v>
      </c>
      <c r="G152" s="3">
        <f t="shared" si="25"/>
        <v>4.9721134920702225E-3</v>
      </c>
      <c r="H152" s="6">
        <f t="shared" si="26"/>
        <v>7.9805132150172593</v>
      </c>
      <c r="I152" s="6">
        <v>7.9040484176922243</v>
      </c>
      <c r="J152" s="6">
        <f t="shared" si="17"/>
        <v>0</v>
      </c>
      <c r="K152" s="5">
        <f t="shared" si="27"/>
        <v>62.568100000000001</v>
      </c>
    </row>
    <row r="153" spans="2:11" x14ac:dyDescent="0.25">
      <c r="B153">
        <f t="shared" si="19"/>
        <v>296</v>
      </c>
      <c r="C153" s="1">
        <v>7.91</v>
      </c>
      <c r="D153" s="6">
        <f t="shared" si="20"/>
        <v>-1.3806642521271379</v>
      </c>
      <c r="E153" s="6">
        <f t="shared" si="24"/>
        <v>257.33471032427894</v>
      </c>
      <c r="F153" s="4">
        <f t="shared" si="22"/>
        <v>-1.7396575925624584</v>
      </c>
      <c r="G153" s="3">
        <f t="shared" si="25"/>
        <v>5.7503385230469016E-3</v>
      </c>
      <c r="H153" s="6">
        <f t="shared" si="26"/>
        <v>7.9858309865625321</v>
      </c>
      <c r="I153" s="6">
        <v>7.9087802700940495</v>
      </c>
      <c r="J153" s="6">
        <f t="shared" si="17"/>
        <v>0</v>
      </c>
      <c r="K153" s="5">
        <f t="shared" si="27"/>
        <v>62.568100000000001</v>
      </c>
    </row>
    <row r="154" spans="2:11" x14ac:dyDescent="0.25">
      <c r="B154">
        <f t="shared" si="19"/>
        <v>298</v>
      </c>
      <c r="C154" s="1">
        <v>7.95</v>
      </c>
      <c r="D154" s="6">
        <f t="shared" si="20"/>
        <v>-1.5539488221592808</v>
      </c>
      <c r="E154" s="6">
        <f t="shared" si="24"/>
        <v>259.33471032427894</v>
      </c>
      <c r="F154" s="4">
        <f t="shared" si="22"/>
        <v>-1.7694948012259184</v>
      </c>
      <c r="G154" s="3">
        <f t="shared" si="25"/>
        <v>1.680379676207943E-3</v>
      </c>
      <c r="H154" s="6">
        <f t="shared" si="26"/>
        <v>7.9909924343776746</v>
      </c>
      <c r="I154" s="6">
        <v>7.9133676462216016</v>
      </c>
      <c r="J154" s="6">
        <f t="shared" si="17"/>
        <v>0</v>
      </c>
      <c r="K154" s="5">
        <f t="shared" si="27"/>
        <v>63.202500000000001</v>
      </c>
    </row>
    <row r="155" spans="2:11" x14ac:dyDescent="0.25">
      <c r="B155">
        <f t="shared" si="19"/>
        <v>300</v>
      </c>
      <c r="C155" s="1">
        <v>7.95</v>
      </c>
      <c r="D155" s="6">
        <f t="shared" si="20"/>
        <v>-1.5539488221592808</v>
      </c>
      <c r="E155" s="6">
        <f t="shared" si="24"/>
        <v>261.33471032427894</v>
      </c>
      <c r="F155" s="4">
        <f t="shared" si="22"/>
        <v>-1.7993320098893784</v>
      </c>
      <c r="G155" s="3">
        <f t="shared" si="25"/>
        <v>2.1161981569133401E-3</v>
      </c>
      <c r="H155" s="6">
        <f t="shared" si="26"/>
        <v>7.9960021538290693</v>
      </c>
      <c r="I155" s="6">
        <v>7.9178149573269794</v>
      </c>
      <c r="J155" s="6">
        <f t="shared" si="17"/>
        <v>0</v>
      </c>
      <c r="K155" s="5">
        <f t="shared" si="27"/>
        <v>63.202500000000001</v>
      </c>
    </row>
    <row r="156" spans="2:11" x14ac:dyDescent="0.25">
      <c r="B156">
        <f t="shared" si="19"/>
        <v>302</v>
      </c>
      <c r="C156" s="1">
        <v>7.93</v>
      </c>
      <c r="D156" s="6">
        <f t="shared" si="20"/>
        <v>-1.4635577810982232</v>
      </c>
      <c r="E156" s="6">
        <f t="shared" si="24"/>
        <v>263.33471032427894</v>
      </c>
      <c r="F156" s="4">
        <f t="shared" si="22"/>
        <v>-1.8291692185528383</v>
      </c>
      <c r="G156" s="3">
        <f t="shared" si="25"/>
        <v>5.0217922695195262E-3</v>
      </c>
      <c r="H156" s="6">
        <f t="shared" si="26"/>
        <v>8.0008646051955381</v>
      </c>
      <c r="I156" s="6">
        <v>7.922126479974799</v>
      </c>
      <c r="J156" s="6">
        <f t="shared" si="17"/>
        <v>0</v>
      </c>
      <c r="K156" s="5">
        <f t="shared" si="27"/>
        <v>62.884899999999995</v>
      </c>
    </row>
    <row r="157" spans="2:11" x14ac:dyDescent="0.25">
      <c r="B157">
        <f t="shared" si="19"/>
        <v>304</v>
      </c>
      <c r="C157" s="1">
        <v>7.93</v>
      </c>
      <c r="D157" s="6">
        <f t="shared" si="20"/>
        <v>-1.4635577810982232</v>
      </c>
      <c r="E157" s="6">
        <f t="shared" si="24"/>
        <v>265.33471032427894</v>
      </c>
      <c r="F157" s="4">
        <f t="shared" si="22"/>
        <v>-1.8590064272162987</v>
      </c>
      <c r="G157" s="3">
        <f t="shared" si="25"/>
        <v>5.7129588393311703E-3</v>
      </c>
      <c r="H157" s="6">
        <f t="shared" si="26"/>
        <v>8.0055841176394296</v>
      </c>
      <c r="I157" s="6">
        <v>7.9263063601545749</v>
      </c>
      <c r="J157" s="6">
        <f t="shared" si="17"/>
        <v>0</v>
      </c>
      <c r="K157" s="5">
        <f t="shared" si="27"/>
        <v>62.884899999999995</v>
      </c>
    </row>
    <row r="158" spans="2:11" x14ac:dyDescent="0.25">
      <c r="B158">
        <f t="shared" si="19"/>
        <v>306</v>
      </c>
      <c r="C158" s="1">
        <v>7.97</v>
      </c>
      <c r="D158" s="6">
        <f t="shared" si="20"/>
        <v>-1.6533297340526898</v>
      </c>
      <c r="E158" s="6">
        <f t="shared" si="24"/>
        <v>267.33471032427894</v>
      </c>
      <c r="F158" s="4">
        <f t="shared" si="22"/>
        <v>-1.8888436358797587</v>
      </c>
      <c r="G158" s="3">
        <f t="shared" si="25"/>
        <v>1.6132186346007914E-3</v>
      </c>
      <c r="H158" s="6">
        <f t="shared" si="26"/>
        <v>8.0101648930609901</v>
      </c>
      <c r="I158" s="6">
        <v>7.9303586172675278</v>
      </c>
      <c r="J158" s="6">
        <f t="shared" si="17"/>
        <v>0</v>
      </c>
      <c r="K158" s="5">
        <f t="shared" si="27"/>
        <v>63.520899999999997</v>
      </c>
    </row>
    <row r="159" spans="2:11" x14ac:dyDescent="0.25">
      <c r="B159">
        <f t="shared" si="19"/>
        <v>308</v>
      </c>
      <c r="C159" s="1">
        <v>7.97</v>
      </c>
      <c r="D159" s="6">
        <f t="shared" si="20"/>
        <v>-1.6533297340526898</v>
      </c>
      <c r="E159" s="6">
        <f t="shared" si="24"/>
        <v>269.33471032427894</v>
      </c>
      <c r="F159" s="4">
        <f t="shared" si="22"/>
        <v>-1.9186808445432186</v>
      </c>
      <c r="G159" s="3">
        <f t="shared" si="25"/>
        <v>1.9901421988924033E-3</v>
      </c>
      <c r="H159" s="6">
        <f t="shared" si="26"/>
        <v>8.014611009839415</v>
      </c>
      <c r="I159" s="6">
        <v>7.9342871479916672</v>
      </c>
      <c r="J159" s="6">
        <f t="shared" si="17"/>
        <v>0</v>
      </c>
      <c r="K159" s="5">
        <f t="shared" si="27"/>
        <v>63.520899999999997</v>
      </c>
    </row>
    <row r="160" spans="2:11" x14ac:dyDescent="0.25">
      <c r="B160">
        <f t="shared" si="19"/>
        <v>310</v>
      </c>
      <c r="C160" s="1">
        <v>7.94</v>
      </c>
      <c r="D160" s="6">
        <f t="shared" si="20"/>
        <v>-1.5077323315979718</v>
      </c>
      <c r="E160" s="6">
        <f t="shared" si="24"/>
        <v>271.33471032427894</v>
      </c>
      <c r="F160" s="4">
        <f t="shared" si="22"/>
        <v>-1.948518053206679</v>
      </c>
      <c r="G160" s="3">
        <f t="shared" si="25"/>
        <v>6.2293807943668506E-3</v>
      </c>
      <c r="H160" s="6">
        <f t="shared" si="26"/>
        <v>8.0189264264639348</v>
      </c>
      <c r="I160" s="6">
        <v>7.9380957300288681</v>
      </c>
      <c r="J160" s="6">
        <f t="shared" si="17"/>
        <v>0</v>
      </c>
      <c r="K160" s="5">
        <f t="shared" si="27"/>
        <v>63.043600000000005</v>
      </c>
    </row>
    <row r="161" spans="2:11" x14ac:dyDescent="0.25">
      <c r="B161">
        <f t="shared" si="19"/>
        <v>312</v>
      </c>
      <c r="C161" s="1">
        <v>7.94</v>
      </c>
      <c r="D161" s="6">
        <f t="shared" si="20"/>
        <v>-1.5077323315979718</v>
      </c>
      <c r="E161" s="6">
        <f t="shared" si="24"/>
        <v>273.33471032427894</v>
      </c>
      <c r="F161" s="4">
        <f t="shared" si="22"/>
        <v>-1.9783552618701385</v>
      </c>
      <c r="G161" s="3">
        <f t="shared" si="25"/>
        <v>6.9081007412170629E-3</v>
      </c>
      <c r="H161" s="6">
        <f t="shared" si="26"/>
        <v>8.0231149850581538</v>
      </c>
      <c r="I161" s="6">
        <v>7.9417880257375311</v>
      </c>
      <c r="J161" s="6">
        <f t="shared" si="17"/>
        <v>0</v>
      </c>
      <c r="K161" s="5">
        <f t="shared" si="27"/>
        <v>63.043600000000005</v>
      </c>
    </row>
    <row r="162" spans="2:11" x14ac:dyDescent="0.25">
      <c r="B162">
        <f t="shared" si="19"/>
        <v>314</v>
      </c>
      <c r="C162" s="1">
        <v>7.93</v>
      </c>
      <c r="D162" s="6">
        <f t="shared" si="20"/>
        <v>-1.4635577810982232</v>
      </c>
      <c r="E162" s="6">
        <f t="shared" si="24"/>
        <v>275.33471032427894</v>
      </c>
      <c r="F162" s="4">
        <f t="shared" si="22"/>
        <v>-2.008192470533599</v>
      </c>
      <c r="G162" s="3">
        <f t="shared" si="25"/>
        <v>9.4440330208548084E-3</v>
      </c>
      <c r="H162" s="6">
        <f t="shared" si="26"/>
        <v>8.0271804148007959</v>
      </c>
      <c r="I162" s="6">
        <v>7.9453675856543304</v>
      </c>
      <c r="J162" s="6">
        <f t="shared" si="17"/>
        <v>0</v>
      </c>
      <c r="K162" s="5">
        <f t="shared" si="27"/>
        <v>62.884899999999995</v>
      </c>
    </row>
    <row r="163" spans="2:11" x14ac:dyDescent="0.25">
      <c r="B163">
        <f t="shared" si="19"/>
        <v>316</v>
      </c>
      <c r="C163" s="1">
        <v>7.93</v>
      </c>
      <c r="D163" s="6">
        <f t="shared" si="20"/>
        <v>-1.4635577810982232</v>
      </c>
      <c r="E163" s="6">
        <f t="shared" si="24"/>
        <v>277.33471032427894</v>
      </c>
      <c r="F163" s="4">
        <f t="shared" si="22"/>
        <v>-2.0380296791970585</v>
      </c>
      <c r="G163" s="3">
        <f t="shared" si="25"/>
        <v>1.0226535680262066E-2</v>
      </c>
      <c r="H163" s="6">
        <f t="shared" si="26"/>
        <v>8.0311263352458795</v>
      </c>
      <c r="I163" s="6">
        <v>7.9488378519084391</v>
      </c>
      <c r="J163" s="6">
        <f t="shared" si="17"/>
        <v>0</v>
      </c>
      <c r="K163" s="5">
        <f t="shared" si="27"/>
        <v>62.884899999999995</v>
      </c>
    </row>
    <row r="164" spans="2:11" x14ac:dyDescent="0.25">
      <c r="B164">
        <f t="shared" si="19"/>
        <v>318</v>
      </c>
      <c r="C164" s="1">
        <v>7.95</v>
      </c>
      <c r="D164" s="6">
        <f t="shared" si="20"/>
        <v>-1.5539488221592808</v>
      </c>
      <c r="E164" s="6">
        <f t="shared" si="24"/>
        <v>279.33471032427894</v>
      </c>
      <c r="F164" s="4">
        <f t="shared" si="22"/>
        <v>-2.0678668878605189</v>
      </c>
      <c r="G164" s="3">
        <f t="shared" si="25"/>
        <v>7.217566035927765E-3</v>
      </c>
      <c r="H164" s="6">
        <f t="shared" si="26"/>
        <v>8.0349562595452966</v>
      </c>
      <c r="I164" s="6">
        <v>7.9522021615314964</v>
      </c>
      <c r="J164" s="6">
        <f t="shared" si="17"/>
        <v>0</v>
      </c>
      <c r="K164" s="5">
        <f t="shared" si="27"/>
        <v>63.202500000000001</v>
      </c>
    </row>
    <row r="165" spans="2:11" x14ac:dyDescent="0.25">
      <c r="B165">
        <f t="shared" si="19"/>
        <v>320</v>
      </c>
      <c r="C165" s="1">
        <v>7.95</v>
      </c>
      <c r="D165" s="6">
        <f t="shared" si="20"/>
        <v>-1.5539488221592808</v>
      </c>
      <c r="E165" s="6">
        <f t="shared" si="24"/>
        <v>281.33471032427894</v>
      </c>
      <c r="F165" s="4">
        <f t="shared" si="22"/>
        <v>-2.0977040965239793</v>
      </c>
      <c r="G165" s="3">
        <f t="shared" si="25"/>
        <v>7.863006907188887E-3</v>
      </c>
      <c r="H165" s="6">
        <f t="shared" si="26"/>
        <v>8.0386735975766683</v>
      </c>
      <c r="I165" s="6">
        <v>7.9554637496665279</v>
      </c>
      <c r="J165" s="6">
        <f t="shared" si="17"/>
        <v>0</v>
      </c>
      <c r="K165" s="5">
        <f t="shared" si="27"/>
        <v>63.202500000000001</v>
      </c>
    </row>
    <row r="166" spans="2:11" x14ac:dyDescent="0.25">
      <c r="B166">
        <f t="shared" si="19"/>
        <v>322</v>
      </c>
      <c r="C166" s="1">
        <v>7.95</v>
      </c>
      <c r="D166" s="6">
        <f t="shared" si="20"/>
        <v>-1.5539488221592808</v>
      </c>
      <c r="E166" s="6">
        <f t="shared" si="24"/>
        <v>283.33471032427894</v>
      </c>
      <c r="F166" s="4">
        <f t="shared" si="22"/>
        <v>-2.1275413051874388</v>
      </c>
      <c r="G166" s="3">
        <f t="shared" si="25"/>
        <v>8.5159045839597446E-3</v>
      </c>
      <c r="H166" s="6">
        <f t="shared" si="26"/>
        <v>8.0422816589792347</v>
      </c>
      <c r="I166" s="6">
        <v>7.9586257526788744</v>
      </c>
      <c r="J166" s="6">
        <f t="shared" si="17"/>
        <v>0</v>
      </c>
      <c r="K166" s="5">
        <f t="shared" si="27"/>
        <v>63.202500000000001</v>
      </c>
    </row>
    <row r="167" spans="2:11" x14ac:dyDescent="0.25">
      <c r="B167">
        <f t="shared" si="19"/>
        <v>324</v>
      </c>
      <c r="C167" s="1">
        <v>7.93</v>
      </c>
      <c r="D167" s="6">
        <f t="shared" si="20"/>
        <v>-1.4635577810982232</v>
      </c>
      <c r="E167" s="6">
        <f t="shared" si="24"/>
        <v>285.33471032427894</v>
      </c>
      <c r="F167" s="4">
        <f t="shared" si="22"/>
        <v>-2.1573785138508992</v>
      </c>
      <c r="G167" s="3">
        <f t="shared" si="25"/>
        <v>1.3405855020002683E-2</v>
      </c>
      <c r="H167" s="6">
        <f t="shared" si="26"/>
        <v>8.0457836561005163</v>
      </c>
      <c r="I167" s="6">
        <v>7.9616912111721483</v>
      </c>
      <c r="J167" s="6">
        <f t="shared" si="17"/>
        <v>0</v>
      </c>
      <c r="K167" s="5">
        <f t="shared" si="27"/>
        <v>62.884899999999995</v>
      </c>
    </row>
    <row r="168" spans="2:11" x14ac:dyDescent="0.25">
      <c r="B168">
        <f t="shared" si="19"/>
        <v>326</v>
      </c>
      <c r="C168" s="1">
        <v>7.93</v>
      </c>
      <c r="D168" s="6">
        <f t="shared" si="20"/>
        <v>-1.4635577810982232</v>
      </c>
      <c r="E168" s="6">
        <f t="shared" si="24"/>
        <v>287.33471032427894</v>
      </c>
      <c r="F168" s="4">
        <f t="shared" si="22"/>
        <v>-2.1872157225143587</v>
      </c>
      <c r="G168" s="3">
        <f t="shared" si="25"/>
        <v>1.4204517613604915E-2</v>
      </c>
      <c r="H168" s="6">
        <f t="shared" si="26"/>
        <v>8.0491827068563424</v>
      </c>
      <c r="I168" s="6">
        <v>7.9646630729120931</v>
      </c>
      <c r="J168" s="6">
        <f t="shared" si="17"/>
        <v>0</v>
      </c>
      <c r="K168" s="5">
        <f t="shared" si="27"/>
        <v>62.884899999999995</v>
      </c>
    </row>
    <row r="169" spans="2:11" x14ac:dyDescent="0.25">
      <c r="B169">
        <f t="shared" si="19"/>
        <v>328</v>
      </c>
      <c r="C169" s="1">
        <v>7.93</v>
      </c>
      <c r="D169" s="6">
        <f t="shared" si="20"/>
        <v>-1.4635577810982232</v>
      </c>
      <c r="E169" s="6">
        <f t="shared" si="24"/>
        <v>289.33471032427894</v>
      </c>
      <c r="F169" s="4">
        <f t="shared" si="22"/>
        <v>-2.2170529311778191</v>
      </c>
      <c r="G169" s="3">
        <f t="shared" si="25"/>
        <v>1.5001800519045308E-2</v>
      </c>
      <c r="H169" s="6">
        <f t="shared" si="26"/>
        <v>8.0524818375068126</v>
      </c>
      <c r="I169" s="6">
        <v>7.9675441956611772</v>
      </c>
      <c r="J169" s="6">
        <f t="shared" si="17"/>
        <v>0</v>
      </c>
      <c r="K169" s="5">
        <f t="shared" si="27"/>
        <v>62.884899999999995</v>
      </c>
    </row>
    <row r="170" spans="2:11" x14ac:dyDescent="0.25">
      <c r="B170">
        <f t="shared" si="19"/>
        <v>330</v>
      </c>
      <c r="C170" s="1">
        <v>7.93</v>
      </c>
      <c r="D170" s="6">
        <f t="shared" si="20"/>
        <v>-1.4635577810982232</v>
      </c>
      <c r="E170" s="6">
        <f t="shared" si="24"/>
        <v>291.33471032427894</v>
      </c>
      <c r="F170" s="4">
        <f t="shared" si="22"/>
        <v>-2.2468901398412786</v>
      </c>
      <c r="G170" s="3">
        <f t="shared" si="25"/>
        <v>1.5796464173623619E-2</v>
      </c>
      <c r="H170" s="6">
        <f t="shared" si="26"/>
        <v>8.0556839853506546</v>
      </c>
      <c r="I170" s="6">
        <v>7.9703373499266412</v>
      </c>
      <c r="J170" s="6">
        <f t="shared" si="17"/>
        <v>0</v>
      </c>
      <c r="K170" s="5">
        <f t="shared" si="27"/>
        <v>62.884899999999995</v>
      </c>
    </row>
    <row r="171" spans="2:11" x14ac:dyDescent="0.25">
      <c r="B171">
        <f t="shared" si="19"/>
        <v>332</v>
      </c>
      <c r="C171" s="1">
        <v>7.93</v>
      </c>
      <c r="D171" s="6">
        <f t="shared" si="20"/>
        <v>-1.4635577810982232</v>
      </c>
      <c r="E171" s="6">
        <f t="shared" si="24"/>
        <v>293.33471032427894</v>
      </c>
      <c r="F171" s="4">
        <f t="shared" si="22"/>
        <v>-2.276727348504739</v>
      </c>
      <c r="G171" s="3">
        <f t="shared" si="25"/>
        <v>1.6587379609257939E-2</v>
      </c>
      <c r="H171" s="6">
        <f t="shared" si="26"/>
        <v>8.05879200134037</v>
      </c>
      <c r="I171" s="6">
        <v>7.9730452216246297</v>
      </c>
      <c r="J171" s="6">
        <f t="shared" si="17"/>
        <v>0</v>
      </c>
      <c r="K171" s="5">
        <f t="shared" si="27"/>
        <v>62.884899999999995</v>
      </c>
    </row>
    <row r="172" spans="2:11" x14ac:dyDescent="0.25">
      <c r="B172">
        <f t="shared" si="19"/>
        <v>334</v>
      </c>
      <c r="C172" s="1">
        <v>7.93</v>
      </c>
      <c r="D172" s="6">
        <f t="shared" si="20"/>
        <v>-1.4635577810982232</v>
      </c>
      <c r="E172" s="6">
        <f t="shared" si="24"/>
        <v>295.33471032427894</v>
      </c>
      <c r="F172" s="4">
        <f t="shared" si="22"/>
        <v>-2.3065645571681994</v>
      </c>
      <c r="G172" s="3">
        <f t="shared" si="25"/>
        <v>1.7373520905634279E-2</v>
      </c>
      <c r="H172" s="6">
        <f t="shared" si="26"/>
        <v>8.0618086526205097</v>
      </c>
      <c r="I172" s="6">
        <v>7.975670414662992</v>
      </c>
      <c r="J172" s="6">
        <f t="shared" si="17"/>
        <v>0</v>
      </c>
      <c r="K172" s="5">
        <f t="shared" si="27"/>
        <v>62.884899999999995</v>
      </c>
    </row>
    <row r="173" spans="2:11" x14ac:dyDescent="0.25">
      <c r="B173">
        <f t="shared" si="19"/>
        <v>336</v>
      </c>
      <c r="C173" s="1">
        <v>7.92</v>
      </c>
      <c r="D173" s="6">
        <f t="shared" si="20"/>
        <v>-1.4212523452698156</v>
      </c>
      <c r="E173" s="6">
        <f t="shared" si="24"/>
        <v>297.33471032427894</v>
      </c>
      <c r="F173" s="4">
        <f t="shared" si="22"/>
        <v>-2.3364017658316589</v>
      </c>
      <c r="G173" s="3">
        <f t="shared" si="25"/>
        <v>2.0948690613882371E-2</v>
      </c>
      <c r="H173" s="6">
        <f t="shared" si="26"/>
        <v>8.064736624991335</v>
      </c>
      <c r="I173" s="6">
        <v>7.9782154534452161</v>
      </c>
      <c r="J173" s="6">
        <f t="shared" si="17"/>
        <v>0</v>
      </c>
      <c r="K173" s="5">
        <f t="shared" si="27"/>
        <v>62.726399999999998</v>
      </c>
    </row>
    <row r="174" spans="2:11" x14ac:dyDescent="0.25">
      <c r="B174">
        <f t="shared" si="19"/>
        <v>338</v>
      </c>
      <c r="C174" s="1">
        <v>7.92</v>
      </c>
      <c r="D174" s="6">
        <f t="shared" si="20"/>
        <v>-1.4212523452698156</v>
      </c>
      <c r="E174" s="6">
        <f t="shared" si="24"/>
        <v>299.33471032427894</v>
      </c>
      <c r="F174" s="4">
        <f t="shared" si="22"/>
        <v>-2.3662389744951193</v>
      </c>
      <c r="G174" s="3">
        <f t="shared" si="25"/>
        <v>2.1779421129737991E-2</v>
      </c>
      <c r="H174" s="6">
        <f t="shared" si="26"/>
        <v>8.0675785253000516</v>
      </c>
      <c r="I174" s="6">
        <v>7.9806827852979092</v>
      </c>
      <c r="J174" s="6">
        <f t="shared" si="17"/>
        <v>0</v>
      </c>
      <c r="K174" s="5">
        <f t="shared" si="27"/>
        <v>62.726399999999998</v>
      </c>
    </row>
    <row r="175" spans="2:11" x14ac:dyDescent="0.25">
      <c r="B175">
        <f t="shared" si="19"/>
        <v>340</v>
      </c>
      <c r="C175" s="1">
        <v>7.94</v>
      </c>
      <c r="D175" s="6">
        <f t="shared" si="20"/>
        <v>-1.5077323315979718</v>
      </c>
      <c r="E175" s="6">
        <f t="shared" si="24"/>
        <v>301.33471032427894</v>
      </c>
      <c r="F175" s="4">
        <f t="shared" si="22"/>
        <v>-2.3960761831585788</v>
      </c>
      <c r="G175" s="3">
        <f t="shared" si="25"/>
        <v>1.6987703268723182E-2</v>
      </c>
      <c r="H175" s="6">
        <f t="shared" si="26"/>
        <v>8.0703368837617475</v>
      </c>
      <c r="I175" s="6">
        <v>7.9830747828241702</v>
      </c>
      <c r="J175" s="6">
        <f t="shared" si="17"/>
        <v>0</v>
      </c>
      <c r="K175" s="5">
        <f t="shared" si="27"/>
        <v>63.043600000000005</v>
      </c>
    </row>
    <row r="176" spans="2:11" x14ac:dyDescent="0.25">
      <c r="B176">
        <f t="shared" si="19"/>
        <v>342</v>
      </c>
      <c r="C176" s="1">
        <v>7.94</v>
      </c>
      <c r="D176" s="6">
        <f t="shared" si="20"/>
        <v>-1.5077323315979718</v>
      </c>
      <c r="E176" s="6">
        <f t="shared" si="24"/>
        <v>303.33471032427894</v>
      </c>
      <c r="F176" s="4">
        <f t="shared" si="22"/>
        <v>-2.4259133918220392</v>
      </c>
      <c r="G176" s="3">
        <f t="shared" si="25"/>
        <v>1.7692765752820572E-2</v>
      </c>
      <c r="H176" s="6">
        <f t="shared" si="26"/>
        <v>8.073014156212114</v>
      </c>
      <c r="I176" s="6">
        <v>7.9853937461850952</v>
      </c>
      <c r="J176" s="6">
        <f t="shared" si="17"/>
        <v>0</v>
      </c>
      <c r="K176" s="5">
        <f t="shared" si="27"/>
        <v>63.043600000000005</v>
      </c>
    </row>
    <row r="177" spans="2:11" x14ac:dyDescent="0.25">
      <c r="B177">
        <f t="shared" si="19"/>
        <v>344</v>
      </c>
      <c r="C177" s="1">
        <v>7.95</v>
      </c>
      <c r="D177" s="6">
        <f t="shared" si="20"/>
        <v>-1.5539488221592808</v>
      </c>
      <c r="E177" s="6">
        <f t="shared" si="24"/>
        <v>305.33471032427894</v>
      </c>
      <c r="F177" s="4">
        <f t="shared" si="22"/>
        <v>-2.4557506004854996</v>
      </c>
      <c r="G177" s="3">
        <f t="shared" si="25"/>
        <v>1.5778557006994039E-2</v>
      </c>
      <c r="H177" s="6">
        <f t="shared" si="26"/>
        <v>8.0756127262939312</v>
      </c>
      <c r="I177" s="6">
        <v>7.9876419053116301</v>
      </c>
      <c r="J177" s="6">
        <f t="shared" si="17"/>
        <v>0</v>
      </c>
      <c r="K177" s="5">
        <f t="shared" si="27"/>
        <v>63.202500000000001</v>
      </c>
    </row>
    <row r="178" spans="2:11" x14ac:dyDescent="0.25">
      <c r="B178">
        <f t="shared" si="19"/>
        <v>346</v>
      </c>
      <c r="C178" s="1">
        <v>7.95</v>
      </c>
      <c r="D178" s="6">
        <f t="shared" si="20"/>
        <v>-1.5539488221592808</v>
      </c>
      <c r="E178" s="6">
        <f t="shared" si="24"/>
        <v>307.33471032427894</v>
      </c>
      <c r="F178" s="4">
        <f t="shared" si="22"/>
        <v>-2.4855878091489592</v>
      </c>
      <c r="G178" s="3">
        <f t="shared" si="25"/>
        <v>1.6418554540352313E-2</v>
      </c>
      <c r="H178" s="6">
        <f t="shared" si="26"/>
        <v>8.0781349075792868</v>
      </c>
      <c r="I178" s="6">
        <v>7.9898214220488857</v>
      </c>
      <c r="J178" s="6">
        <f t="shared" si="17"/>
        <v>0</v>
      </c>
      <c r="K178" s="5">
        <f t="shared" si="27"/>
        <v>63.202500000000001</v>
      </c>
    </row>
    <row r="179" spans="2:11" x14ac:dyDescent="0.25">
      <c r="B179">
        <f t="shared" si="19"/>
        <v>348</v>
      </c>
      <c r="C179" s="1">
        <v>7.97</v>
      </c>
      <c r="D179" s="6">
        <f t="shared" si="20"/>
        <v>-1.6533297340526898</v>
      </c>
      <c r="E179" s="6">
        <f t="shared" si="24"/>
        <v>309.33471032427894</v>
      </c>
      <c r="F179" s="4">
        <f t="shared" si="22"/>
        <v>-2.5154250178124196</v>
      </c>
      <c r="G179" s="3">
        <f t="shared" si="25"/>
        <v>1.2228587864077309E-2</v>
      </c>
      <c r="H179" s="6">
        <f t="shared" si="26"/>
        <v>8.0805829456294109</v>
      </c>
      <c r="I179" s="6">
        <v>7.9919343922349881</v>
      </c>
      <c r="J179" s="6">
        <f t="shared" si="17"/>
        <v>0</v>
      </c>
      <c r="K179" s="5">
        <f t="shared" si="27"/>
        <v>63.520899999999997</v>
      </c>
    </row>
    <row r="180" spans="2:11" x14ac:dyDescent="0.25">
      <c r="B180">
        <f t="shared" si="19"/>
        <v>350</v>
      </c>
      <c r="C180" s="1">
        <v>7.97</v>
      </c>
      <c r="D180" s="6">
        <f t="shared" si="20"/>
        <v>-1.6533297340526898</v>
      </c>
      <c r="E180" s="6">
        <f t="shared" si="24"/>
        <v>311.33471032427894</v>
      </c>
      <c r="F180" s="4">
        <f t="shared" si="22"/>
        <v>-2.5452622264758791</v>
      </c>
      <c r="G180" s="3">
        <f t="shared" si="25"/>
        <v>1.2759740197993313E-2</v>
      </c>
      <c r="H180" s="6">
        <f t="shared" si="26"/>
        <v>8.0829590199939485</v>
      </c>
      <c r="I180" s="6">
        <v>7.9939828477164436</v>
      </c>
      <c r="J180" s="6">
        <f t="shared" si="17"/>
        <v>0</v>
      </c>
      <c r="K180" s="5">
        <f t="shared" si="27"/>
        <v>63.520899999999997</v>
      </c>
    </row>
    <row r="181" spans="2:11" x14ac:dyDescent="0.25">
      <c r="B181">
        <f t="shared" si="19"/>
        <v>352</v>
      </c>
      <c r="C181" s="1">
        <v>7.97</v>
      </c>
      <c r="D181" s="6">
        <f t="shared" si="20"/>
        <v>-1.6533297340526898</v>
      </c>
      <c r="E181" s="6">
        <f t="shared" si="24"/>
        <v>313.33471032427894</v>
      </c>
      <c r="F181" s="4">
        <f t="shared" si="22"/>
        <v>-2.5750994351393395</v>
      </c>
      <c r="G181" s="3">
        <f t="shared" si="25"/>
        <v>1.3286076970360362E-2</v>
      </c>
      <c r="H181" s="6">
        <f t="shared" si="26"/>
        <v>8.0852652461514758</v>
      </c>
      <c r="I181" s="6">
        <v>7.9959687583019807</v>
      </c>
      <c r="J181" s="6">
        <f t="shared" si="17"/>
        <v>0</v>
      </c>
      <c r="K181" s="5">
        <f t="shared" si="27"/>
        <v>63.520899999999997</v>
      </c>
    </row>
    <row r="182" spans="2:11" x14ac:dyDescent="0.25">
      <c r="B182">
        <f t="shared" si="19"/>
        <v>354</v>
      </c>
      <c r="C182" s="1">
        <v>7.98</v>
      </c>
      <c r="D182" s="6">
        <f t="shared" si="20"/>
        <v>-1.7069873642545006</v>
      </c>
      <c r="E182" s="6">
        <f t="shared" si="24"/>
        <v>315.33471032427894</v>
      </c>
      <c r="F182" s="4">
        <f t="shared" si="22"/>
        <v>-2.604936643802799</v>
      </c>
      <c r="G182" s="3">
        <f t="shared" si="25"/>
        <v>1.1557040653008251E-2</v>
      </c>
      <c r="H182" s="6">
        <f t="shared" si="26"/>
        <v>8.0875036773929541</v>
      </c>
      <c r="I182" s="6">
        <v>7.9978940336567304</v>
      </c>
      <c r="J182" s="6">
        <f t="shared" si="17"/>
        <v>0</v>
      </c>
      <c r="K182" s="5">
        <f t="shared" si="27"/>
        <v>63.680400000000006</v>
      </c>
    </row>
    <row r="183" spans="2:11" x14ac:dyDescent="0.25">
      <c r="B183">
        <f t="shared" si="19"/>
        <v>356</v>
      </c>
      <c r="C183" s="1">
        <v>7.98</v>
      </c>
      <c r="D183" s="6">
        <f t="shared" si="20"/>
        <v>-1.7069873642545006</v>
      </c>
      <c r="E183" s="6">
        <f t="shared" si="24"/>
        <v>317.33471032427894</v>
      </c>
      <c r="F183" s="4">
        <f t="shared" si="22"/>
        <v>-2.6347738524662594</v>
      </c>
      <c r="G183" s="3">
        <f t="shared" si="25"/>
        <v>1.2028892240348974E-2</v>
      </c>
      <c r="H183" s="6">
        <f t="shared" si="26"/>
        <v>8.0896763066498369</v>
      </c>
      <c r="I183" s="6">
        <v>7.9997605251385737</v>
      </c>
      <c r="J183" s="6">
        <f t="shared" si="17"/>
        <v>0</v>
      </c>
      <c r="K183" s="5">
        <f t="shared" si="27"/>
        <v>63.680400000000006</v>
      </c>
    </row>
    <row r="184" spans="2:11" x14ac:dyDescent="0.25">
      <c r="B184">
        <f t="shared" si="19"/>
        <v>358</v>
      </c>
      <c r="C184" s="1">
        <v>7.98</v>
      </c>
      <c r="D184" s="6">
        <f t="shared" si="20"/>
        <v>-1.7069873642545006</v>
      </c>
      <c r="E184" s="6">
        <f t="shared" si="24"/>
        <v>319.33471032427894</v>
      </c>
      <c r="F184" s="4">
        <f t="shared" si="22"/>
        <v>-2.6646110611297198</v>
      </c>
      <c r="G184" s="3">
        <f t="shared" si="25"/>
        <v>1.2495901487774835E-2</v>
      </c>
      <c r="H184" s="6">
        <f t="shared" si="26"/>
        <v>8.0917850682684183</v>
      </c>
      <c r="I184" s="6">
        <v>8.0015700275784187</v>
      </c>
      <c r="J184" s="6">
        <f t="shared" si="17"/>
        <v>0</v>
      </c>
      <c r="K184" s="5">
        <f t="shared" si="27"/>
        <v>63.680400000000006</v>
      </c>
    </row>
    <row r="185" spans="2:11" x14ac:dyDescent="0.25">
      <c r="B185">
        <f t="shared" si="19"/>
        <v>360</v>
      </c>
      <c r="C185" s="1">
        <v>7.98</v>
      </c>
      <c r="D185" s="6">
        <f t="shared" si="20"/>
        <v>-1.7069873642545006</v>
      </c>
      <c r="E185" s="6">
        <f t="shared" si="24"/>
        <v>321.33471032427894</v>
      </c>
      <c r="F185" s="4">
        <f t="shared" si="22"/>
        <v>-2.6944482697931793</v>
      </c>
      <c r="G185" s="3">
        <f t="shared" si="25"/>
        <v>1.2957687736778346E-2</v>
      </c>
      <c r="H185" s="6">
        <f t="shared" si="26"/>
        <v>8.0938318397320295</v>
      </c>
      <c r="I185" s="6">
        <v>8.0033242810061243</v>
      </c>
      <c r="J185" s="6">
        <f t="shared" si="17"/>
        <v>0</v>
      </c>
      <c r="K185" s="5">
        <f t="shared" si="27"/>
        <v>63.680400000000006</v>
      </c>
    </row>
    <row r="186" spans="2:11" x14ac:dyDescent="0.25">
      <c r="B186">
        <f t="shared" si="19"/>
        <v>362</v>
      </c>
      <c r="C186" s="1">
        <v>7.97</v>
      </c>
      <c r="D186" s="6">
        <f t="shared" si="20"/>
        <v>-1.6533297340526898</v>
      </c>
      <c r="E186" s="6">
        <f t="shared" si="24"/>
        <v>323.33471032427894</v>
      </c>
      <c r="F186" s="4">
        <f t="shared" si="22"/>
        <v>-2.7242854784566397</v>
      </c>
      <c r="G186" s="3">
        <f t="shared" si="25"/>
        <v>1.5830280682643749E-2</v>
      </c>
      <c r="H186" s="6">
        <f t="shared" si="26"/>
        <v>8.0958184433326199</v>
      </c>
      <c r="I186" s="6">
        <v>8.0050249723237208</v>
      </c>
      <c r="J186" s="6">
        <f t="shared" si="17"/>
        <v>0</v>
      </c>
      <c r="K186" s="5">
        <f t="shared" si="27"/>
        <v>63.520899999999997</v>
      </c>
    </row>
    <row r="187" spans="2:11" x14ac:dyDescent="0.25">
      <c r="B187">
        <f t="shared" si="19"/>
        <v>364</v>
      </c>
      <c r="C187" s="1">
        <v>7.97</v>
      </c>
      <c r="D187" s="6">
        <f t="shared" si="20"/>
        <v>-1.6533297340526898</v>
      </c>
      <c r="E187" s="6">
        <f t="shared" si="24"/>
        <v>325.33471032427894</v>
      </c>
      <c r="F187" s="4">
        <f t="shared" si="22"/>
        <v>-2.7541226871200992</v>
      </c>
      <c r="G187" s="3">
        <f t="shared" si="25"/>
        <v>1.631920602239436E-2</v>
      </c>
      <c r="H187" s="6">
        <f t="shared" si="26"/>
        <v>8.0977466477931781</v>
      </c>
      <c r="I187" s="6">
        <v>8.0066737369275511</v>
      </c>
      <c r="J187" s="6">
        <f t="shared" si="17"/>
        <v>0</v>
      </c>
      <c r="K187" s="5">
        <f t="shared" si="27"/>
        <v>63.520899999999997</v>
      </c>
    </row>
    <row r="188" spans="2:11" x14ac:dyDescent="0.25">
      <c r="B188">
        <f t="shared" si="19"/>
        <v>366</v>
      </c>
      <c r="C188" s="1">
        <v>7.99</v>
      </c>
      <c r="D188" s="6">
        <f t="shared" si="20"/>
        <v>-1.7636881982852077</v>
      </c>
      <c r="E188" s="6">
        <f t="shared" si="24"/>
        <v>327.33471032427894</v>
      </c>
      <c r="F188" s="4">
        <f t="shared" si="22"/>
        <v>-2.7839598957835596</v>
      </c>
      <c r="G188" s="3">
        <f t="shared" si="25"/>
        <v>1.2016143159613395E-2</v>
      </c>
      <c r="H188" s="6">
        <f t="shared" si="26"/>
        <v>8.0996181698424738</v>
      </c>
      <c r="I188" s="6">
        <v>8.0082721602808764</v>
      </c>
      <c r="J188" s="6">
        <f t="shared" si="17"/>
        <v>0</v>
      </c>
      <c r="K188" s="5">
        <f t="shared" si="27"/>
        <v>63.840100000000007</v>
      </c>
    </row>
    <row r="189" spans="2:11" x14ac:dyDescent="0.25">
      <c r="B189">
        <f t="shared" si="19"/>
        <v>368</v>
      </c>
      <c r="C189" s="1">
        <v>7.99</v>
      </c>
      <c r="D189" s="6">
        <f t="shared" si="20"/>
        <v>-1.7636881982852077</v>
      </c>
      <c r="E189" s="6">
        <f t="shared" si="24"/>
        <v>329.33471032427894</v>
      </c>
      <c r="F189" s="4">
        <f t="shared" si="22"/>
        <v>-2.81379710444702</v>
      </c>
      <c r="G189" s="3">
        <f t="shared" si="25"/>
        <v>1.2417686958059648E-2</v>
      </c>
      <c r="H189" s="6">
        <f t="shared" si="26"/>
        <v>8.1014346757435032</v>
      </c>
      <c r="I189" s="6">
        <v>8.0098217794384681</v>
      </c>
      <c r="J189" s="6">
        <f t="shared" si="17"/>
        <v>0</v>
      </c>
      <c r="K189" s="5">
        <f t="shared" si="27"/>
        <v>63.840100000000007</v>
      </c>
    </row>
    <row r="190" spans="2:11" x14ac:dyDescent="0.25">
      <c r="B190">
        <f t="shared" si="19"/>
        <v>370</v>
      </c>
      <c r="C190" s="1">
        <v>7.99</v>
      </c>
      <c r="D190" s="6">
        <f t="shared" si="20"/>
        <v>-1.7636881982852077</v>
      </c>
      <c r="E190" s="6">
        <f t="shared" si="24"/>
        <v>331.33471032427894</v>
      </c>
      <c r="F190" s="4">
        <f t="shared" si="22"/>
        <v>-2.8436343131104795</v>
      </c>
      <c r="G190" s="3">
        <f t="shared" si="25"/>
        <v>1.2813738025631715E-2</v>
      </c>
      <c r="H190" s="6">
        <f t="shared" si="26"/>
        <v>8.1031977827770127</v>
      </c>
      <c r="I190" s="6">
        <v>8.0113240845246523</v>
      </c>
      <c r="J190" s="6">
        <f t="shared" si="17"/>
        <v>0</v>
      </c>
      <c r="K190" s="5">
        <f t="shared" si="27"/>
        <v>63.840100000000007</v>
      </c>
    </row>
    <row r="191" spans="2:11" x14ac:dyDescent="0.25">
      <c r="B191">
        <f t="shared" si="19"/>
        <v>372</v>
      </c>
      <c r="C191" s="1">
        <v>7.98</v>
      </c>
      <c r="D191" s="6">
        <f t="shared" si="20"/>
        <v>-1.7069873642545006</v>
      </c>
      <c r="E191" s="6">
        <f t="shared" si="24"/>
        <v>333.33471032427894</v>
      </c>
      <c r="F191" s="4">
        <f t="shared" si="22"/>
        <v>-2.8734715217739399</v>
      </c>
      <c r="G191" s="3">
        <f t="shared" si="25"/>
        <v>1.5602273440307908E-2</v>
      </c>
      <c r="H191" s="6">
        <f t="shared" si="26"/>
        <v>8.1049090606813934</v>
      </c>
      <c r="I191" s="6">
        <v>8.0127805201662223</v>
      </c>
      <c r="J191" s="6">
        <f t="shared" si="17"/>
        <v>0</v>
      </c>
      <c r="K191" s="5">
        <f t="shared" si="27"/>
        <v>63.680400000000006</v>
      </c>
    </row>
    <row r="192" spans="2:11" x14ac:dyDescent="0.25">
      <c r="B192">
        <f t="shared" si="19"/>
        <v>374</v>
      </c>
      <c r="C192" s="1">
        <v>7.98</v>
      </c>
      <c r="D192" s="6">
        <f t="shared" si="20"/>
        <v>-1.7069873642545006</v>
      </c>
      <c r="E192" s="6">
        <f t="shared" si="24"/>
        <v>335.33471032427894</v>
      </c>
      <c r="F192" s="4">
        <f t="shared" si="22"/>
        <v>-2.9033087304373995</v>
      </c>
      <c r="G192" s="3">
        <f t="shared" si="25"/>
        <v>1.6019973266344904E-2</v>
      </c>
      <c r="H192" s="6">
        <f t="shared" si="26"/>
        <v>8.1065700330502644</v>
      </c>
      <c r="I192" s="6">
        <v>8.0141924868815995</v>
      </c>
      <c r="J192" s="6">
        <f t="shared" si="17"/>
        <v>0</v>
      </c>
      <c r="K192" s="5">
        <f t="shared" si="27"/>
        <v>63.680400000000006</v>
      </c>
    </row>
    <row r="193" spans="2:11" x14ac:dyDescent="0.25">
      <c r="B193">
        <f t="shared" si="19"/>
        <v>376</v>
      </c>
      <c r="C193" s="1">
        <v>7.97</v>
      </c>
      <c r="D193" s="6">
        <f t="shared" si="20"/>
        <v>-1.6533297340526898</v>
      </c>
      <c r="E193" s="6">
        <f t="shared" si="24"/>
        <v>337.33471032427894</v>
      </c>
      <c r="F193" s="4">
        <f t="shared" si="22"/>
        <v>-2.9331459391008599</v>
      </c>
      <c r="G193" s="3">
        <f t="shared" si="25"/>
        <v>1.9094314507229173E-2</v>
      </c>
      <c r="H193" s="6">
        <f t="shared" si="26"/>
        <v>8.1081821786889652</v>
      </c>
      <c r="I193" s="6">
        <v>8.0155613424275849</v>
      </c>
      <c r="J193" s="6">
        <f t="shared" si="17"/>
        <v>0</v>
      </c>
      <c r="K193" s="5">
        <f t="shared" si="27"/>
        <v>63.520899999999997</v>
      </c>
    </row>
    <row r="194" spans="2:11" x14ac:dyDescent="0.25">
      <c r="B194">
        <f t="shared" si="19"/>
        <v>378</v>
      </c>
      <c r="C194" s="1">
        <v>7.97</v>
      </c>
      <c r="D194" s="6">
        <f t="shared" si="20"/>
        <v>-1.6533297340526898</v>
      </c>
      <c r="E194" s="6">
        <f t="shared" si="24"/>
        <v>339.33471032427894</v>
      </c>
      <c r="F194" s="4">
        <f t="shared" si="22"/>
        <v>-2.9629831477643203</v>
      </c>
      <c r="G194" s="3">
        <f t="shared" si="25"/>
        <v>1.9529205263669986E-2</v>
      </c>
      <c r="H194" s="6">
        <f t="shared" si="26"/>
        <v>8.1097469329311735</v>
      </c>
      <c r="I194" s="6">
        <v>8.0168884031049839</v>
      </c>
      <c r="J194" s="6">
        <f t="shared" si="17"/>
        <v>0</v>
      </c>
      <c r="K194" s="5">
        <f t="shared" si="27"/>
        <v>63.520899999999997</v>
      </c>
    </row>
    <row r="195" spans="2:11" x14ac:dyDescent="0.25">
      <c r="B195">
        <f t="shared" si="19"/>
        <v>380</v>
      </c>
      <c r="C195" s="1">
        <v>7.97</v>
      </c>
      <c r="D195" s="6">
        <f t="shared" si="20"/>
        <v>-1.6533297340526898</v>
      </c>
      <c r="E195" s="6">
        <f t="shared" si="24"/>
        <v>341.33471032427894</v>
      </c>
      <c r="F195" s="4">
        <f t="shared" si="22"/>
        <v>-2.9928203564277798</v>
      </c>
      <c r="G195" s="3">
        <f t="shared" si="25"/>
        <v>1.9955994865143826E-2</v>
      </c>
      <c r="H195" s="6">
        <f t="shared" si="26"/>
        <v>8.11126568891682</v>
      </c>
      <c r="I195" s="6">
        <v>8.0181749450243753</v>
      </c>
      <c r="J195" s="6">
        <f t="shared" si="17"/>
        <v>0</v>
      </c>
      <c r="K195" s="5">
        <f t="shared" si="27"/>
        <v>63.520899999999997</v>
      </c>
    </row>
    <row r="196" spans="2:11" x14ac:dyDescent="0.25">
      <c r="B196">
        <f t="shared" si="19"/>
        <v>382</v>
      </c>
      <c r="C196" s="1">
        <v>7.97</v>
      </c>
      <c r="D196" s="6">
        <f t="shared" si="20"/>
        <v>-1.6533297340526898</v>
      </c>
      <c r="E196" s="6">
        <f t="shared" si="24"/>
        <v>343.33471032427894</v>
      </c>
      <c r="F196" s="4">
        <f t="shared" si="22"/>
        <v>-3.0226575650912402</v>
      </c>
      <c r="G196" s="3">
        <f t="shared" si="25"/>
        <v>2.0374650170723388E-2</v>
      </c>
      <c r="H196" s="6">
        <f t="shared" si="26"/>
        <v>8.1127397988324326</v>
      </c>
      <c r="I196" s="6">
        <v>8.0194222053332211</v>
      </c>
      <c r="J196" s="6">
        <f t="shared" si="17"/>
        <v>0</v>
      </c>
      <c r="K196" s="5">
        <f t="shared" si="27"/>
        <v>63.520899999999997</v>
      </c>
    </row>
    <row r="197" spans="2:11" x14ac:dyDescent="0.25">
      <c r="B197">
        <f t="shared" si="19"/>
        <v>384</v>
      </c>
      <c r="C197" s="1">
        <v>7.99</v>
      </c>
      <c r="D197" s="6">
        <f t="shared" si="20"/>
        <v>-1.7636881982852077</v>
      </c>
      <c r="E197" s="6">
        <f t="shared" si="24"/>
        <v>345.33471032427894</v>
      </c>
      <c r="F197" s="4">
        <f t="shared" si="22"/>
        <v>-3.0524947737546997</v>
      </c>
      <c r="G197" s="3">
        <f t="shared" si="25"/>
        <v>1.5418331724395251E-2</v>
      </c>
      <c r="H197" s="6">
        <f t="shared" si="26"/>
        <v>8.1141705751150219</v>
      </c>
      <c r="I197" s="6">
        <v>8.0206313834055187</v>
      </c>
      <c r="J197" s="6">
        <f t="shared" si="17"/>
        <v>0</v>
      </c>
      <c r="K197" s="5">
        <f t="shared" si="27"/>
        <v>63.840100000000007</v>
      </c>
    </row>
    <row r="198" spans="2:11" x14ac:dyDescent="0.25">
      <c r="B198">
        <f t="shared" si="19"/>
        <v>386</v>
      </c>
      <c r="C198" s="1">
        <v>7.99</v>
      </c>
      <c r="D198" s="6">
        <f t="shared" si="20"/>
        <v>-1.7636881982852077</v>
      </c>
      <c r="E198" s="6">
        <f t="shared" si="24"/>
        <v>347.33471032427894</v>
      </c>
      <c r="F198" s="4">
        <f t="shared" si="22"/>
        <v>-3.0823319824181601</v>
      </c>
      <c r="G198" s="3">
        <f t="shared" si="25"/>
        <v>1.5765135712263439E-2</v>
      </c>
      <c r="H198" s="6">
        <f t="shared" si="26"/>
        <v>8.1155592916205865</v>
      </c>
      <c r="I198" s="6">
        <v>8.0218036419951328</v>
      </c>
      <c r="J198" s="6">
        <f t="shared" ref="J198:J261" si="28">IF(I198&lt;$R$8, 0, I198-$R$8)</f>
        <v>0</v>
      </c>
      <c r="K198" s="5">
        <f t="shared" si="27"/>
        <v>63.840100000000007</v>
      </c>
    </row>
    <row r="199" spans="2:11" x14ac:dyDescent="0.25">
      <c r="B199">
        <f t="shared" ref="B199:B262" si="29">B198+2</f>
        <v>388</v>
      </c>
      <c r="C199" s="1">
        <v>8</v>
      </c>
      <c r="D199" s="6">
        <f t="shared" ref="D199:D262" si="30">LN($O$5-C199)</f>
        <v>-1.8237982929659222</v>
      </c>
      <c r="E199" s="6">
        <f t="shared" si="24"/>
        <v>349.33471032427894</v>
      </c>
      <c r="F199" s="4">
        <f t="shared" ref="F199:F262" si="31">IF(E199&lt;=0, $O$8, $O$8-$O$6*E199)</f>
        <v>-3.1121691910816196</v>
      </c>
      <c r="G199" s="3">
        <f t="shared" si="25"/>
        <v>1.3667289848097709E-2</v>
      </c>
      <c r="H199" s="6">
        <f t="shared" si="26"/>
        <v>8.1169071847582419</v>
      </c>
      <c r="I199" s="6">
        <v>8.0229401083538967</v>
      </c>
      <c r="J199" s="6">
        <f t="shared" si="28"/>
        <v>0</v>
      </c>
      <c r="K199" s="5">
        <f t="shared" si="27"/>
        <v>64</v>
      </c>
    </row>
    <row r="200" spans="2:11" x14ac:dyDescent="0.25">
      <c r="B200">
        <f t="shared" si="29"/>
        <v>390</v>
      </c>
      <c r="C200" s="1">
        <v>8</v>
      </c>
      <c r="D200" s="6">
        <f t="shared" si="30"/>
        <v>-1.8237982929659222</v>
      </c>
      <c r="E200" s="6">
        <f t="shared" si="24"/>
        <v>351.33471032427894</v>
      </c>
      <c r="F200" s="4">
        <f t="shared" si="31"/>
        <v>-3.14200639974508</v>
      </c>
      <c r="G200" s="3">
        <f t="shared" si="25"/>
        <v>1.397489370416616E-2</v>
      </c>
      <c r="H200" s="6">
        <f t="shared" si="26"/>
        <v>8.1182154545910397</v>
      </c>
      <c r="I200" s="6">
        <v>8.0240418753155947</v>
      </c>
      <c r="J200" s="6">
        <f t="shared" si="28"/>
        <v>0</v>
      </c>
      <c r="K200" s="5">
        <f t="shared" si="27"/>
        <v>64</v>
      </c>
    </row>
    <row r="201" spans="2:11" x14ac:dyDescent="0.25">
      <c r="B201">
        <f t="shared" si="29"/>
        <v>392</v>
      </c>
      <c r="C201" s="1">
        <v>8.0299999999999994</v>
      </c>
      <c r="D201" s="6">
        <f t="shared" si="30"/>
        <v>-2.0294216808644041</v>
      </c>
      <c r="E201" s="6">
        <f t="shared" si="24"/>
        <v>353.33471032427894</v>
      </c>
      <c r="F201" s="4">
        <f t="shared" si="31"/>
        <v>-3.1718436084085404</v>
      </c>
      <c r="G201" s="3">
        <f t="shared" si="25"/>
        <v>8.0076128139831768E-3</v>
      </c>
      <c r="H201" s="6">
        <f t="shared" si="26"/>
        <v>8.1194852659044106</v>
      </c>
      <c r="I201" s="6">
        <v>8.0251100023468336</v>
      </c>
      <c r="J201" s="6">
        <f t="shared" si="28"/>
        <v>0</v>
      </c>
      <c r="K201" s="5">
        <f t="shared" si="27"/>
        <v>64.480899999999991</v>
      </c>
    </row>
    <row r="202" spans="2:11" x14ac:dyDescent="0.25">
      <c r="B202">
        <f t="shared" si="29"/>
        <v>394</v>
      </c>
      <c r="C202" s="1">
        <v>8.0299999999999994</v>
      </c>
      <c r="D202" s="6">
        <f t="shared" si="30"/>
        <v>-2.0294216808644041</v>
      </c>
      <c r="E202" s="6">
        <f t="shared" si="24"/>
        <v>355.33471032427894</v>
      </c>
      <c r="F202" s="4">
        <f t="shared" si="31"/>
        <v>-3.2016808170719999</v>
      </c>
      <c r="G202" s="3">
        <f t="shared" si="25"/>
        <v>8.2297100277525324E-3</v>
      </c>
      <c r="H202" s="6">
        <f t="shared" si="26"/>
        <v>8.1207177492432017</v>
      </c>
      <c r="I202" s="6">
        <v>8.0261455165658333</v>
      </c>
      <c r="J202" s="6">
        <f t="shared" si="28"/>
        <v>0</v>
      </c>
      <c r="K202" s="5">
        <f t="shared" si="27"/>
        <v>64.480899999999991</v>
      </c>
    </row>
    <row r="203" spans="2:11" x14ac:dyDescent="0.25">
      <c r="B203">
        <f t="shared" si="29"/>
        <v>396</v>
      </c>
      <c r="C203" s="1">
        <v>8.08</v>
      </c>
      <c r="D203" s="6">
        <f t="shared" si="30"/>
        <v>-2.5082387756452538</v>
      </c>
      <c r="E203" s="6">
        <f t="shared" si="24"/>
        <v>357.33471032427894</v>
      </c>
      <c r="F203" s="4">
        <f t="shared" si="31"/>
        <v>-3.2315180257354603</v>
      </c>
      <c r="G203" s="3">
        <f t="shared" si="25"/>
        <v>1.7567835568010367E-3</v>
      </c>
      <c r="H203" s="6">
        <f t="shared" si="26"/>
        <v>8.1219140019182259</v>
      </c>
      <c r="I203" s="6">
        <v>8.0271494137301129</v>
      </c>
      <c r="J203" s="6">
        <f t="shared" si="28"/>
        <v>0</v>
      </c>
      <c r="K203" s="5">
        <f t="shared" si="27"/>
        <v>65.2864</v>
      </c>
    </row>
    <row r="204" spans="2:11" x14ac:dyDescent="0.25">
      <c r="B204">
        <f t="shared" si="29"/>
        <v>398</v>
      </c>
      <c r="C204" s="1">
        <v>8.08</v>
      </c>
      <c r="D204" s="6">
        <f t="shared" si="30"/>
        <v>-2.5082387756452538</v>
      </c>
      <c r="E204" s="6">
        <f t="shared" si="24"/>
        <v>359.33471032427894</v>
      </c>
      <c r="F204" s="4">
        <f t="shared" si="31"/>
        <v>-3.2613552343989198</v>
      </c>
      <c r="G204" s="3">
        <f t="shared" si="25"/>
        <v>1.8554632909131522E-3</v>
      </c>
      <c r="H204" s="6">
        <f t="shared" si="26"/>
        <v>8.1230750889832297</v>
      </c>
      <c r="I204" s="6">
        <v>8.0281226591940147</v>
      </c>
      <c r="J204" s="6">
        <f t="shared" si="28"/>
        <v>0</v>
      </c>
      <c r="K204" s="5">
        <f t="shared" si="27"/>
        <v>65.2864</v>
      </c>
    </row>
    <row r="205" spans="2:11" x14ac:dyDescent="0.25">
      <c r="B205">
        <f t="shared" si="29"/>
        <v>400</v>
      </c>
      <c r="C205" s="1">
        <v>8.02</v>
      </c>
      <c r="D205" s="6">
        <f t="shared" si="30"/>
        <v>-1.9560812207587064</v>
      </c>
      <c r="E205" s="6">
        <f t="shared" ref="E205:E268" si="32">B205-$O$7</f>
        <v>361.33471032427894</v>
      </c>
      <c r="F205" s="4">
        <f t="shared" si="31"/>
        <v>-3.2911924430623802</v>
      </c>
      <c r="G205" s="3">
        <f t="shared" ref="G205:G268" si="33">(H205-C205)^2</f>
        <v>1.0858066011943892E-2</v>
      </c>
      <c r="H205" s="6">
        <f t="shared" ref="H205:H268" si="34">$O$5-EXP(F205)</f>
        <v>8.124202044183134</v>
      </c>
      <c r="I205" s="6">
        <v>8.0290661888370014</v>
      </c>
      <c r="J205" s="6">
        <f t="shared" si="28"/>
        <v>0</v>
      </c>
      <c r="K205" s="5">
        <f t="shared" ref="K205:K268" si="35">(J205-C205)^2</f>
        <v>64.320399999999992</v>
      </c>
    </row>
    <row r="206" spans="2:11" x14ac:dyDescent="0.25">
      <c r="B206">
        <f t="shared" si="29"/>
        <v>402</v>
      </c>
      <c r="C206" s="1">
        <v>8.02</v>
      </c>
      <c r="D206" s="6">
        <f t="shared" si="30"/>
        <v>-1.9560812207587064</v>
      </c>
      <c r="E206" s="6">
        <f t="shared" si="32"/>
        <v>363.33471032427894</v>
      </c>
      <c r="F206" s="4">
        <f t="shared" si="31"/>
        <v>-3.3210296517258406</v>
      </c>
      <c r="G206" s="3">
        <f t="shared" si="33"/>
        <v>1.1087220423199828E-2</v>
      </c>
      <c r="H206" s="6">
        <f t="shared" si="34"/>
        <v>8.1252958708744067</v>
      </c>
      <c r="I206" s="6">
        <v>8.0299809099635944</v>
      </c>
      <c r="J206" s="6">
        <f t="shared" si="28"/>
        <v>0</v>
      </c>
      <c r="K206" s="5">
        <f t="shared" si="35"/>
        <v>64.320399999999992</v>
      </c>
    </row>
    <row r="207" spans="2:11" x14ac:dyDescent="0.25">
      <c r="B207">
        <f t="shared" si="29"/>
        <v>404</v>
      </c>
      <c r="C207" s="1">
        <v>8.02</v>
      </c>
      <c r="D207" s="6">
        <f t="shared" si="30"/>
        <v>-1.9560812207587064</v>
      </c>
      <c r="E207" s="6">
        <f t="shared" si="32"/>
        <v>365.33471032427894</v>
      </c>
      <c r="F207" s="4">
        <f t="shared" si="31"/>
        <v>-3.3508668603893002</v>
      </c>
      <c r="G207" s="3">
        <f t="shared" si="33"/>
        <v>1.1311926935633829E-2</v>
      </c>
      <c r="H207" s="6">
        <f t="shared" si="34"/>
        <v>8.1263575429183739</v>
      </c>
      <c r="I207" s="6">
        <v>8.0308677021758559</v>
      </c>
      <c r="J207" s="6">
        <f t="shared" si="28"/>
        <v>0</v>
      </c>
      <c r="K207" s="5">
        <f t="shared" si="35"/>
        <v>64.320399999999992</v>
      </c>
    </row>
    <row r="208" spans="2:11" x14ac:dyDescent="0.25">
      <c r="B208">
        <f t="shared" si="29"/>
        <v>406</v>
      </c>
      <c r="C208" s="1">
        <v>8.02</v>
      </c>
      <c r="D208" s="6">
        <f t="shared" si="30"/>
        <v>-1.9560812207587064</v>
      </c>
      <c r="E208" s="6">
        <f t="shared" si="32"/>
        <v>367.33471032427894</v>
      </c>
      <c r="F208" s="4">
        <f t="shared" si="31"/>
        <v>-3.3807040690527606</v>
      </c>
      <c r="G208" s="3">
        <f t="shared" si="33"/>
        <v>1.1532183735635195E-2</v>
      </c>
      <c r="H208" s="6">
        <f t="shared" si="34"/>
        <v>8.1273880055482692</v>
      </c>
      <c r="I208" s="6">
        <v>8.0317274182192087</v>
      </c>
      <c r="J208" s="6">
        <f t="shared" si="28"/>
        <v>0</v>
      </c>
      <c r="K208" s="5">
        <f t="shared" si="35"/>
        <v>64.320399999999992</v>
      </c>
    </row>
    <row r="209" spans="2:11" x14ac:dyDescent="0.25">
      <c r="B209">
        <f t="shared" si="29"/>
        <v>408</v>
      </c>
      <c r="C209" s="1">
        <v>8.0299999999999994</v>
      </c>
      <c r="D209" s="6">
        <f t="shared" si="30"/>
        <v>-2.0294216808644041</v>
      </c>
      <c r="E209" s="6">
        <f t="shared" si="32"/>
        <v>369.33471032427894</v>
      </c>
      <c r="F209" s="4">
        <f t="shared" si="31"/>
        <v>-3.4105412777162201</v>
      </c>
      <c r="G209" s="3">
        <f t="shared" si="33"/>
        <v>9.6802332180889357E-3</v>
      </c>
      <c r="H209" s="6">
        <f t="shared" si="34"/>
        <v>8.128388176210807</v>
      </c>
      <c r="I209" s="6">
        <v>8.0325608848024501</v>
      </c>
      <c r="J209" s="6">
        <f t="shared" si="28"/>
        <v>0</v>
      </c>
      <c r="K209" s="5">
        <f t="shared" si="35"/>
        <v>64.480899999999991</v>
      </c>
    </row>
    <row r="210" spans="2:11" x14ac:dyDescent="0.25">
      <c r="B210">
        <f t="shared" si="29"/>
        <v>410</v>
      </c>
      <c r="C210" s="1">
        <v>8.0299999999999994</v>
      </c>
      <c r="D210" s="6">
        <f t="shared" si="30"/>
        <v>-2.0294216808644041</v>
      </c>
      <c r="E210" s="6">
        <f t="shared" si="32"/>
        <v>371.33471032427894</v>
      </c>
      <c r="F210" s="4">
        <f t="shared" si="31"/>
        <v>-3.4403784863796805</v>
      </c>
      <c r="G210" s="3">
        <f t="shared" si="33"/>
        <v>9.8722000276224957E-3</v>
      </c>
      <c r="H210" s="6">
        <f t="shared" si="34"/>
        <v>8.129358945383002</v>
      </c>
      <c r="I210" s="6">
        <v>8.0333689033927165</v>
      </c>
      <c r="J210" s="6">
        <f t="shared" si="28"/>
        <v>0</v>
      </c>
      <c r="K210" s="5">
        <f t="shared" si="35"/>
        <v>64.480899999999991</v>
      </c>
    </row>
    <row r="211" spans="2:11" x14ac:dyDescent="0.25">
      <c r="B211">
        <f t="shared" si="29"/>
        <v>412</v>
      </c>
      <c r="C211" s="1">
        <v>8.0299999999999994</v>
      </c>
      <c r="D211" s="6">
        <f t="shared" si="30"/>
        <v>-2.0294216808644041</v>
      </c>
      <c r="E211" s="6">
        <f t="shared" si="32"/>
        <v>373.33471032427894</v>
      </c>
      <c r="F211" s="4">
        <f t="shared" si="31"/>
        <v>-3.47021569504314</v>
      </c>
      <c r="G211" s="3">
        <f t="shared" si="33"/>
        <v>1.0060326180802158E-2</v>
      </c>
      <c r="H211" s="6">
        <f t="shared" si="34"/>
        <v>8.1303011773649843</v>
      </c>
      <c r="I211" s="6">
        <v>8.0341522509861818</v>
      </c>
      <c r="J211" s="6">
        <f t="shared" si="28"/>
        <v>0</v>
      </c>
      <c r="K211" s="5">
        <f t="shared" si="35"/>
        <v>64.480899999999991</v>
      </c>
    </row>
    <row r="212" spans="2:11" x14ac:dyDescent="0.25">
      <c r="B212">
        <f t="shared" si="29"/>
        <v>414</v>
      </c>
      <c r="C212" s="1">
        <v>8.01</v>
      </c>
      <c r="D212" s="6">
        <f t="shared" si="30"/>
        <v>-1.8877540032095168</v>
      </c>
      <c r="E212" s="6">
        <f t="shared" si="32"/>
        <v>375.33471032427894</v>
      </c>
      <c r="F212" s="4">
        <f t="shared" si="31"/>
        <v>-3.5000529037066004</v>
      </c>
      <c r="G212" s="3">
        <f t="shared" si="33"/>
        <v>1.4693248605237927E-2</v>
      </c>
      <c r="H212" s="6">
        <f t="shared" si="34"/>
        <v>8.1312157110495082</v>
      </c>
      <c r="I212" s="6">
        <v>8.0349116808552239</v>
      </c>
      <c r="J212" s="6">
        <f t="shared" si="28"/>
        <v>0</v>
      </c>
      <c r="K212" s="5">
        <f t="shared" si="35"/>
        <v>64.1601</v>
      </c>
    </row>
    <row r="213" spans="2:11" x14ac:dyDescent="0.25">
      <c r="B213">
        <f t="shared" si="29"/>
        <v>416</v>
      </c>
      <c r="C213" s="1">
        <v>8.01</v>
      </c>
      <c r="D213" s="6">
        <f t="shared" si="30"/>
        <v>-1.8877540032095168</v>
      </c>
      <c r="E213" s="6">
        <f t="shared" si="32"/>
        <v>377.33471032427894</v>
      </c>
      <c r="F213" s="4">
        <f t="shared" si="31"/>
        <v>-3.5298901123700608</v>
      </c>
      <c r="G213" s="3">
        <f t="shared" si="33"/>
        <v>1.4909230686625197E-2</v>
      </c>
      <c r="H213" s="6">
        <f t="shared" si="34"/>
        <v>8.1321033606688413</v>
      </c>
      <c r="I213" s="6">
        <v>8.0356479232727711</v>
      </c>
      <c r="J213" s="6">
        <f t="shared" si="28"/>
        <v>0</v>
      </c>
      <c r="K213" s="5">
        <f t="shared" si="35"/>
        <v>64.1601</v>
      </c>
    </row>
    <row r="214" spans="2:11" x14ac:dyDescent="0.25">
      <c r="B214">
        <f t="shared" si="29"/>
        <v>418</v>
      </c>
      <c r="C214" s="1">
        <v>8.0399999999999991</v>
      </c>
      <c r="D214" s="6">
        <f t="shared" si="30"/>
        <v>-2.1085697017059348</v>
      </c>
      <c r="E214" s="6">
        <f t="shared" si="32"/>
        <v>379.33471032427894</v>
      </c>
      <c r="F214" s="4">
        <f t="shared" si="31"/>
        <v>-3.5597273210335203</v>
      </c>
      <c r="G214" s="3">
        <f t="shared" si="33"/>
        <v>8.6424757035133779E-3</v>
      </c>
      <c r="H214" s="6">
        <f t="shared" si="34"/>
        <v>8.1329649165196916</v>
      </c>
      <c r="I214" s="6">
        <v>8.0363616862145406</v>
      </c>
      <c r="J214" s="6">
        <f t="shared" si="28"/>
        <v>0</v>
      </c>
      <c r="K214" s="5">
        <f t="shared" si="35"/>
        <v>64.641599999999983</v>
      </c>
    </row>
    <row r="215" spans="2:11" x14ac:dyDescent="0.25">
      <c r="B215">
        <f t="shared" si="29"/>
        <v>420</v>
      </c>
      <c r="C215" s="1">
        <v>8.0399999999999991</v>
      </c>
      <c r="D215" s="6">
        <f t="shared" si="30"/>
        <v>-2.1085697017059348</v>
      </c>
      <c r="E215" s="6">
        <f t="shared" si="32"/>
        <v>381.33471032427894</v>
      </c>
      <c r="F215" s="4">
        <f t="shared" si="31"/>
        <v>-3.5895645296969807</v>
      </c>
      <c r="G215" s="3">
        <f t="shared" si="33"/>
        <v>8.798654928410643E-3</v>
      </c>
      <c r="H215" s="6">
        <f t="shared" si="34"/>
        <v>8.1338011456668333</v>
      </c>
      <c r="I215" s="6">
        <v>8.0370536560398342</v>
      </c>
      <c r="J215" s="6">
        <f t="shared" si="28"/>
        <v>0</v>
      </c>
      <c r="K215" s="5">
        <f t="shared" si="35"/>
        <v>64.641599999999983</v>
      </c>
    </row>
    <row r="216" spans="2:11" x14ac:dyDescent="0.25">
      <c r="B216">
        <f t="shared" si="29"/>
        <v>422</v>
      </c>
      <c r="C216" s="1">
        <v>8.0399999999999991</v>
      </c>
      <c r="D216" s="6">
        <f t="shared" si="30"/>
        <v>-2.1085697017059348</v>
      </c>
      <c r="E216" s="6">
        <f t="shared" si="32"/>
        <v>383.33471032427894</v>
      </c>
      <c r="F216" s="4">
        <f t="shared" si="31"/>
        <v>-3.6194017383604402</v>
      </c>
      <c r="G216" s="3">
        <f t="shared" si="33"/>
        <v>8.9515805284982267E-3</v>
      </c>
      <c r="H216" s="6">
        <f t="shared" si="34"/>
        <v>8.1346127926260401</v>
      </c>
      <c r="I216" s="6">
        <v>8.0377244981515439</v>
      </c>
      <c r="J216" s="6">
        <f t="shared" si="28"/>
        <v>0</v>
      </c>
      <c r="K216" s="5">
        <f t="shared" si="35"/>
        <v>64.641599999999983</v>
      </c>
    </row>
    <row r="217" spans="2:11" x14ac:dyDescent="0.25">
      <c r="B217">
        <f t="shared" si="29"/>
        <v>424</v>
      </c>
      <c r="C217" s="1">
        <v>8.0299999999999994</v>
      </c>
      <c r="D217" s="6">
        <f t="shared" si="30"/>
        <v>-2.0294216808644041</v>
      </c>
      <c r="E217" s="6">
        <f t="shared" si="32"/>
        <v>385.33471032427894</v>
      </c>
      <c r="F217" s="4">
        <f t="shared" si="31"/>
        <v>-3.6492389470239006</v>
      </c>
      <c r="G217" s="3">
        <f t="shared" si="33"/>
        <v>1.1109282270016453E-2</v>
      </c>
      <c r="H217" s="6">
        <f t="shared" si="34"/>
        <v>8.1354005800269444</v>
      </c>
      <c r="I217" s="6">
        <v>8.0383748576360077</v>
      </c>
      <c r="J217" s="6">
        <f t="shared" si="28"/>
        <v>0</v>
      </c>
      <c r="K217" s="5">
        <f t="shared" si="35"/>
        <v>64.480899999999991</v>
      </c>
    </row>
    <row r="218" spans="2:11" x14ac:dyDescent="0.25">
      <c r="B218">
        <f t="shared" si="29"/>
        <v>426</v>
      </c>
      <c r="C218" s="1">
        <v>8.0299999999999994</v>
      </c>
      <c r="D218" s="6">
        <f t="shared" si="30"/>
        <v>-2.0294216808644041</v>
      </c>
      <c r="E218" s="6">
        <f t="shared" si="32"/>
        <v>387.33471032427894</v>
      </c>
      <c r="F218" s="4">
        <f t="shared" si="31"/>
        <v>-3.679076155687361</v>
      </c>
      <c r="G218" s="3">
        <f t="shared" si="33"/>
        <v>1.1271051656460021E-2</v>
      </c>
      <c r="H218" s="6">
        <f t="shared" si="34"/>
        <v>8.1361652092564221</v>
      </c>
      <c r="I218" s="6">
        <v>8.0390053598833333</v>
      </c>
      <c r="J218" s="6">
        <f t="shared" si="28"/>
        <v>0</v>
      </c>
      <c r="K218" s="5">
        <f t="shared" si="35"/>
        <v>64.480899999999991</v>
      </c>
    </row>
    <row r="219" spans="2:11" x14ac:dyDescent="0.25">
      <c r="B219">
        <f t="shared" si="29"/>
        <v>428</v>
      </c>
      <c r="C219" s="1">
        <v>8.0399999999999991</v>
      </c>
      <c r="D219" s="6">
        <f t="shared" si="30"/>
        <v>-2.1085697017059348</v>
      </c>
      <c r="E219" s="6">
        <f t="shared" si="32"/>
        <v>389.33471032427894</v>
      </c>
      <c r="F219" s="4">
        <f t="shared" si="31"/>
        <v>-3.7089133643508205</v>
      </c>
      <c r="G219" s="3">
        <f t="shared" si="33"/>
        <v>9.3910366320795104E-3</v>
      </c>
      <c r="H219" s="6">
        <f t="shared" si="34"/>
        <v>8.1369073610830434</v>
      </c>
      <c r="I219" s="6">
        <v>8.0396166111887695</v>
      </c>
      <c r="J219" s="6">
        <f t="shared" si="28"/>
        <v>0</v>
      </c>
      <c r="K219" s="5">
        <f t="shared" si="35"/>
        <v>64.641599999999983</v>
      </c>
    </row>
    <row r="220" spans="2:11" x14ac:dyDescent="0.25">
      <c r="B220">
        <f t="shared" si="29"/>
        <v>430</v>
      </c>
      <c r="C220" s="1">
        <v>8.0399999999999991</v>
      </c>
      <c r="D220" s="6">
        <f t="shared" si="30"/>
        <v>-2.1085697017059348</v>
      </c>
      <c r="E220" s="6">
        <f t="shared" si="32"/>
        <v>391.33471032427894</v>
      </c>
      <c r="F220" s="4">
        <f t="shared" si="31"/>
        <v>-3.7387505730142809</v>
      </c>
      <c r="G220" s="3">
        <f t="shared" si="33"/>
        <v>9.5311670776570562E-3</v>
      </c>
      <c r="H220" s="6">
        <f t="shared" si="34"/>
        <v>8.1376276962631859</v>
      </c>
      <c r="I220" s="6">
        <v>8.040209199335731</v>
      </c>
      <c r="J220" s="6">
        <f t="shared" si="28"/>
        <v>0</v>
      </c>
      <c r="K220" s="5">
        <f t="shared" si="35"/>
        <v>64.641599999999983</v>
      </c>
    </row>
    <row r="221" spans="2:11" x14ac:dyDescent="0.25">
      <c r="B221">
        <f t="shared" si="29"/>
        <v>432</v>
      </c>
      <c r="C221" s="1">
        <v>8.0299999999999994</v>
      </c>
      <c r="D221" s="6">
        <f t="shared" si="30"/>
        <v>-2.0294216808644041</v>
      </c>
      <c r="E221" s="6">
        <f t="shared" si="32"/>
        <v>393.33471032427894</v>
      </c>
      <c r="F221" s="4">
        <f t="shared" si="31"/>
        <v>-3.7685877816777404</v>
      </c>
      <c r="G221" s="3">
        <f t="shared" si="33"/>
        <v>1.1734707758862062E-2</v>
      </c>
      <c r="H221" s="6">
        <f t="shared" si="34"/>
        <v>8.1383268561293178</v>
      </c>
      <c r="I221" s="6">
        <v>8.0407836941610125</v>
      </c>
      <c r="J221" s="6">
        <f t="shared" si="28"/>
        <v>0</v>
      </c>
      <c r="K221" s="5">
        <f t="shared" si="35"/>
        <v>64.480899999999991</v>
      </c>
    </row>
    <row r="222" spans="2:11" x14ac:dyDescent="0.25">
      <c r="B222">
        <f t="shared" si="29"/>
        <v>434</v>
      </c>
      <c r="C222" s="1">
        <v>8.0399999999999991</v>
      </c>
      <c r="D222" s="6">
        <f t="shared" si="30"/>
        <v>-2.1085697017059348</v>
      </c>
      <c r="E222" s="6">
        <f t="shared" si="32"/>
        <v>395.33471032427894</v>
      </c>
      <c r="F222" s="4">
        <f t="shared" si="31"/>
        <v>-3.7984249903412008</v>
      </c>
      <c r="G222" s="3">
        <f t="shared" si="33"/>
        <v>9.8020817357236459E-3</v>
      </c>
      <c r="H222" s="6">
        <f t="shared" si="34"/>
        <v>8.1390054631609967</v>
      </c>
      <c r="I222" s="6">
        <v>8.0413406481027465</v>
      </c>
      <c r="J222" s="6">
        <f t="shared" si="28"/>
        <v>0</v>
      </c>
      <c r="K222" s="5">
        <f t="shared" si="35"/>
        <v>64.641599999999983</v>
      </c>
    </row>
    <row r="223" spans="2:11" x14ac:dyDescent="0.25">
      <c r="B223">
        <f t="shared" si="29"/>
        <v>436</v>
      </c>
      <c r="C223" s="1">
        <v>8.0399999999999991</v>
      </c>
      <c r="D223" s="6">
        <f t="shared" si="30"/>
        <v>-2.1085697017059348</v>
      </c>
      <c r="E223" s="6">
        <f t="shared" si="32"/>
        <v>397.33471032427894</v>
      </c>
      <c r="F223" s="4">
        <f t="shared" si="31"/>
        <v>-3.8282621990046604</v>
      </c>
      <c r="G223" s="3">
        <f t="shared" si="33"/>
        <v>9.9329371221554257E-3</v>
      </c>
      <c r="H223" s="6">
        <f t="shared" si="34"/>
        <v>8.1396641215390737</v>
      </c>
      <c r="I223" s="6">
        <v>8.041880596731632</v>
      </c>
      <c r="J223" s="6">
        <f t="shared" si="28"/>
        <v>0</v>
      </c>
      <c r="K223" s="5">
        <f t="shared" si="35"/>
        <v>64.641599999999983</v>
      </c>
    </row>
    <row r="224" spans="2:11" x14ac:dyDescent="0.25">
      <c r="B224">
        <f t="shared" si="29"/>
        <v>438</v>
      </c>
      <c r="C224" s="1">
        <v>8.0500000000000007</v>
      </c>
      <c r="D224" s="6">
        <f t="shared" si="30"/>
        <v>-2.1945247525002309</v>
      </c>
      <c r="E224" s="6">
        <f t="shared" si="32"/>
        <v>399.33471032427894</v>
      </c>
      <c r="F224" s="4">
        <f t="shared" si="31"/>
        <v>-3.8580994076681208</v>
      </c>
      <c r="G224" s="3">
        <f t="shared" si="33"/>
        <v>8.15470724534164E-3</v>
      </c>
      <c r="H224" s="6">
        <f t="shared" si="34"/>
        <v>8.1403034176836169</v>
      </c>
      <c r="I224" s="6">
        <v>8.0424040592659463</v>
      </c>
      <c r="J224" s="6">
        <f t="shared" si="28"/>
        <v>0</v>
      </c>
      <c r="K224" s="5">
        <f t="shared" si="35"/>
        <v>64.802500000000009</v>
      </c>
    </row>
    <row r="225" spans="2:11" x14ac:dyDescent="0.25">
      <c r="B225">
        <f t="shared" si="29"/>
        <v>440</v>
      </c>
      <c r="C225" s="1">
        <v>8.0500000000000007</v>
      </c>
      <c r="D225" s="6">
        <f t="shared" si="30"/>
        <v>-2.1945247525002309</v>
      </c>
      <c r="E225" s="6">
        <f t="shared" si="32"/>
        <v>401.33471032427894</v>
      </c>
      <c r="F225" s="4">
        <f t="shared" si="31"/>
        <v>-3.8879366163315812</v>
      </c>
      <c r="G225" s="3">
        <f t="shared" si="33"/>
        <v>8.2671593692818547E-3</v>
      </c>
      <c r="H225" s="6">
        <f t="shared" si="34"/>
        <v>8.1409239207760091</v>
      </c>
      <c r="I225" s="6">
        <v>8.0429115390708201</v>
      </c>
      <c r="J225" s="6">
        <f t="shared" si="28"/>
        <v>0</v>
      </c>
      <c r="K225" s="5">
        <f t="shared" si="35"/>
        <v>64.802500000000009</v>
      </c>
    </row>
    <row r="226" spans="2:11" x14ac:dyDescent="0.25">
      <c r="B226">
        <f t="shared" si="29"/>
        <v>442</v>
      </c>
      <c r="C226" s="1">
        <v>8.0399999999999991</v>
      </c>
      <c r="D226" s="6">
        <f t="shared" si="30"/>
        <v>-2.1085697017059348</v>
      </c>
      <c r="E226" s="6">
        <f t="shared" si="32"/>
        <v>403.33471032427894</v>
      </c>
      <c r="F226" s="4">
        <f t="shared" si="31"/>
        <v>-3.9177738249950407</v>
      </c>
      <c r="G226" s="3">
        <f t="shared" si="33"/>
        <v>1.0307565888502884E-2</v>
      </c>
      <c r="H226" s="6">
        <f t="shared" si="34"/>
        <v>8.1415261832657109</v>
      </c>
      <c r="I226" s="6">
        <v>8.0434035241422901</v>
      </c>
      <c r="J226" s="6">
        <f t="shared" si="28"/>
        <v>0</v>
      </c>
      <c r="K226" s="5">
        <f t="shared" si="35"/>
        <v>64.641599999999983</v>
      </c>
    </row>
    <row r="227" spans="2:11" x14ac:dyDescent="0.25">
      <c r="B227">
        <f t="shared" si="29"/>
        <v>444</v>
      </c>
      <c r="C227" s="1">
        <v>8.0399999999999991</v>
      </c>
      <c r="D227" s="6">
        <f t="shared" si="30"/>
        <v>-2.1085697017059348</v>
      </c>
      <c r="E227" s="6">
        <f t="shared" si="32"/>
        <v>405.33471032427894</v>
      </c>
      <c r="F227" s="4">
        <f t="shared" si="31"/>
        <v>-3.9476110336585011</v>
      </c>
      <c r="G227" s="3">
        <f t="shared" si="33"/>
        <v>1.0426603501520642E-2</v>
      </c>
      <c r="H227" s="6">
        <f t="shared" si="34"/>
        <v>8.1421107413621137</v>
      </c>
      <c r="I227" s="6">
        <v>8.0438804875765495</v>
      </c>
      <c r="J227" s="6">
        <f t="shared" si="28"/>
        <v>0</v>
      </c>
      <c r="K227" s="5">
        <f t="shared" si="35"/>
        <v>64.641599999999983</v>
      </c>
    </row>
    <row r="228" spans="2:11" x14ac:dyDescent="0.25">
      <c r="B228">
        <f t="shared" si="29"/>
        <v>446</v>
      </c>
      <c r="C228" s="1">
        <v>8.01</v>
      </c>
      <c r="D228" s="6">
        <f t="shared" si="30"/>
        <v>-1.8877540032095168</v>
      </c>
      <c r="E228" s="6">
        <f t="shared" si="32"/>
        <v>407.33471032427894</v>
      </c>
      <c r="F228" s="4">
        <f t="shared" si="31"/>
        <v>-3.9774482423219606</v>
      </c>
      <c r="G228" s="3">
        <f t="shared" si="33"/>
        <v>1.7603482335801543E-2</v>
      </c>
      <c r="H228" s="6">
        <f t="shared" si="34"/>
        <v>8.1426781155119468</v>
      </c>
      <c r="I228" s="6">
        <v>8.0443428880248788</v>
      </c>
      <c r="J228" s="6">
        <f t="shared" si="28"/>
        <v>0</v>
      </c>
      <c r="K228" s="5">
        <f t="shared" si="35"/>
        <v>64.1601</v>
      </c>
    </row>
    <row r="229" spans="2:11" x14ac:dyDescent="0.25">
      <c r="B229">
        <f t="shared" si="29"/>
        <v>448</v>
      </c>
      <c r="C229" s="1">
        <v>8.01</v>
      </c>
      <c r="D229" s="6">
        <f t="shared" si="30"/>
        <v>-1.8877540032095168</v>
      </c>
      <c r="E229" s="6">
        <f t="shared" si="32"/>
        <v>409.33471032427894</v>
      </c>
      <c r="F229" s="4">
        <f t="shared" si="31"/>
        <v>-4.007285450985421</v>
      </c>
      <c r="G229" s="3">
        <f t="shared" si="33"/>
        <v>1.7749916043872643E-2</v>
      </c>
      <c r="H229" s="6">
        <f t="shared" si="34"/>
        <v>8.1432288108626381</v>
      </c>
      <c r="I229" s="6">
        <v>8.0447911701346957</v>
      </c>
      <c r="J229" s="6">
        <f t="shared" si="28"/>
        <v>0</v>
      </c>
      <c r="K229" s="5">
        <f t="shared" si="35"/>
        <v>64.1601</v>
      </c>
    </row>
    <row r="230" spans="2:11" x14ac:dyDescent="0.25">
      <c r="B230">
        <f t="shared" si="29"/>
        <v>450</v>
      </c>
      <c r="C230" s="1">
        <v>8.06</v>
      </c>
      <c r="D230" s="6">
        <f t="shared" si="30"/>
        <v>-2.288568811998184</v>
      </c>
      <c r="E230" s="6">
        <f t="shared" si="32"/>
        <v>411.33471032427894</v>
      </c>
      <c r="F230" s="4">
        <f t="shared" si="31"/>
        <v>-4.0371226596488814</v>
      </c>
      <c r="G230" s="3">
        <f t="shared" si="33"/>
        <v>7.0162933941321781E-3</v>
      </c>
      <c r="H230" s="6">
        <f t="shared" si="34"/>
        <v>8.1437633177120645</v>
      </c>
      <c r="I230" s="6">
        <v>8.045225764977129</v>
      </c>
      <c r="J230" s="6">
        <f t="shared" si="28"/>
        <v>0</v>
      </c>
      <c r="K230" s="5">
        <f t="shared" si="35"/>
        <v>64.963600000000014</v>
      </c>
    </row>
    <row r="231" spans="2:11" x14ac:dyDescent="0.25">
      <c r="B231">
        <f t="shared" si="29"/>
        <v>452</v>
      </c>
      <c r="C231" s="1">
        <v>8.06</v>
      </c>
      <c r="D231" s="6">
        <f t="shared" si="30"/>
        <v>-2.288568811998184</v>
      </c>
      <c r="E231" s="6">
        <f t="shared" si="32"/>
        <v>413.33471032427894</v>
      </c>
      <c r="F231" s="4">
        <f t="shared" si="31"/>
        <v>-4.0669598683123409</v>
      </c>
      <c r="G231" s="3">
        <f t="shared" si="33"/>
        <v>7.1034743939219222E-3</v>
      </c>
      <c r="H231" s="6">
        <f t="shared" si="34"/>
        <v>8.1442821119450741</v>
      </c>
      <c r="I231" s="6">
        <v>8.045647090461534</v>
      </c>
      <c r="J231" s="6">
        <f t="shared" si="28"/>
        <v>0</v>
      </c>
      <c r="K231" s="5">
        <f t="shared" si="35"/>
        <v>64.963600000000014</v>
      </c>
    </row>
    <row r="232" spans="2:11" x14ac:dyDescent="0.25">
      <c r="B232">
        <f t="shared" si="29"/>
        <v>454</v>
      </c>
      <c r="C232" s="1">
        <v>8.1</v>
      </c>
      <c r="D232" s="6">
        <f t="shared" si="30"/>
        <v>-2.790158214442704</v>
      </c>
      <c r="E232" s="6">
        <f t="shared" si="32"/>
        <v>415.33471032427894</v>
      </c>
      <c r="F232" s="4">
        <f t="shared" si="31"/>
        <v>-4.0967970769758013</v>
      </c>
      <c r="G232" s="3">
        <f t="shared" si="33"/>
        <v>2.0057549347291719E-3</v>
      </c>
      <c r="H232" s="6">
        <f t="shared" si="34"/>
        <v>8.1447856554571789</v>
      </c>
      <c r="I232" s="6">
        <v>8.0460555517373642</v>
      </c>
      <c r="J232" s="6">
        <f t="shared" si="28"/>
        <v>0</v>
      </c>
      <c r="K232" s="5">
        <f t="shared" si="35"/>
        <v>65.61</v>
      </c>
    </row>
    <row r="233" spans="2:11" x14ac:dyDescent="0.25">
      <c r="B233">
        <f t="shared" si="29"/>
        <v>456</v>
      </c>
      <c r="C233" s="1">
        <v>8.1</v>
      </c>
      <c r="D233" s="6">
        <f t="shared" si="30"/>
        <v>-2.790158214442704</v>
      </c>
      <c r="E233" s="6">
        <f t="shared" si="32"/>
        <v>417.33471032427894</v>
      </c>
      <c r="F233" s="4">
        <f t="shared" si="31"/>
        <v>-4.1266342856392608</v>
      </c>
      <c r="G233" s="3">
        <f t="shared" si="33"/>
        <v>2.0497709843964994E-3</v>
      </c>
      <c r="H233" s="6">
        <f t="shared" si="34"/>
        <v>8.1452743965657906</v>
      </c>
      <c r="I233" s="6">
        <v>8.0464515415837621</v>
      </c>
      <c r="J233" s="6">
        <f t="shared" si="28"/>
        <v>0</v>
      </c>
      <c r="K233" s="5">
        <f t="shared" si="35"/>
        <v>65.61</v>
      </c>
    </row>
    <row r="234" spans="2:11" x14ac:dyDescent="0.25">
      <c r="B234">
        <f t="shared" si="29"/>
        <v>458</v>
      </c>
      <c r="C234" s="1">
        <v>8.07</v>
      </c>
      <c r="D234" s="6">
        <f t="shared" si="30"/>
        <v>-2.3923840211178096</v>
      </c>
      <c r="E234" s="6">
        <f t="shared" si="32"/>
        <v>419.33471032427894</v>
      </c>
      <c r="F234" s="4">
        <f t="shared" si="31"/>
        <v>-4.1564714943027212</v>
      </c>
      <c r="G234" s="3">
        <f t="shared" si="33"/>
        <v>5.7378762185315828E-3</v>
      </c>
      <c r="H234" s="6">
        <f t="shared" si="34"/>
        <v>8.1457487704093712</v>
      </c>
      <c r="I234" s="6">
        <v>8.0468354407872571</v>
      </c>
      <c r="J234" s="6">
        <f t="shared" si="28"/>
        <v>0</v>
      </c>
      <c r="K234" s="5">
        <f t="shared" si="35"/>
        <v>65.124900000000011</v>
      </c>
    </row>
    <row r="235" spans="2:11" x14ac:dyDescent="0.25">
      <c r="B235">
        <f t="shared" si="29"/>
        <v>460</v>
      </c>
      <c r="C235" s="1">
        <v>8.07</v>
      </c>
      <c r="D235" s="6">
        <f t="shared" si="30"/>
        <v>-2.3923840211178096</v>
      </c>
      <c r="E235" s="6">
        <f t="shared" si="32"/>
        <v>421.33471032427894</v>
      </c>
      <c r="F235" s="4">
        <f t="shared" si="31"/>
        <v>-4.1863087029661816</v>
      </c>
      <c r="G235" s="3">
        <f t="shared" si="33"/>
        <v>5.807842063258282E-3</v>
      </c>
      <c r="H235" s="6">
        <f t="shared" si="34"/>
        <v>8.1462091993348462</v>
      </c>
      <c r="I235" s="6">
        <v>8.0472076185079366</v>
      </c>
      <c r="J235" s="6">
        <f t="shared" si="28"/>
        <v>0</v>
      </c>
      <c r="K235" s="5">
        <f t="shared" si="35"/>
        <v>65.124900000000011</v>
      </c>
    </row>
    <row r="236" spans="2:11" x14ac:dyDescent="0.25">
      <c r="B236">
        <f t="shared" si="29"/>
        <v>462</v>
      </c>
      <c r="C236" s="1">
        <v>8.07</v>
      </c>
      <c r="D236" s="6">
        <f t="shared" si="30"/>
        <v>-2.3923840211178096</v>
      </c>
      <c r="E236" s="6">
        <f t="shared" si="32"/>
        <v>423.33471032427894</v>
      </c>
      <c r="F236" s="4">
        <f t="shared" si="31"/>
        <v>-4.2161459116296411</v>
      </c>
      <c r="G236" s="3">
        <f t="shared" si="33"/>
        <v>5.8761566359755288E-3</v>
      </c>
      <c r="H236" s="6">
        <f t="shared" si="34"/>
        <v>8.1466560932736307</v>
      </c>
      <c r="I236" s="6">
        <v>8.0475684326344279</v>
      </c>
      <c r="J236" s="6">
        <f t="shared" si="28"/>
        <v>0</v>
      </c>
      <c r="K236" s="5">
        <f t="shared" si="35"/>
        <v>65.124900000000011</v>
      </c>
    </row>
    <row r="237" spans="2:11" x14ac:dyDescent="0.25">
      <c r="B237">
        <f t="shared" si="29"/>
        <v>464</v>
      </c>
      <c r="C237" s="1">
        <v>8.06</v>
      </c>
      <c r="D237" s="6">
        <f t="shared" si="30"/>
        <v>-2.288568811998184</v>
      </c>
      <c r="E237" s="6">
        <f t="shared" si="32"/>
        <v>425.33471032427894</v>
      </c>
      <c r="F237" s="4">
        <f t="shared" si="31"/>
        <v>-4.2459831202931015</v>
      </c>
      <c r="G237" s="3">
        <f t="shared" si="33"/>
        <v>7.5846419915898966E-3</v>
      </c>
      <c r="H237" s="6">
        <f t="shared" si="34"/>
        <v>8.1470898501065996</v>
      </c>
      <c r="I237" s="6">
        <v>8.047918230128051</v>
      </c>
      <c r="J237" s="6">
        <f t="shared" si="28"/>
        <v>0</v>
      </c>
      <c r="K237" s="5">
        <f t="shared" si="35"/>
        <v>64.963600000000014</v>
      </c>
    </row>
    <row r="238" spans="2:11" x14ac:dyDescent="0.25">
      <c r="B238">
        <f t="shared" si="29"/>
        <v>466</v>
      </c>
      <c r="C238" s="1">
        <v>8.06</v>
      </c>
      <c r="D238" s="6">
        <f t="shared" si="30"/>
        <v>-2.288568811998184</v>
      </c>
      <c r="E238" s="6">
        <f t="shared" si="32"/>
        <v>427.33471032427894</v>
      </c>
      <c r="F238" s="4">
        <f t="shared" si="31"/>
        <v>-4.2758203289565611</v>
      </c>
      <c r="G238" s="3">
        <f t="shared" si="33"/>
        <v>7.6581499210624342E-3</v>
      </c>
      <c r="H238" s="6">
        <f t="shared" si="34"/>
        <v>8.1475108560183394</v>
      </c>
      <c r="I238" s="6">
        <v>8.0482573473564543</v>
      </c>
      <c r="J238" s="6">
        <f t="shared" si="28"/>
        <v>0</v>
      </c>
      <c r="K238" s="5">
        <f t="shared" si="35"/>
        <v>64.963600000000014</v>
      </c>
    </row>
    <row r="239" spans="2:11" x14ac:dyDescent="0.25">
      <c r="B239">
        <f t="shared" si="29"/>
        <v>468</v>
      </c>
      <c r="C239" s="1">
        <v>8.0399999999999991</v>
      </c>
      <c r="D239" s="6">
        <f t="shared" si="30"/>
        <v>-2.1085697017059348</v>
      </c>
      <c r="E239" s="6">
        <f t="shared" si="32"/>
        <v>429.33471032427894</v>
      </c>
      <c r="F239" s="4">
        <f t="shared" si="31"/>
        <v>-4.3056575376200215</v>
      </c>
      <c r="G239" s="3">
        <f t="shared" si="33"/>
        <v>1.1646615424178174E-2</v>
      </c>
      <c r="H239" s="6">
        <f t="shared" si="34"/>
        <v>8.1479194858409638</v>
      </c>
      <c r="I239" s="6">
        <v>8.0485861104170713</v>
      </c>
      <c r="J239" s="6">
        <f t="shared" si="28"/>
        <v>0</v>
      </c>
      <c r="K239" s="5">
        <f t="shared" si="35"/>
        <v>64.641599999999983</v>
      </c>
    </row>
    <row r="240" spans="2:11" x14ac:dyDescent="0.25">
      <c r="B240">
        <f t="shared" si="29"/>
        <v>470</v>
      </c>
      <c r="C240" s="1">
        <v>8.06</v>
      </c>
      <c r="D240" s="6">
        <f t="shared" si="30"/>
        <v>-2.288568811998184</v>
      </c>
      <c r="E240" s="6">
        <f t="shared" si="32"/>
        <v>431.33471032427894</v>
      </c>
      <c r="F240" s="4">
        <f t="shared" si="31"/>
        <v>-4.335494746283481</v>
      </c>
      <c r="G240" s="3">
        <f t="shared" si="33"/>
        <v>7.7997341176134312E-3</v>
      </c>
      <c r="H240" s="6">
        <f t="shared" si="34"/>
        <v>8.1483161033878506</v>
      </c>
      <c r="I240" s="6">
        <v>8.0489048354507027</v>
      </c>
      <c r="J240" s="6">
        <f t="shared" si="28"/>
        <v>0</v>
      </c>
      <c r="K240" s="5">
        <f t="shared" si="35"/>
        <v>64.963600000000014</v>
      </c>
    </row>
    <row r="241" spans="2:11" x14ac:dyDescent="0.25">
      <c r="B241">
        <f t="shared" si="29"/>
        <v>472</v>
      </c>
      <c r="C241" s="1">
        <v>8.06</v>
      </c>
      <c r="D241" s="6">
        <f t="shared" si="30"/>
        <v>-2.288568811998184</v>
      </c>
      <c r="E241" s="6">
        <f t="shared" si="32"/>
        <v>433.33471032427894</v>
      </c>
      <c r="F241" s="4">
        <f t="shared" si="31"/>
        <v>-4.3653319549469414</v>
      </c>
      <c r="G241" s="3">
        <f t="shared" si="33"/>
        <v>7.8678783604635791E-3</v>
      </c>
      <c r="H241" s="6">
        <f t="shared" si="34"/>
        <v>8.1487010617775439</v>
      </c>
      <c r="I241" s="6">
        <v>8.0492138289455042</v>
      </c>
      <c r="J241" s="6">
        <f t="shared" si="28"/>
        <v>0</v>
      </c>
      <c r="K241" s="5">
        <f t="shared" si="35"/>
        <v>64.963600000000014</v>
      </c>
    </row>
    <row r="242" spans="2:11" x14ac:dyDescent="0.25">
      <c r="B242">
        <f t="shared" si="29"/>
        <v>474</v>
      </c>
      <c r="C242" s="1">
        <v>8.06</v>
      </c>
      <c r="D242" s="6">
        <f t="shared" si="30"/>
        <v>-2.288568811998184</v>
      </c>
      <c r="E242" s="6">
        <f t="shared" si="32"/>
        <v>435.33471032427894</v>
      </c>
      <c r="F242" s="4">
        <f t="shared" si="31"/>
        <v>-4.3951691636104018</v>
      </c>
      <c r="G242" s="3">
        <f t="shared" si="33"/>
        <v>7.934302847820306E-3</v>
      </c>
      <c r="H242" s="6">
        <f t="shared" si="34"/>
        <v>8.1490747037481484</v>
      </c>
      <c r="I242" s="6">
        <v>8.0495133880317251</v>
      </c>
      <c r="J242" s="6">
        <f t="shared" si="28"/>
        <v>0</v>
      </c>
      <c r="K242" s="5">
        <f t="shared" si="35"/>
        <v>64.963600000000014</v>
      </c>
    </row>
    <row r="243" spans="2:11" x14ac:dyDescent="0.25">
      <c r="B243">
        <f t="shared" si="29"/>
        <v>476</v>
      </c>
      <c r="C243" s="1">
        <v>8.0399999999999991</v>
      </c>
      <c r="D243" s="6">
        <f t="shared" si="30"/>
        <v>-2.1085697017059348</v>
      </c>
      <c r="E243" s="6">
        <f t="shared" si="32"/>
        <v>437.33471032427894</v>
      </c>
      <c r="F243" s="4">
        <f t="shared" si="31"/>
        <v>-4.4250063722738613</v>
      </c>
      <c r="G243" s="3">
        <f t="shared" si="33"/>
        <v>1.1976536193306717E-2</v>
      </c>
      <c r="H243" s="6">
        <f t="shared" si="34"/>
        <v>8.1494373619624785</v>
      </c>
      <c r="I243" s="6">
        <v>8.0498038007674211</v>
      </c>
      <c r="J243" s="6">
        <f t="shared" si="28"/>
        <v>0</v>
      </c>
      <c r="K243" s="5">
        <f t="shared" si="35"/>
        <v>64.641599999999983</v>
      </c>
    </row>
    <row r="244" spans="2:11" x14ac:dyDescent="0.25">
      <c r="B244">
        <f t="shared" si="29"/>
        <v>478</v>
      </c>
      <c r="C244" s="1">
        <v>8.0399999999999991</v>
      </c>
      <c r="D244" s="6">
        <f t="shared" si="30"/>
        <v>-2.1085697017059348</v>
      </c>
      <c r="E244" s="6">
        <f t="shared" si="32"/>
        <v>439.33471032427894</v>
      </c>
      <c r="F244" s="4">
        <f t="shared" si="31"/>
        <v>-4.4548435809373217</v>
      </c>
      <c r="G244" s="3">
        <f t="shared" si="33"/>
        <v>1.2053703416434108E-2</v>
      </c>
      <c r="H244" s="6">
        <f t="shared" si="34"/>
        <v>8.1497893593042328</v>
      </c>
      <c r="I244" s="6">
        <v>8.0500853464154538</v>
      </c>
      <c r="J244" s="6">
        <f t="shared" si="28"/>
        <v>0</v>
      </c>
      <c r="K244" s="5">
        <f t="shared" si="35"/>
        <v>64.641599999999983</v>
      </c>
    </row>
    <row r="245" spans="2:11" x14ac:dyDescent="0.25">
      <c r="B245">
        <f t="shared" si="29"/>
        <v>480</v>
      </c>
      <c r="C245" s="1">
        <v>8.0500000000000007</v>
      </c>
      <c r="D245" s="6">
        <f t="shared" si="30"/>
        <v>-2.1945247525002309</v>
      </c>
      <c r="E245" s="6">
        <f t="shared" si="32"/>
        <v>441.33471032427894</v>
      </c>
      <c r="F245" s="4">
        <f t="shared" si="31"/>
        <v>-4.4846807896007812</v>
      </c>
      <c r="G245" s="3">
        <f t="shared" si="33"/>
        <v>1.0026218996495686E-2</v>
      </c>
      <c r="H245" s="6">
        <f t="shared" si="34"/>
        <v>8.150131009165472</v>
      </c>
      <c r="I245" s="6">
        <v>8.0503582957120354</v>
      </c>
      <c r="J245" s="6">
        <f t="shared" si="28"/>
        <v>0</v>
      </c>
      <c r="K245" s="5">
        <f t="shared" si="35"/>
        <v>64.802500000000009</v>
      </c>
    </row>
    <row r="246" spans="2:11" x14ac:dyDescent="0.25">
      <c r="B246">
        <f t="shared" si="29"/>
        <v>482</v>
      </c>
      <c r="C246" s="1">
        <v>8.0500000000000007</v>
      </c>
      <c r="D246" s="6">
        <f t="shared" si="30"/>
        <v>-2.1945247525002309</v>
      </c>
      <c r="E246" s="6">
        <f t="shared" si="32"/>
        <v>443.33471032427894</v>
      </c>
      <c r="F246" s="4">
        <f t="shared" si="31"/>
        <v>-4.5145179982642416</v>
      </c>
      <c r="G246" s="3">
        <f t="shared" si="33"/>
        <v>1.0092737158435394E-2</v>
      </c>
      <c r="H246" s="6">
        <f t="shared" si="34"/>
        <v>8.1504626157256297</v>
      </c>
      <c r="I246" s="6">
        <v>8.050622911127066</v>
      </c>
      <c r="J246" s="6">
        <f t="shared" si="28"/>
        <v>0</v>
      </c>
      <c r="K246" s="5">
        <f t="shared" si="35"/>
        <v>64.802500000000009</v>
      </c>
    </row>
    <row r="247" spans="2:11" x14ac:dyDescent="0.25">
      <c r="B247">
        <f t="shared" si="29"/>
        <v>484</v>
      </c>
      <c r="C247" s="1">
        <v>8.0500000000000007</v>
      </c>
      <c r="D247" s="6">
        <f t="shared" si="30"/>
        <v>-2.1945247525002309</v>
      </c>
      <c r="E247" s="6">
        <f t="shared" si="32"/>
        <v>445.33471032427894</v>
      </c>
      <c r="F247" s="4">
        <f t="shared" si="31"/>
        <v>-4.544355206927702</v>
      </c>
      <c r="G247" s="3">
        <f t="shared" si="33"/>
        <v>1.0157510244273258E-2</v>
      </c>
      <c r="H247" s="6">
        <f t="shared" si="34"/>
        <v>8.1507844742223394</v>
      </c>
      <c r="I247" s="6">
        <v>8.050879447116527</v>
      </c>
      <c r="J247" s="6">
        <f t="shared" si="28"/>
        <v>0</v>
      </c>
      <c r="K247" s="5">
        <f t="shared" si="35"/>
        <v>64.802500000000009</v>
      </c>
    </row>
    <row r="248" spans="2:11" x14ac:dyDescent="0.25">
      <c r="B248">
        <f t="shared" si="29"/>
        <v>486</v>
      </c>
      <c r="C248" s="1">
        <v>8.06</v>
      </c>
      <c r="D248" s="6">
        <f t="shared" si="30"/>
        <v>-2.288568811998184</v>
      </c>
      <c r="E248" s="6">
        <f t="shared" si="32"/>
        <v>447.33471032427894</v>
      </c>
      <c r="F248" s="4">
        <f t="shared" si="31"/>
        <v>-4.5741924155911615</v>
      </c>
      <c r="G248" s="3">
        <f t="shared" si="33"/>
        <v>8.2986399450329981E-3</v>
      </c>
      <c r="H248" s="6">
        <f t="shared" si="34"/>
        <v>8.1510968712142908</v>
      </c>
      <c r="I248" s="6">
        <v>8.0511281503671732</v>
      </c>
      <c r="J248" s="6">
        <f t="shared" si="28"/>
        <v>0</v>
      </c>
      <c r="K248" s="5">
        <f t="shared" si="35"/>
        <v>64.963600000000014</v>
      </c>
    </row>
    <row r="249" spans="2:11" x14ac:dyDescent="0.25">
      <c r="B249">
        <f t="shared" si="29"/>
        <v>488</v>
      </c>
      <c r="C249" s="1">
        <v>8.06</v>
      </c>
      <c r="D249" s="6">
        <f t="shared" si="30"/>
        <v>-2.288568811998184</v>
      </c>
      <c r="E249" s="6">
        <f t="shared" si="32"/>
        <v>449.33471032427894</v>
      </c>
      <c r="F249" s="4">
        <f t="shared" si="31"/>
        <v>-4.6040296242546219</v>
      </c>
      <c r="G249" s="3">
        <f t="shared" si="33"/>
        <v>8.3539755080932112E-3</v>
      </c>
      <c r="H249" s="6">
        <f t="shared" si="34"/>
        <v>8.1514000848363573</v>
      </c>
      <c r="I249" s="6">
        <v>8.0513692600337432</v>
      </c>
      <c r="J249" s="6">
        <f t="shared" si="28"/>
        <v>0</v>
      </c>
      <c r="K249" s="5">
        <f t="shared" si="35"/>
        <v>64.963600000000014</v>
      </c>
    </row>
    <row r="250" spans="2:11" x14ac:dyDescent="0.25">
      <c r="B250">
        <f t="shared" si="29"/>
        <v>490</v>
      </c>
      <c r="C250" s="1">
        <v>8.06</v>
      </c>
      <c r="D250" s="6">
        <f t="shared" si="30"/>
        <v>-2.288568811998184</v>
      </c>
      <c r="E250" s="6">
        <f t="shared" si="32"/>
        <v>451.33471032427894</v>
      </c>
      <c r="F250" s="4">
        <f t="shared" si="31"/>
        <v>-4.6338668329180814</v>
      </c>
      <c r="G250" s="3">
        <f t="shared" si="33"/>
        <v>8.407860249189358E-3</v>
      </c>
      <c r="H250" s="6">
        <f t="shared" si="34"/>
        <v>8.1516943850472288</v>
      </c>
      <c r="I250" s="6">
        <v>8.0516030079689322</v>
      </c>
      <c r="J250" s="6">
        <f t="shared" si="28"/>
        <v>0</v>
      </c>
      <c r="K250" s="5">
        <f t="shared" si="35"/>
        <v>64.963600000000014</v>
      </c>
    </row>
    <row r="251" spans="2:11" x14ac:dyDescent="0.25">
      <c r="B251">
        <f t="shared" si="29"/>
        <v>492</v>
      </c>
      <c r="C251" s="1">
        <v>8.0500000000000007</v>
      </c>
      <c r="D251" s="6">
        <f t="shared" si="30"/>
        <v>-2.1945247525002309</v>
      </c>
      <c r="E251" s="6">
        <f t="shared" si="32"/>
        <v>453.33471032427894</v>
      </c>
      <c r="F251" s="4">
        <f t="shared" si="31"/>
        <v>-4.6637040415815418</v>
      </c>
      <c r="G251" s="3">
        <f t="shared" si="33"/>
        <v>1.039992730807732E-2</v>
      </c>
      <c r="H251" s="6">
        <f t="shared" si="34"/>
        <v>8.1519800338697603</v>
      </c>
      <c r="I251" s="6">
        <v>8.0518296189463445</v>
      </c>
      <c r="J251" s="6">
        <f t="shared" si="28"/>
        <v>0</v>
      </c>
      <c r="K251" s="5">
        <f t="shared" si="35"/>
        <v>64.802500000000009</v>
      </c>
    </row>
    <row r="252" spans="2:11" x14ac:dyDescent="0.25">
      <c r="B252">
        <f t="shared" si="29"/>
        <v>494</v>
      </c>
      <c r="C252" s="1">
        <v>8.0500000000000007</v>
      </c>
      <c r="D252" s="6">
        <f t="shared" si="30"/>
        <v>-2.1945247525002309</v>
      </c>
      <c r="E252" s="6">
        <f t="shared" si="32"/>
        <v>455.33471032427894</v>
      </c>
      <c r="F252" s="4">
        <f t="shared" si="31"/>
        <v>-4.6935412502450014</v>
      </c>
      <c r="G252" s="3">
        <f t="shared" si="33"/>
        <v>1.0456552463241141E-2</v>
      </c>
      <c r="H252" s="6">
        <f t="shared" si="34"/>
        <v>8.152257285624259</v>
      </c>
      <c r="I252" s="6">
        <v>8.0520493108766402</v>
      </c>
      <c r="J252" s="6">
        <f t="shared" si="28"/>
        <v>0</v>
      </c>
      <c r="K252" s="5">
        <f t="shared" si="35"/>
        <v>64.802500000000009</v>
      </c>
    </row>
    <row r="253" spans="2:11" x14ac:dyDescent="0.25">
      <c r="B253">
        <f t="shared" si="29"/>
        <v>496</v>
      </c>
      <c r="C253" s="1">
        <v>8.0500000000000007</v>
      </c>
      <c r="D253" s="6">
        <f t="shared" si="30"/>
        <v>-2.1945247525002309</v>
      </c>
      <c r="E253" s="6">
        <f t="shared" si="32"/>
        <v>457.33471032427894</v>
      </c>
      <c r="F253" s="4">
        <f t="shared" si="31"/>
        <v>-4.7233784589084618</v>
      </c>
      <c r="G253" s="3">
        <f t="shared" si="33"/>
        <v>1.0511660063038863E-2</v>
      </c>
      <c r="H253" s="6">
        <f t="shared" si="34"/>
        <v>8.1525263871549125</v>
      </c>
      <c r="I253" s="6">
        <v>8.052262295017071</v>
      </c>
      <c r="J253" s="6">
        <f t="shared" si="28"/>
        <v>0</v>
      </c>
      <c r="K253" s="5">
        <f t="shared" si="35"/>
        <v>64.802500000000009</v>
      </c>
    </row>
    <row r="254" spans="2:11" x14ac:dyDescent="0.25">
      <c r="B254">
        <f t="shared" si="29"/>
        <v>498</v>
      </c>
      <c r="C254" s="1">
        <v>8.0399999999999991</v>
      </c>
      <c r="D254" s="6">
        <f t="shared" si="30"/>
        <v>-2.1085697017059348</v>
      </c>
      <c r="E254" s="6">
        <f t="shared" si="32"/>
        <v>459.33471032427894</v>
      </c>
      <c r="F254" s="4">
        <f t="shared" si="31"/>
        <v>-4.7532156675719222</v>
      </c>
      <c r="G254" s="3">
        <f t="shared" si="33"/>
        <v>1.2721037762286232E-2</v>
      </c>
      <c r="H254" s="6">
        <f t="shared" si="34"/>
        <v>8.152787578049562</v>
      </c>
      <c r="I254" s="6">
        <v>8.0524687761746367</v>
      </c>
      <c r="J254" s="6">
        <f t="shared" si="28"/>
        <v>0</v>
      </c>
      <c r="K254" s="5">
        <f t="shared" si="35"/>
        <v>64.641599999999983</v>
      </c>
    </row>
    <row r="255" spans="2:11" x14ac:dyDescent="0.25">
      <c r="B255">
        <f t="shared" si="29"/>
        <v>500</v>
      </c>
      <c r="C255" s="1">
        <v>8.0399999999999991</v>
      </c>
      <c r="D255" s="6">
        <f t="shared" si="30"/>
        <v>-2.1085697017059348</v>
      </c>
      <c r="E255" s="6">
        <f t="shared" si="32"/>
        <v>461.33471032427894</v>
      </c>
      <c r="F255" s="4">
        <f t="shared" si="31"/>
        <v>-4.7830528762353817</v>
      </c>
      <c r="G255" s="3">
        <f t="shared" si="33"/>
        <v>1.2778288221237949E-2</v>
      </c>
      <c r="H255" s="6">
        <f t="shared" si="34"/>
        <v>8.1530410908530069</v>
      </c>
      <c r="I255" s="6">
        <v>8.0526689529030229</v>
      </c>
      <c r="J255" s="6">
        <f t="shared" si="28"/>
        <v>0</v>
      </c>
      <c r="K255" s="5">
        <f t="shared" si="35"/>
        <v>64.641599999999983</v>
      </c>
    </row>
    <row r="256" spans="2:11" x14ac:dyDescent="0.25">
      <c r="B256">
        <f t="shared" si="29"/>
        <v>502</v>
      </c>
      <c r="C256" s="1">
        <v>8.0500000000000007</v>
      </c>
      <c r="D256" s="6">
        <f t="shared" si="30"/>
        <v>-2.1945247525002309</v>
      </c>
      <c r="E256" s="6">
        <f t="shared" si="32"/>
        <v>463.33471032427894</v>
      </c>
      <c r="F256" s="4">
        <f t="shared" si="31"/>
        <v>-4.8128900848988421</v>
      </c>
      <c r="G256" s="3">
        <f t="shared" si="33"/>
        <v>1.0668235618308323E-2</v>
      </c>
      <c r="H256" s="6">
        <f t="shared" si="34"/>
        <v>8.1532871512740499</v>
      </c>
      <c r="I256" s="6">
        <v>8.0528630176935359</v>
      </c>
      <c r="J256" s="6">
        <f t="shared" si="28"/>
        <v>0</v>
      </c>
      <c r="K256" s="5">
        <f t="shared" si="35"/>
        <v>64.802500000000009</v>
      </c>
    </row>
    <row r="257" spans="2:11" x14ac:dyDescent="0.25">
      <c r="B257">
        <f t="shared" si="29"/>
        <v>504</v>
      </c>
      <c r="C257" s="1">
        <v>8.0500000000000007</v>
      </c>
      <c r="D257" s="6">
        <f t="shared" si="30"/>
        <v>-2.1945247525002309</v>
      </c>
      <c r="E257" s="6">
        <f t="shared" si="32"/>
        <v>465.33471032427894</v>
      </c>
      <c r="F257" s="4">
        <f t="shared" si="31"/>
        <v>-4.8427272935623016</v>
      </c>
      <c r="G257" s="3">
        <f t="shared" si="33"/>
        <v>1.0717628200872896E-2</v>
      </c>
      <c r="H257" s="6">
        <f t="shared" si="34"/>
        <v>8.1535259783864564</v>
      </c>
      <c r="I257" s="6">
        <v>8.0530511571601959</v>
      </c>
      <c r="J257" s="6">
        <f t="shared" si="28"/>
        <v>0</v>
      </c>
      <c r="K257" s="5">
        <f t="shared" si="35"/>
        <v>64.802500000000009</v>
      </c>
    </row>
    <row r="258" spans="2:11" x14ac:dyDescent="0.25">
      <c r="B258">
        <f t="shared" si="29"/>
        <v>506</v>
      </c>
      <c r="C258" s="1">
        <v>8.0500000000000007</v>
      </c>
      <c r="D258" s="6">
        <f t="shared" si="30"/>
        <v>-2.1945247525002309</v>
      </c>
      <c r="E258" s="6">
        <f t="shared" si="32"/>
        <v>467.33471032427894</v>
      </c>
      <c r="F258" s="4">
        <f t="shared" si="31"/>
        <v>-4.872564502225762</v>
      </c>
      <c r="G258" s="3">
        <f t="shared" si="33"/>
        <v>1.0765677911581157E-2</v>
      </c>
      <c r="H258" s="6">
        <f t="shared" si="34"/>
        <v>8.1537577848239895</v>
      </c>
      <c r="I258" s="6">
        <v>8.0532335522191953</v>
      </c>
      <c r="J258" s="6">
        <f t="shared" si="28"/>
        <v>0</v>
      </c>
      <c r="K258" s="5">
        <f t="shared" si="35"/>
        <v>64.802500000000009</v>
      </c>
    </row>
    <row r="259" spans="2:11" x14ac:dyDescent="0.25">
      <c r="B259">
        <f t="shared" si="29"/>
        <v>508</v>
      </c>
      <c r="C259" s="1">
        <v>8.0500000000000007</v>
      </c>
      <c r="D259" s="6">
        <f t="shared" si="30"/>
        <v>-2.1945247525002309</v>
      </c>
      <c r="E259" s="6">
        <f t="shared" si="32"/>
        <v>469.33471032427894</v>
      </c>
      <c r="F259" s="4">
        <f t="shared" si="31"/>
        <v>-4.9024017108892224</v>
      </c>
      <c r="G259" s="3">
        <f t="shared" si="33"/>
        <v>1.0812417906336915E-2</v>
      </c>
      <c r="H259" s="6">
        <f t="shared" si="34"/>
        <v>8.1539827769697322</v>
      </c>
      <c r="I259" s="6">
        <v>8.0534103782628623</v>
      </c>
      <c r="J259" s="6">
        <f t="shared" si="28"/>
        <v>0</v>
      </c>
      <c r="K259" s="5">
        <f t="shared" si="35"/>
        <v>64.802500000000009</v>
      </c>
    </row>
    <row r="260" spans="2:11" x14ac:dyDescent="0.25">
      <c r="B260">
        <f t="shared" si="29"/>
        <v>510</v>
      </c>
      <c r="C260" s="1">
        <v>8.02</v>
      </c>
      <c r="D260" s="6">
        <f t="shared" si="30"/>
        <v>-1.9560812207587064</v>
      </c>
      <c r="E260" s="6">
        <f t="shared" si="32"/>
        <v>471.33471032427894</v>
      </c>
      <c r="F260" s="4">
        <f t="shared" si="31"/>
        <v>-4.9322389195526819</v>
      </c>
      <c r="G260" s="3">
        <f t="shared" si="33"/>
        <v>1.800995004086588E-2</v>
      </c>
      <c r="H260" s="6">
        <f t="shared" si="34"/>
        <v>8.1542011551398339</v>
      </c>
      <c r="I260" s="6">
        <v>8.0535818053283279</v>
      </c>
      <c r="J260" s="6">
        <f t="shared" si="28"/>
        <v>0</v>
      </c>
      <c r="K260" s="5">
        <f t="shared" si="35"/>
        <v>64.320399999999992</v>
      </c>
    </row>
    <row r="261" spans="2:11" x14ac:dyDescent="0.25">
      <c r="B261">
        <f t="shared" si="29"/>
        <v>512</v>
      </c>
      <c r="C261" s="1">
        <v>8.02</v>
      </c>
      <c r="D261" s="6">
        <f t="shared" si="30"/>
        <v>-1.9560812207587064</v>
      </c>
      <c r="E261" s="6">
        <f t="shared" si="32"/>
        <v>473.33471032427894</v>
      </c>
      <c r="F261" s="4">
        <f t="shared" si="31"/>
        <v>-4.9620761282161423</v>
      </c>
      <c r="G261" s="3">
        <f t="shared" si="33"/>
        <v>1.8066885151156044E-2</v>
      </c>
      <c r="H261" s="6">
        <f t="shared" si="34"/>
        <v>8.1544131137618496</v>
      </c>
      <c r="I261" s="6">
        <v>8.0537479982610201</v>
      </c>
      <c r="J261" s="6">
        <f t="shared" si="28"/>
        <v>0</v>
      </c>
      <c r="K261" s="5">
        <f t="shared" si="35"/>
        <v>64.320399999999992</v>
      </c>
    </row>
    <row r="262" spans="2:11" x14ac:dyDescent="0.25">
      <c r="B262">
        <f t="shared" si="29"/>
        <v>514</v>
      </c>
      <c r="C262" s="1">
        <v>8.0399999999999991</v>
      </c>
      <c r="D262" s="6">
        <f t="shared" si="30"/>
        <v>-2.1085697017059348</v>
      </c>
      <c r="E262" s="6">
        <f t="shared" si="32"/>
        <v>475.33471032427894</v>
      </c>
      <c r="F262" s="4">
        <f t="shared" si="31"/>
        <v>-4.9919133368796018</v>
      </c>
      <c r="G262" s="3">
        <f t="shared" si="33"/>
        <v>1.3137478837773629E-2</v>
      </c>
      <c r="H262" s="6">
        <f t="shared" si="34"/>
        <v>8.15461884154786</v>
      </c>
      <c r="I262" s="6">
        <v>8.0539091168731947</v>
      </c>
      <c r="J262" s="6">
        <f t="shared" ref="J262:J305" si="36">IF(I262&lt;$R$8, 0, I262-$R$8)</f>
        <v>0</v>
      </c>
      <c r="K262" s="5">
        <f t="shared" si="35"/>
        <v>64.641599999999983</v>
      </c>
    </row>
    <row r="263" spans="2:11" x14ac:dyDescent="0.25">
      <c r="B263">
        <f t="shared" ref="B263:B305" si="37">B262+2</f>
        <v>516</v>
      </c>
      <c r="C263" s="1">
        <v>8.0399999999999991</v>
      </c>
      <c r="D263" s="6">
        <f t="shared" ref="D263:D305" si="38">LN($O$5-C263)</f>
        <v>-2.1085697017059348</v>
      </c>
      <c r="E263" s="6">
        <f t="shared" si="32"/>
        <v>477.33471032427894</v>
      </c>
      <c r="F263" s="4">
        <f t="shared" ref="F263:F305" si="39">IF(E263&lt;=0, $O$8, $O$8-$O$6*E263)</f>
        <v>-5.0217505455430622</v>
      </c>
      <c r="G263" s="3">
        <f t="shared" si="33"/>
        <v>1.3183292916754526E-2</v>
      </c>
      <c r="H263" s="6">
        <f t="shared" si="34"/>
        <v>8.1548185216624667</v>
      </c>
      <c r="I263" s="6">
        <v>8.0540653160976063</v>
      </c>
      <c r="J263" s="6">
        <f t="shared" si="36"/>
        <v>0</v>
      </c>
      <c r="K263" s="5">
        <f t="shared" si="35"/>
        <v>64.641599999999983</v>
      </c>
    </row>
    <row r="264" spans="2:11" x14ac:dyDescent="0.25">
      <c r="B264">
        <f t="shared" si="37"/>
        <v>518</v>
      </c>
      <c r="C264" s="1">
        <v>8.06</v>
      </c>
      <c r="D264" s="6">
        <f t="shared" si="38"/>
        <v>-2.288568811998184</v>
      </c>
      <c r="E264" s="6">
        <f t="shared" si="32"/>
        <v>479.33471032427894</v>
      </c>
      <c r="F264" s="4">
        <f t="shared" si="39"/>
        <v>-5.0515877542065226</v>
      </c>
      <c r="G264" s="3">
        <f t="shared" si="33"/>
        <v>9.0273432103928179E-3</v>
      </c>
      <c r="H264" s="6">
        <f t="shared" si="34"/>
        <v>8.1550123318858816</v>
      </c>
      <c r="I264" s="6">
        <v>8.0542167461364915</v>
      </c>
      <c r="J264" s="6">
        <f t="shared" si="36"/>
        <v>0</v>
      </c>
      <c r="K264" s="5">
        <f t="shared" si="35"/>
        <v>64.963600000000014</v>
      </c>
    </row>
    <row r="265" spans="2:11" x14ac:dyDescent="0.25">
      <c r="B265">
        <f t="shared" si="37"/>
        <v>520</v>
      </c>
      <c r="C265" s="1">
        <v>8.06</v>
      </c>
      <c r="D265" s="6">
        <f t="shared" si="38"/>
        <v>-2.288568811998184</v>
      </c>
      <c r="E265" s="6">
        <f t="shared" si="32"/>
        <v>481.33471032427894</v>
      </c>
      <c r="F265" s="4">
        <f t="shared" si="39"/>
        <v>-5.0814249628699821</v>
      </c>
      <c r="G265" s="3">
        <f t="shared" si="33"/>
        <v>9.0631246848259951E-3</v>
      </c>
      <c r="H265" s="6">
        <f t="shared" si="34"/>
        <v>8.1552004447722073</v>
      </c>
      <c r="I265" s="6">
        <v>8.0543635526060076</v>
      </c>
      <c r="J265" s="6">
        <f t="shared" si="36"/>
        <v>0</v>
      </c>
      <c r="K265" s="5">
        <f t="shared" si="35"/>
        <v>64.963600000000014</v>
      </c>
    </row>
    <row r="266" spans="2:11" x14ac:dyDescent="0.25">
      <c r="B266">
        <f t="shared" si="37"/>
        <v>522</v>
      </c>
      <c r="C266" s="1">
        <v>8.07</v>
      </c>
      <c r="D266" s="6">
        <f t="shared" si="38"/>
        <v>-2.3923840211178096</v>
      </c>
      <c r="E266" s="6">
        <f t="shared" si="32"/>
        <v>483.33471032427894</v>
      </c>
      <c r="F266" s="4">
        <f t="shared" si="39"/>
        <v>-5.1112621715334425</v>
      </c>
      <c r="G266" s="3">
        <f t="shared" si="33"/>
        <v>7.2902614368183551E-3</v>
      </c>
      <c r="H266" s="6">
        <f t="shared" si="34"/>
        <v>8.1553830278030617</v>
      </c>
      <c r="I266" s="6">
        <v>8.0545058766762523</v>
      </c>
      <c r="J266" s="6">
        <f t="shared" si="36"/>
        <v>0</v>
      </c>
      <c r="K266" s="5">
        <f t="shared" si="35"/>
        <v>65.124900000000011</v>
      </c>
    </row>
    <row r="267" spans="2:11" x14ac:dyDescent="0.25">
      <c r="B267">
        <f t="shared" si="37"/>
        <v>524</v>
      </c>
      <c r="C267" s="1">
        <v>8.07</v>
      </c>
      <c r="D267" s="6">
        <f t="shared" si="38"/>
        <v>-2.3923840211178096</v>
      </c>
      <c r="E267" s="6">
        <f t="shared" si="32"/>
        <v>485.33471032427894</v>
      </c>
      <c r="F267" s="4">
        <f t="shared" si="39"/>
        <v>-5.141099380196902</v>
      </c>
      <c r="G267" s="3">
        <f t="shared" si="33"/>
        <v>7.3205552740583883E-3</v>
      </c>
      <c r="H267" s="6">
        <f t="shared" si="34"/>
        <v>8.1555602435366943</v>
      </c>
      <c r="I267" s="6">
        <v>8.0546438552070203</v>
      </c>
      <c r="J267" s="6">
        <f t="shared" si="36"/>
        <v>0</v>
      </c>
      <c r="K267" s="5">
        <f t="shared" si="35"/>
        <v>65.124900000000011</v>
      </c>
    </row>
    <row r="268" spans="2:11" x14ac:dyDescent="0.25">
      <c r="B268">
        <f t="shared" si="37"/>
        <v>526</v>
      </c>
      <c r="C268" s="1">
        <v>8.07</v>
      </c>
      <c r="D268" s="6">
        <f t="shared" si="38"/>
        <v>-2.3923840211178096</v>
      </c>
      <c r="E268" s="6">
        <f t="shared" si="32"/>
        <v>487.33471032427894</v>
      </c>
      <c r="F268" s="4">
        <f t="shared" si="39"/>
        <v>-5.1709365888603624</v>
      </c>
      <c r="G268" s="3">
        <f t="shared" si="33"/>
        <v>7.3500186476615371E-3</v>
      </c>
      <c r="H268" s="6">
        <f t="shared" si="34"/>
        <v>8.1557322497527132</v>
      </c>
      <c r="I268" s="6">
        <v>8.0547776208794062</v>
      </c>
      <c r="J268" s="6">
        <f t="shared" si="36"/>
        <v>0</v>
      </c>
      <c r="K268" s="5">
        <f t="shared" si="35"/>
        <v>65.124900000000011</v>
      </c>
    </row>
    <row r="269" spans="2:11" x14ac:dyDescent="0.25">
      <c r="B269">
        <f t="shared" si="37"/>
        <v>528</v>
      </c>
      <c r="C269" s="1">
        <v>8.0299999999999994</v>
      </c>
      <c r="D269" s="6">
        <f t="shared" si="38"/>
        <v>-2.0294216808644041</v>
      </c>
      <c r="E269" s="6">
        <f t="shared" ref="E269:E305" si="40">B269-$O$7</f>
        <v>489.33471032427894</v>
      </c>
      <c r="F269" s="4">
        <f t="shared" si="39"/>
        <v>-5.200773797523822</v>
      </c>
      <c r="G269" s="3">
        <f t="shared" ref="G269:G305" si="41">(H269-C269)^2</f>
        <v>1.5850608458049892E-2</v>
      </c>
      <c r="H269" s="6">
        <f t="shared" ref="H269:H305" si="42">$O$5-EXP(F269)</f>
        <v>8.1558991995925698</v>
      </c>
      <c r="I269" s="6">
        <v>8.0549073023233912</v>
      </c>
      <c r="J269" s="6">
        <f t="shared" si="36"/>
        <v>0</v>
      </c>
      <c r="K269" s="5">
        <f t="shared" ref="K269:K305" si="43">(J269-C269)^2</f>
        <v>64.480899999999991</v>
      </c>
    </row>
    <row r="270" spans="2:11" x14ac:dyDescent="0.25">
      <c r="B270">
        <f t="shared" si="37"/>
        <v>530</v>
      </c>
      <c r="C270" s="1">
        <v>8.0299999999999994</v>
      </c>
      <c r="D270" s="6">
        <f t="shared" si="38"/>
        <v>-2.0294216808644041</v>
      </c>
      <c r="E270" s="6">
        <f t="shared" si="40"/>
        <v>491.33471032427894</v>
      </c>
      <c r="F270" s="4">
        <f t="shared" si="39"/>
        <v>-5.2306110061872824</v>
      </c>
      <c r="G270" s="3">
        <f t="shared" si="41"/>
        <v>1.5891436657909135E-2</v>
      </c>
      <c r="H270" s="6">
        <f t="shared" si="42"/>
        <v>8.1560612416958875</v>
      </c>
      <c r="I270" s="6">
        <v>8.0550330242415331</v>
      </c>
      <c r="J270" s="6">
        <f t="shared" si="36"/>
        <v>0</v>
      </c>
      <c r="K270" s="5">
        <f t="shared" si="43"/>
        <v>64.480899999999991</v>
      </c>
    </row>
    <row r="271" spans="2:11" x14ac:dyDescent="0.25">
      <c r="B271">
        <f t="shared" si="37"/>
        <v>532</v>
      </c>
      <c r="C271" s="1">
        <v>8.0399999999999991</v>
      </c>
      <c r="D271" s="6">
        <f t="shared" si="38"/>
        <v>-2.1085697017059348</v>
      </c>
      <c r="E271" s="6">
        <f t="shared" si="40"/>
        <v>493.33471032427894</v>
      </c>
      <c r="F271" s="4">
        <f t="shared" si="39"/>
        <v>-5.2604482148507428</v>
      </c>
      <c r="G271" s="3">
        <f t="shared" si="41"/>
        <v>1.3506744468348932E-2</v>
      </c>
      <c r="H271" s="6">
        <f t="shared" si="42"/>
        <v>8.1562185203328141</v>
      </c>
      <c r="I271" s="6">
        <v>8.055154907528884</v>
      </c>
      <c r="J271" s="6">
        <f t="shared" si="36"/>
        <v>0</v>
      </c>
      <c r="K271" s="5">
        <f t="shared" si="43"/>
        <v>64.641599999999983</v>
      </c>
    </row>
    <row r="272" spans="2:11" x14ac:dyDescent="0.25">
      <c r="B272">
        <f t="shared" si="37"/>
        <v>534</v>
      </c>
      <c r="C272" s="1">
        <v>8.0399999999999991</v>
      </c>
      <c r="D272" s="6">
        <f t="shared" si="38"/>
        <v>-2.1085697017059348</v>
      </c>
      <c r="E272" s="6">
        <f t="shared" si="40"/>
        <v>495.33471032427894</v>
      </c>
      <c r="F272" s="4">
        <f t="shared" si="39"/>
        <v>-5.2902854235142023</v>
      </c>
      <c r="G272" s="3">
        <f t="shared" si="41"/>
        <v>1.3542250494807576E-2</v>
      </c>
      <c r="H272" s="6">
        <f t="shared" si="42"/>
        <v>8.1563711755324633</v>
      </c>
      <c r="I272" s="6">
        <v>8.0552730693892425</v>
      </c>
      <c r="J272" s="6">
        <f t="shared" si="36"/>
        <v>0</v>
      </c>
      <c r="K272" s="5">
        <f t="shared" si="43"/>
        <v>64.641599999999983</v>
      </c>
    </row>
    <row r="273" spans="2:11" x14ac:dyDescent="0.25">
      <c r="B273">
        <f t="shared" si="37"/>
        <v>536</v>
      </c>
      <c r="C273" s="1">
        <v>8.0299999999999994</v>
      </c>
      <c r="D273" s="6">
        <f t="shared" si="38"/>
        <v>-2.0294216808644041</v>
      </c>
      <c r="E273" s="6">
        <f t="shared" si="40"/>
        <v>497.33471032427894</v>
      </c>
      <c r="F273" s="4">
        <f t="shared" si="39"/>
        <v>-5.3201226321776627</v>
      </c>
      <c r="G273" s="3">
        <f t="shared" si="41"/>
        <v>1.6007144205679599E-2</v>
      </c>
      <c r="H273" s="6">
        <f t="shared" si="42"/>
        <v>8.156519343207588</v>
      </c>
      <c r="I273" s="6">
        <v>8.0553876234478565</v>
      </c>
      <c r="J273" s="6">
        <f t="shared" si="36"/>
        <v>0</v>
      </c>
      <c r="K273" s="5">
        <f t="shared" si="43"/>
        <v>64.480899999999991</v>
      </c>
    </row>
    <row r="274" spans="2:11" x14ac:dyDescent="0.25">
      <c r="B274">
        <f t="shared" si="37"/>
        <v>538</v>
      </c>
      <c r="C274" s="1">
        <v>8.0299999999999994</v>
      </c>
      <c r="D274" s="6">
        <f t="shared" si="38"/>
        <v>-2.0294216808644041</v>
      </c>
      <c r="E274" s="6">
        <f t="shared" si="40"/>
        <v>499.33471032427894</v>
      </c>
      <c r="F274" s="4">
        <f t="shared" si="39"/>
        <v>-5.3499598408411222</v>
      </c>
      <c r="G274" s="3">
        <f t="shared" si="41"/>
        <v>1.6043554904366063E-2</v>
      </c>
      <c r="H274" s="6">
        <f t="shared" si="42"/>
        <v>8.1566631552755808</v>
      </c>
      <c r="I274" s="6">
        <v>8.0554986798606905</v>
      </c>
      <c r="J274" s="6">
        <f t="shared" si="36"/>
        <v>0</v>
      </c>
      <c r="K274" s="5">
        <f t="shared" si="43"/>
        <v>64.480899999999991</v>
      </c>
    </row>
    <row r="275" spans="2:11" x14ac:dyDescent="0.25">
      <c r="B275">
        <f t="shared" si="37"/>
        <v>540</v>
      </c>
      <c r="C275" s="1">
        <v>8.0299999999999994</v>
      </c>
      <c r="D275" s="6">
        <f t="shared" si="38"/>
        <v>-2.0294216808644041</v>
      </c>
      <c r="E275" s="6">
        <f t="shared" si="40"/>
        <v>501.33471032427894</v>
      </c>
      <c r="F275" s="4">
        <f t="shared" si="39"/>
        <v>-5.3797970495045826</v>
      </c>
      <c r="G275" s="3">
        <f t="shared" si="41"/>
        <v>1.6078934814683327E-2</v>
      </c>
      <c r="H275" s="6">
        <f t="shared" si="42"/>
        <v>8.1568027397759337</v>
      </c>
      <c r="I275" s="6">
        <v>8.0556063454203439</v>
      </c>
      <c r="J275" s="6">
        <f t="shared" si="36"/>
        <v>0</v>
      </c>
      <c r="K275" s="5">
        <f t="shared" si="43"/>
        <v>64.480899999999991</v>
      </c>
    </row>
    <row r="276" spans="2:11" x14ac:dyDescent="0.25">
      <c r="B276">
        <f t="shared" si="37"/>
        <v>542</v>
      </c>
      <c r="C276" s="1">
        <v>8.06</v>
      </c>
      <c r="D276" s="6">
        <f t="shared" si="38"/>
        <v>-2.288568811998184</v>
      </c>
      <c r="E276" s="6">
        <f t="shared" si="40"/>
        <v>503.33471032427894</v>
      </c>
      <c r="F276" s="4">
        <f t="shared" si="39"/>
        <v>-5.409634258168043</v>
      </c>
      <c r="G276" s="3">
        <f t="shared" si="41"/>
        <v>9.3970186875863317E-3</v>
      </c>
      <c r="H276" s="6">
        <f t="shared" si="42"/>
        <v>8.1569382209842249</v>
      </c>
      <c r="I276" s="6">
        <v>8.0557107236587537</v>
      </c>
      <c r="J276" s="6">
        <f t="shared" si="36"/>
        <v>0</v>
      </c>
      <c r="K276" s="5">
        <f t="shared" si="43"/>
        <v>64.963600000000014</v>
      </c>
    </row>
    <row r="277" spans="2:11" x14ac:dyDescent="0.25">
      <c r="B277">
        <f t="shared" si="37"/>
        <v>544</v>
      </c>
      <c r="C277" s="1">
        <v>8.06</v>
      </c>
      <c r="D277" s="6">
        <f t="shared" si="38"/>
        <v>-2.288568811998184</v>
      </c>
      <c r="E277" s="6">
        <f t="shared" si="40"/>
        <v>505.33471032427894</v>
      </c>
      <c r="F277" s="4">
        <f t="shared" si="39"/>
        <v>-5.4394714668315025</v>
      </c>
      <c r="G277" s="3">
        <f t="shared" si="41"/>
        <v>9.4225304482295144E-3</v>
      </c>
      <c r="H277" s="6">
        <f t="shared" si="42"/>
        <v>8.1570697195227719</v>
      </c>
      <c r="I277" s="6">
        <v>8.0558119149467426</v>
      </c>
      <c r="J277" s="6">
        <f t="shared" si="36"/>
        <v>0</v>
      </c>
      <c r="K277" s="5">
        <f t="shared" si="43"/>
        <v>64.963600000000014</v>
      </c>
    </row>
    <row r="278" spans="2:11" x14ac:dyDescent="0.25">
      <c r="B278">
        <f t="shared" si="37"/>
        <v>546</v>
      </c>
      <c r="C278" s="1">
        <v>8.0500000000000007</v>
      </c>
      <c r="D278" s="6">
        <f t="shared" si="38"/>
        <v>-2.1945247525002309</v>
      </c>
      <c r="E278" s="6">
        <f t="shared" si="40"/>
        <v>507.33471032427894</v>
      </c>
      <c r="F278" s="4">
        <f t="shared" si="39"/>
        <v>-5.4693086754949629</v>
      </c>
      <c r="G278" s="3">
        <f t="shared" si="41"/>
        <v>1.1491272376152599E-2</v>
      </c>
      <c r="H278" s="6">
        <f t="shared" si="42"/>
        <v>8.1571973524680192</v>
      </c>
      <c r="I278" s="6">
        <v>8.0559100165905431</v>
      </c>
      <c r="J278" s="6">
        <f t="shared" si="36"/>
        <v>0</v>
      </c>
      <c r="K278" s="5">
        <f t="shared" si="43"/>
        <v>64.802500000000009</v>
      </c>
    </row>
    <row r="279" spans="2:11" x14ac:dyDescent="0.25">
      <c r="B279">
        <f t="shared" si="37"/>
        <v>548</v>
      </c>
      <c r="C279" s="1">
        <v>8.0500000000000007</v>
      </c>
      <c r="D279" s="6">
        <f t="shared" si="38"/>
        <v>-2.1945247525002309</v>
      </c>
      <c r="E279" s="6">
        <f t="shared" si="40"/>
        <v>509.33471032427894</v>
      </c>
      <c r="F279" s="4">
        <f t="shared" si="39"/>
        <v>-5.4991458841584224</v>
      </c>
      <c r="G279" s="3">
        <f t="shared" si="41"/>
        <v>1.151784715025495E-2</v>
      </c>
      <c r="H279" s="6">
        <f t="shared" si="42"/>
        <v>8.1573212334547787</v>
      </c>
      <c r="I279" s="6">
        <v>8.0560051229253631</v>
      </c>
      <c r="J279" s="6">
        <f t="shared" si="36"/>
        <v>0</v>
      </c>
      <c r="K279" s="5">
        <f t="shared" si="43"/>
        <v>64.802500000000009</v>
      </c>
    </row>
    <row r="280" spans="2:11" x14ac:dyDescent="0.25">
      <c r="B280">
        <f t="shared" si="37"/>
        <v>550</v>
      </c>
      <c r="C280" s="1">
        <v>8.0500000000000007</v>
      </c>
      <c r="D280" s="6">
        <f t="shared" si="38"/>
        <v>-2.1945247525002309</v>
      </c>
      <c r="E280" s="6">
        <f t="shared" si="40"/>
        <v>511.33471032427894</v>
      </c>
      <c r="F280" s="4">
        <f t="shared" si="39"/>
        <v>-5.5289830928218828</v>
      </c>
      <c r="G280" s="3">
        <f t="shared" si="41"/>
        <v>1.1543670072575835E-2</v>
      </c>
      <c r="H280" s="6">
        <f t="shared" si="42"/>
        <v>8.1574414727773963</v>
      </c>
      <c r="I280" s="6">
        <v>8.0560973254060997</v>
      </c>
      <c r="J280" s="6">
        <f t="shared" si="36"/>
        <v>0</v>
      </c>
      <c r="K280" s="5">
        <f t="shared" si="43"/>
        <v>64.802500000000009</v>
      </c>
    </row>
    <row r="281" spans="2:11" x14ac:dyDescent="0.25">
      <c r="B281">
        <f t="shared" si="37"/>
        <v>552</v>
      </c>
      <c r="C281" s="1">
        <v>8.0500000000000007</v>
      </c>
      <c r="D281" s="6">
        <f t="shared" si="38"/>
        <v>-2.1945247525002309</v>
      </c>
      <c r="E281" s="6">
        <f t="shared" si="40"/>
        <v>513.33471032427894</v>
      </c>
      <c r="F281" s="4">
        <f t="shared" si="39"/>
        <v>-5.5588203014853423</v>
      </c>
      <c r="G281" s="3">
        <f t="shared" si="41"/>
        <v>1.1568761544531013E-2</v>
      </c>
      <c r="H281" s="6">
        <f t="shared" si="42"/>
        <v>8.1575581774879584</v>
      </c>
      <c r="I281" s="6">
        <v>8.056186712695288</v>
      </c>
      <c r="J281" s="6">
        <f t="shared" si="36"/>
        <v>0</v>
      </c>
      <c r="K281" s="5">
        <f t="shared" si="43"/>
        <v>64.802500000000009</v>
      </c>
    </row>
    <row r="282" spans="2:11" x14ac:dyDescent="0.25">
      <c r="B282">
        <f t="shared" si="37"/>
        <v>554</v>
      </c>
      <c r="C282" s="1">
        <v>8.0399999999999991</v>
      </c>
      <c r="D282" s="6">
        <f t="shared" si="38"/>
        <v>-2.1085697017059348</v>
      </c>
      <c r="E282" s="6">
        <f t="shared" si="40"/>
        <v>515.33471032427894</v>
      </c>
      <c r="F282" s="4">
        <f t="shared" si="39"/>
        <v>-5.5886575101488027</v>
      </c>
      <c r="G282" s="3">
        <f t="shared" si="41"/>
        <v>1.3846570496138553E-2</v>
      </c>
      <c r="H282" s="6">
        <f t="shared" si="42"/>
        <v>8.1576714514915931</v>
      </c>
      <c r="I282" s="6">
        <v>8.0562733707483503</v>
      </c>
      <c r="J282" s="6">
        <f t="shared" si="36"/>
        <v>0</v>
      </c>
      <c r="K282" s="5">
        <f t="shared" si="43"/>
        <v>64.641599999999983</v>
      </c>
    </row>
    <row r="283" spans="2:11" x14ac:dyDescent="0.25">
      <c r="B283">
        <f t="shared" si="37"/>
        <v>556</v>
      </c>
      <c r="C283" s="1">
        <v>8.0399999999999991</v>
      </c>
      <c r="D283" s="6">
        <f t="shared" si="38"/>
        <v>-2.1085697017059348</v>
      </c>
      <c r="E283" s="6">
        <f t="shared" si="40"/>
        <v>517.33471032427894</v>
      </c>
      <c r="F283" s="4">
        <f t="shared" si="39"/>
        <v>-5.6184947188122631</v>
      </c>
      <c r="G283" s="3">
        <f t="shared" si="41"/>
        <v>1.387245715866723E-2</v>
      </c>
      <c r="H283" s="6">
        <f t="shared" si="42"/>
        <v>8.1577813956389846</v>
      </c>
      <c r="I283" s="6">
        <v>8.0563573828962625</v>
      </c>
      <c r="J283" s="6">
        <f t="shared" si="36"/>
        <v>0</v>
      </c>
      <c r="K283" s="5">
        <f t="shared" si="43"/>
        <v>64.641599999999983</v>
      </c>
    </row>
    <row r="284" spans="2:11" x14ac:dyDescent="0.25">
      <c r="B284">
        <f t="shared" si="37"/>
        <v>558</v>
      </c>
      <c r="C284" s="1">
        <v>8.07</v>
      </c>
      <c r="D284" s="6">
        <f t="shared" si="38"/>
        <v>-2.3923840211178096</v>
      </c>
      <c r="E284" s="6">
        <f t="shared" si="40"/>
        <v>519.33471032427894</v>
      </c>
      <c r="F284" s="4">
        <f t="shared" si="39"/>
        <v>-5.6483319274757227</v>
      </c>
      <c r="G284" s="3">
        <f t="shared" si="41"/>
        <v>7.7243194955060514E-3</v>
      </c>
      <c r="H284" s="6">
        <f t="shared" si="42"/>
        <v>8.1578881078161665</v>
      </c>
      <c r="I284" s="6">
        <v>8.0564388299256784</v>
      </c>
      <c r="J284" s="6">
        <f t="shared" si="36"/>
        <v>0</v>
      </c>
      <c r="K284" s="5">
        <f t="shared" si="43"/>
        <v>65.124900000000011</v>
      </c>
    </row>
    <row r="285" spans="2:11" x14ac:dyDescent="0.25">
      <c r="B285">
        <f t="shared" si="37"/>
        <v>560</v>
      </c>
      <c r="C285" s="1">
        <v>8.07</v>
      </c>
      <c r="D285" s="6">
        <f t="shared" si="38"/>
        <v>-2.3923840211178096</v>
      </c>
      <c r="E285" s="6">
        <f t="shared" si="40"/>
        <v>521.33471032427894</v>
      </c>
      <c r="F285" s="4">
        <f t="shared" si="39"/>
        <v>-5.6781691361391831</v>
      </c>
      <c r="G285" s="3">
        <f t="shared" si="41"/>
        <v>7.7425362827444827E-3</v>
      </c>
      <c r="H285" s="6">
        <f t="shared" si="42"/>
        <v>8.1579916830316623</v>
      </c>
      <c r="I285" s="6">
        <v>8.0565177901566134</v>
      </c>
      <c r="J285" s="6">
        <f t="shared" si="36"/>
        <v>0</v>
      </c>
      <c r="K285" s="5">
        <f t="shared" si="43"/>
        <v>65.124900000000011</v>
      </c>
    </row>
    <row r="286" spans="2:11" x14ac:dyDescent="0.25">
      <c r="B286">
        <f t="shared" si="37"/>
        <v>562</v>
      </c>
      <c r="C286" s="1">
        <v>8.0299999999999994</v>
      </c>
      <c r="D286" s="6">
        <f t="shared" si="38"/>
        <v>-2.0294216808644041</v>
      </c>
      <c r="E286" s="6">
        <f t="shared" si="40"/>
        <v>523.33471032427894</v>
      </c>
      <c r="F286" s="4">
        <f t="shared" si="39"/>
        <v>-5.7080063448026426</v>
      </c>
      <c r="G286" s="3">
        <f t="shared" si="41"/>
        <v>1.640761515960729E-2</v>
      </c>
      <c r="H286" s="6">
        <f t="shared" si="42"/>
        <v>8.1580922135010834</v>
      </c>
      <c r="I286" s="6">
        <v>8.0565943395177619</v>
      </c>
      <c r="J286" s="6">
        <f t="shared" si="36"/>
        <v>0</v>
      </c>
      <c r="K286" s="5">
        <f t="shared" si="43"/>
        <v>64.480899999999991</v>
      </c>
    </row>
    <row r="287" spans="2:11" x14ac:dyDescent="0.25">
      <c r="B287">
        <f t="shared" si="37"/>
        <v>564</v>
      </c>
      <c r="C287" s="1">
        <v>8.0399999999999991</v>
      </c>
      <c r="D287" s="6">
        <f t="shared" si="38"/>
        <v>-2.1085697017059348</v>
      </c>
      <c r="E287" s="6">
        <f t="shared" si="40"/>
        <v>525.33471032427894</v>
      </c>
      <c r="F287" s="4">
        <f t="shared" si="39"/>
        <v>-5.737843553466103</v>
      </c>
      <c r="G287" s="3">
        <f t="shared" si="41"/>
        <v>1.3968826159859714E-2</v>
      </c>
      <c r="H287" s="6">
        <f t="shared" si="42"/>
        <v>8.1581897887292278</v>
      </c>
      <c r="I287" s="6">
        <v>8.0566685516195147</v>
      </c>
      <c r="J287" s="6">
        <f t="shared" si="36"/>
        <v>0</v>
      </c>
      <c r="K287" s="5">
        <f t="shared" si="43"/>
        <v>64.641599999999983</v>
      </c>
    </row>
    <row r="288" spans="2:11" x14ac:dyDescent="0.25">
      <c r="B288">
        <f t="shared" si="37"/>
        <v>566</v>
      </c>
      <c r="C288" s="1">
        <v>8.0399999999999991</v>
      </c>
      <c r="D288" s="6">
        <f t="shared" si="38"/>
        <v>-2.1085697017059348</v>
      </c>
      <c r="E288" s="6">
        <f t="shared" si="40"/>
        <v>527.33471032427894</v>
      </c>
      <c r="F288" s="4">
        <f t="shared" si="39"/>
        <v>-5.7676807621295634</v>
      </c>
      <c r="G288" s="3">
        <f t="shared" si="41"/>
        <v>1.3991221896925728E-2</v>
      </c>
      <c r="H288" s="6">
        <f t="shared" si="42"/>
        <v>8.1582844955897666</v>
      </c>
      <c r="I288" s="6">
        <v>8.0567404978247303</v>
      </c>
      <c r="J288" s="6">
        <f t="shared" si="36"/>
        <v>0</v>
      </c>
      <c r="K288" s="5">
        <f t="shared" si="43"/>
        <v>64.641599999999983</v>
      </c>
    </row>
    <row r="289" spans="2:11" x14ac:dyDescent="0.25">
      <c r="B289">
        <f t="shared" si="37"/>
        <v>568</v>
      </c>
      <c r="C289" s="1">
        <v>8.0399999999999991</v>
      </c>
      <c r="D289" s="6">
        <f t="shared" si="38"/>
        <v>-2.1085697017059348</v>
      </c>
      <c r="E289" s="6">
        <f t="shared" si="40"/>
        <v>529.33471032427894</v>
      </c>
      <c r="F289" s="4">
        <f t="shared" si="39"/>
        <v>-5.7975179707930229</v>
      </c>
      <c r="G289" s="3">
        <f t="shared" si="41"/>
        <v>1.4012976433825982E-2</v>
      </c>
      <c r="H289" s="6">
        <f t="shared" si="42"/>
        <v>8.1583764184025931</v>
      </c>
      <c r="I289" s="6">
        <v>8.0568102473173706</v>
      </c>
      <c r="J289" s="6">
        <f t="shared" si="36"/>
        <v>0</v>
      </c>
      <c r="K289" s="5">
        <f t="shared" si="43"/>
        <v>64.641599999999983</v>
      </c>
    </row>
    <row r="290" spans="2:11" x14ac:dyDescent="0.25">
      <c r="B290">
        <f t="shared" si="37"/>
        <v>570</v>
      </c>
      <c r="C290" s="1">
        <v>8.0399999999999991</v>
      </c>
      <c r="D290" s="6">
        <f t="shared" si="38"/>
        <v>-2.1085697017059348</v>
      </c>
      <c r="E290" s="6">
        <f t="shared" si="40"/>
        <v>531.33471032427894</v>
      </c>
      <c r="F290" s="4">
        <f t="shared" si="39"/>
        <v>-5.8273551794564833</v>
      </c>
      <c r="G290" s="3">
        <f t="shared" si="41"/>
        <v>1.4034107625785235E-2</v>
      </c>
      <c r="H290" s="6">
        <f t="shared" si="42"/>
        <v>8.1584656390088917</v>
      </c>
      <c r="I290" s="6">
        <v>8.0568778671690211</v>
      </c>
      <c r="J290" s="6">
        <f t="shared" si="36"/>
        <v>0</v>
      </c>
      <c r="K290" s="5">
        <f t="shared" si="43"/>
        <v>64.641599999999983</v>
      </c>
    </row>
    <row r="291" spans="2:11" x14ac:dyDescent="0.25">
      <c r="B291">
        <f t="shared" si="37"/>
        <v>572</v>
      </c>
      <c r="C291" s="1">
        <v>8.0399999999999991</v>
      </c>
      <c r="D291" s="6">
        <f t="shared" si="38"/>
        <v>-2.1085697017059348</v>
      </c>
      <c r="E291" s="6">
        <f t="shared" si="40"/>
        <v>533.33471032427894</v>
      </c>
      <c r="F291" s="4">
        <f t="shared" si="39"/>
        <v>-5.8571923881199428</v>
      </c>
      <c r="G291" s="3">
        <f t="shared" si="41"/>
        <v>1.4054632860717071E-2</v>
      </c>
      <c r="H291" s="6">
        <f t="shared" si="42"/>
        <v>8.1585522368440042</v>
      </c>
      <c r="I291" s="6">
        <v>8.0569434224033927</v>
      </c>
      <c r="J291" s="6">
        <f t="shared" si="36"/>
        <v>0</v>
      </c>
      <c r="K291" s="5">
        <f t="shared" si="43"/>
        <v>64.641599999999983</v>
      </c>
    </row>
    <row r="292" spans="2:11" x14ac:dyDescent="0.25">
      <c r="B292">
        <f t="shared" si="37"/>
        <v>574</v>
      </c>
      <c r="C292" s="1">
        <v>8.06</v>
      </c>
      <c r="D292" s="6">
        <f t="shared" si="38"/>
        <v>-2.288568811998184</v>
      </c>
      <c r="E292" s="6">
        <f t="shared" si="40"/>
        <v>535.33471032427894</v>
      </c>
      <c r="F292" s="4">
        <f t="shared" si="39"/>
        <v>-5.8870295967834032</v>
      </c>
      <c r="G292" s="3">
        <f t="shared" si="41"/>
        <v>9.7291175092999536E-3</v>
      </c>
      <c r="H292" s="6">
        <f t="shared" si="42"/>
        <v>8.1586362890081539</v>
      </c>
      <c r="I292" s="6">
        <v>8.0570069760588439</v>
      </c>
      <c r="J292" s="6">
        <f t="shared" si="36"/>
        <v>0</v>
      </c>
      <c r="K292" s="5">
        <f t="shared" si="43"/>
        <v>64.963600000000014</v>
      </c>
    </row>
    <row r="293" spans="2:11" x14ac:dyDescent="0.25">
      <c r="B293">
        <f t="shared" si="37"/>
        <v>576</v>
      </c>
      <c r="C293" s="1">
        <v>8.06</v>
      </c>
      <c r="D293" s="6">
        <f t="shared" si="38"/>
        <v>-2.288568811998184</v>
      </c>
      <c r="E293" s="6">
        <f t="shared" si="40"/>
        <v>537.33471032427894</v>
      </c>
      <c r="F293" s="4">
        <f t="shared" si="39"/>
        <v>-5.9168668054468636</v>
      </c>
      <c r="G293" s="3">
        <f t="shared" si="41"/>
        <v>9.7452179234959815E-3</v>
      </c>
      <c r="H293" s="6">
        <f t="shared" si="42"/>
        <v>8.1587178703350922</v>
      </c>
      <c r="I293" s="6">
        <v>8.0570685892490026</v>
      </c>
      <c r="J293" s="6">
        <f t="shared" si="36"/>
        <v>0</v>
      </c>
      <c r="K293" s="5">
        <f t="shared" si="43"/>
        <v>64.963600000000014</v>
      </c>
    </row>
    <row r="294" spans="2:11" x14ac:dyDescent="0.25">
      <c r="B294">
        <f t="shared" si="37"/>
        <v>578</v>
      </c>
      <c r="C294" s="1">
        <v>8.0399999999999991</v>
      </c>
      <c r="D294" s="6">
        <f t="shared" si="38"/>
        <v>-2.1085697017059348</v>
      </c>
      <c r="E294" s="6">
        <f t="shared" si="40"/>
        <v>539.33471032427894</v>
      </c>
      <c r="F294" s="4">
        <f t="shared" si="39"/>
        <v>-5.946704014110324</v>
      </c>
      <c r="G294" s="3">
        <f t="shared" si="41"/>
        <v>1.411273991047333E-2</v>
      </c>
      <c r="H294" s="6">
        <f t="shared" si="42"/>
        <v>8.1587970534587164</v>
      </c>
      <c r="I294" s="6">
        <v>8.0571283212215299</v>
      </c>
      <c r="J294" s="6">
        <f t="shared" si="36"/>
        <v>0</v>
      </c>
      <c r="K294" s="5">
        <f t="shared" si="43"/>
        <v>64.641599999999983</v>
      </c>
    </row>
    <row r="295" spans="2:11" x14ac:dyDescent="0.25">
      <c r="B295">
        <f t="shared" si="37"/>
        <v>580</v>
      </c>
      <c r="C295" s="1">
        <v>8.0399999999999991</v>
      </c>
      <c r="D295" s="6">
        <f t="shared" si="38"/>
        <v>-2.1085697017059348</v>
      </c>
      <c r="E295" s="6">
        <f t="shared" si="40"/>
        <v>541.33471032427894</v>
      </c>
      <c r="F295" s="4">
        <f t="shared" si="39"/>
        <v>-5.9765412227737826</v>
      </c>
      <c r="G295" s="3">
        <f t="shared" si="41"/>
        <v>1.4131006211875336E-2</v>
      </c>
      <c r="H295" s="6">
        <f t="shared" si="42"/>
        <v>8.158873908877748</v>
      </c>
      <c r="I295" s="6">
        <v>8.0571862294151018</v>
      </c>
      <c r="J295" s="6">
        <f t="shared" si="36"/>
        <v>0</v>
      </c>
      <c r="K295" s="5">
        <f t="shared" si="43"/>
        <v>64.641599999999983</v>
      </c>
    </row>
    <row r="296" spans="2:11" x14ac:dyDescent="0.25">
      <c r="B296">
        <f t="shared" si="37"/>
        <v>582</v>
      </c>
      <c r="C296" s="1">
        <v>8.07</v>
      </c>
      <c r="D296" s="6">
        <f t="shared" si="38"/>
        <v>-2.3923840211178096</v>
      </c>
      <c r="E296" s="6">
        <f t="shared" si="40"/>
        <v>543.33471032427894</v>
      </c>
      <c r="F296" s="4">
        <f t="shared" si="39"/>
        <v>-6.006378431437243</v>
      </c>
      <c r="G296" s="3">
        <f t="shared" si="41"/>
        <v>7.9118365450248831E-3</v>
      </c>
      <c r="H296" s="6">
        <f t="shared" si="42"/>
        <v>8.1589485050184933</v>
      </c>
      <c r="I296" s="6">
        <v>8.0572423695146256</v>
      </c>
      <c r="J296" s="6">
        <f t="shared" si="36"/>
        <v>0</v>
      </c>
      <c r="K296" s="5">
        <f t="shared" si="43"/>
        <v>65.124900000000011</v>
      </c>
    </row>
    <row r="297" spans="2:11" x14ac:dyDescent="0.25">
      <c r="B297">
        <f t="shared" si="37"/>
        <v>584</v>
      </c>
      <c r="C297" s="1">
        <v>8.07</v>
      </c>
      <c r="D297" s="6">
        <f t="shared" si="38"/>
        <v>-2.3923840211178096</v>
      </c>
      <c r="E297" s="6">
        <f t="shared" si="40"/>
        <v>545.33471032427894</v>
      </c>
      <c r="F297" s="4">
        <f t="shared" si="39"/>
        <v>-6.0362156401007034</v>
      </c>
      <c r="G297" s="3">
        <f t="shared" si="41"/>
        <v>7.9247221138033837E-3</v>
      </c>
      <c r="H297" s="6">
        <f t="shared" si="42"/>
        <v>8.1590209082957674</v>
      </c>
      <c r="I297" s="6">
        <v>8.057296795504806</v>
      </c>
      <c r="J297" s="6">
        <f t="shared" si="36"/>
        <v>0</v>
      </c>
      <c r="K297" s="5">
        <f t="shared" si="43"/>
        <v>65.124900000000011</v>
      </c>
    </row>
    <row r="298" spans="2:11" x14ac:dyDescent="0.25">
      <c r="B298">
        <f t="shared" si="37"/>
        <v>586</v>
      </c>
      <c r="C298" s="1">
        <v>8.0500000000000007</v>
      </c>
      <c r="D298" s="6">
        <f t="shared" si="38"/>
        <v>-2.1945247525002309</v>
      </c>
      <c r="E298" s="6">
        <f t="shared" si="40"/>
        <v>547.33471032427894</v>
      </c>
      <c r="F298" s="4">
        <f t="shared" si="39"/>
        <v>-6.0660528487641638</v>
      </c>
      <c r="G298" s="3">
        <f t="shared" si="41"/>
        <v>1.1900886245871036E-2</v>
      </c>
      <c r="H298" s="6">
        <f t="shared" si="42"/>
        <v>8.1590911831720199</v>
      </c>
      <c r="I298" s="6">
        <v>8.057349559722045</v>
      </c>
      <c r="J298" s="6">
        <f t="shared" si="36"/>
        <v>0</v>
      </c>
      <c r="K298" s="5">
        <f t="shared" si="43"/>
        <v>64.802500000000009</v>
      </c>
    </row>
    <row r="299" spans="2:11" x14ac:dyDescent="0.25">
      <c r="B299">
        <f t="shared" si="37"/>
        <v>588</v>
      </c>
      <c r="C299" s="1">
        <v>8.0500000000000007</v>
      </c>
      <c r="D299" s="6">
        <f t="shared" si="38"/>
        <v>-2.1945247525002309</v>
      </c>
      <c r="E299" s="6">
        <f t="shared" si="40"/>
        <v>549.33471032427894</v>
      </c>
      <c r="F299" s="4">
        <f t="shared" si="39"/>
        <v>-6.0958900574276242</v>
      </c>
      <c r="G299" s="3">
        <f t="shared" si="41"/>
        <v>1.1915772908691204E-2</v>
      </c>
      <c r="H299" s="6">
        <f t="shared" si="42"/>
        <v>8.1591593922147396</v>
      </c>
      <c r="I299" s="6">
        <v>8.0574007129047711</v>
      </c>
      <c r="J299" s="6">
        <f t="shared" si="36"/>
        <v>0</v>
      </c>
      <c r="K299" s="5">
        <f t="shared" si="43"/>
        <v>64.802500000000009</v>
      </c>
    </row>
    <row r="300" spans="2:11" x14ac:dyDescent="0.25">
      <c r="B300">
        <f t="shared" si="37"/>
        <v>590</v>
      </c>
      <c r="C300" s="1">
        <v>8.0500000000000007</v>
      </c>
      <c r="D300" s="6">
        <f t="shared" si="38"/>
        <v>-2.1945247525002309</v>
      </c>
      <c r="E300" s="6">
        <f t="shared" si="40"/>
        <v>551.33471032427894</v>
      </c>
      <c r="F300" s="4">
        <f t="shared" si="39"/>
        <v>-6.1257272660910829</v>
      </c>
      <c r="G300" s="3">
        <f t="shared" si="41"/>
        <v>1.1930230854791061E-2</v>
      </c>
      <c r="H300" s="6">
        <f t="shared" si="42"/>
        <v>8.1592255961521438</v>
      </c>
      <c r="I300" s="6">
        <v>8.0574503042422361</v>
      </c>
      <c r="J300" s="6">
        <f t="shared" si="36"/>
        <v>0</v>
      </c>
      <c r="K300" s="5">
        <f t="shared" si="43"/>
        <v>64.802500000000009</v>
      </c>
    </row>
    <row r="301" spans="2:11" x14ac:dyDescent="0.25">
      <c r="B301">
        <f t="shared" si="37"/>
        <v>592</v>
      </c>
      <c r="C301" s="1">
        <v>8.0500000000000007</v>
      </c>
      <c r="D301" s="6">
        <f t="shared" si="38"/>
        <v>-2.1945247525002309</v>
      </c>
      <c r="E301" s="6">
        <f t="shared" si="40"/>
        <v>553.33471032427894</v>
      </c>
      <c r="F301" s="4">
        <f t="shared" si="39"/>
        <v>-6.1555644747545433</v>
      </c>
      <c r="G301" s="3">
        <f t="shared" si="41"/>
        <v>1.1944272171441436E-2</v>
      </c>
      <c r="H301" s="6">
        <f t="shared" si="42"/>
        <v>8.1592898539272589</v>
      </c>
      <c r="I301" s="6">
        <v>8.0574983814218069</v>
      </c>
      <c r="J301" s="6">
        <f t="shared" si="36"/>
        <v>0</v>
      </c>
      <c r="K301" s="5">
        <f t="shared" si="43"/>
        <v>64.802500000000009</v>
      </c>
    </row>
    <row r="302" spans="2:11" x14ac:dyDescent="0.25">
      <c r="B302">
        <f t="shared" si="37"/>
        <v>594</v>
      </c>
      <c r="C302" s="1">
        <v>8.07</v>
      </c>
      <c r="D302" s="6">
        <f t="shared" si="38"/>
        <v>-2.3923840211178096</v>
      </c>
      <c r="E302" s="6">
        <f t="shared" si="40"/>
        <v>555.33471032427894</v>
      </c>
      <c r="F302" s="4">
        <f t="shared" si="39"/>
        <v>-6.1854016834180037</v>
      </c>
      <c r="G302" s="3">
        <f t="shared" si="41"/>
        <v>7.9838197104360274E-3</v>
      </c>
      <c r="H302" s="6">
        <f t="shared" si="42"/>
        <v>8.1593522227503943</v>
      </c>
      <c r="I302" s="6">
        <v>8.057544990674824</v>
      </c>
      <c r="J302" s="6">
        <f t="shared" si="36"/>
        <v>0</v>
      </c>
      <c r="K302" s="5">
        <f t="shared" si="43"/>
        <v>65.124900000000011</v>
      </c>
    </row>
    <row r="303" spans="2:11" x14ac:dyDescent="0.25">
      <c r="B303">
        <f t="shared" si="37"/>
        <v>596</v>
      </c>
      <c r="C303" s="1">
        <v>8.0299999999999994</v>
      </c>
      <c r="D303" s="6">
        <f t="shared" si="38"/>
        <v>-2.0294216808644041</v>
      </c>
      <c r="E303" s="6">
        <f t="shared" si="40"/>
        <v>557.33471032427894</v>
      </c>
      <c r="F303" s="4">
        <f t="shared" si="39"/>
        <v>-6.2152388920814641</v>
      </c>
      <c r="G303" s="3">
        <f t="shared" si="41"/>
        <v>1.6747661972009695E-2</v>
      </c>
      <c r="H303" s="6">
        <f t="shared" si="42"/>
        <v>8.1594127581500739</v>
      </c>
      <c r="I303" s="6">
        <v>8.0575901768210638</v>
      </c>
      <c r="J303" s="6">
        <f t="shared" si="36"/>
        <v>0</v>
      </c>
      <c r="K303" s="5">
        <f t="shared" si="43"/>
        <v>64.480899999999991</v>
      </c>
    </row>
    <row r="304" spans="2:11" x14ac:dyDescent="0.25">
      <c r="B304">
        <f t="shared" si="37"/>
        <v>598</v>
      </c>
      <c r="C304" s="1">
        <v>8.0299999999999994</v>
      </c>
      <c r="D304" s="6">
        <f t="shared" si="38"/>
        <v>-2.0294216808644041</v>
      </c>
      <c r="E304" s="6">
        <f t="shared" si="40"/>
        <v>559.33471032427894</v>
      </c>
      <c r="F304" s="4">
        <f t="shared" si="39"/>
        <v>-6.2450761007449227</v>
      </c>
      <c r="G304" s="3">
        <f t="shared" si="41"/>
        <v>1.6762872943274221E-2</v>
      </c>
      <c r="H304" s="6">
        <f t="shared" si="42"/>
        <v>8.1594715140224832</v>
      </c>
      <c r="I304" s="6">
        <v>8.0576339833118311</v>
      </c>
      <c r="J304" s="6">
        <f t="shared" si="36"/>
        <v>0</v>
      </c>
      <c r="K304" s="5">
        <f t="shared" si="43"/>
        <v>64.480899999999991</v>
      </c>
    </row>
    <row r="305" spans="2:11" x14ac:dyDescent="0.25">
      <c r="B305">
        <f t="shared" si="37"/>
        <v>600</v>
      </c>
      <c r="C305" s="1">
        <v>8.0299999999999994</v>
      </c>
      <c r="D305" s="6">
        <f t="shared" si="38"/>
        <v>-2.0294216808644041</v>
      </c>
      <c r="E305" s="6">
        <f t="shared" si="40"/>
        <v>561.33471032427894</v>
      </c>
      <c r="F305" s="4">
        <f t="shared" si="39"/>
        <v>-6.2749133094083831</v>
      </c>
      <c r="G305" s="3">
        <f t="shared" si="41"/>
        <v>1.6777643368661731E-2</v>
      </c>
      <c r="H305" s="6">
        <f t="shared" si="42"/>
        <v>8.1595285426794479</v>
      </c>
      <c r="I305" s="6">
        <v>8.0576764522717479</v>
      </c>
      <c r="J305" s="6">
        <f t="shared" si="36"/>
        <v>0</v>
      </c>
      <c r="K305" s="5">
        <f t="shared" si="43"/>
        <v>64.480899999999991</v>
      </c>
    </row>
    <row r="306" spans="2:11" x14ac:dyDescent="0.25">
      <c r="C306" s="1"/>
    </row>
    <row r="307" spans="2:11" x14ac:dyDescent="0.25">
      <c r="C307" s="1"/>
    </row>
    <row r="308" spans="2:11" x14ac:dyDescent="0.25">
      <c r="C308" s="1"/>
    </row>
    <row r="309" spans="2:11" x14ac:dyDescent="0.25">
      <c r="C309" s="1"/>
    </row>
    <row r="310" spans="2:11" x14ac:dyDescent="0.25">
      <c r="C310" s="1"/>
    </row>
    <row r="311" spans="2:11" x14ac:dyDescent="0.25">
      <c r="C311" s="1"/>
    </row>
    <row r="312" spans="2:11" x14ac:dyDescent="0.25">
      <c r="C312" s="1"/>
    </row>
    <row r="313" spans="2:11" x14ac:dyDescent="0.25">
      <c r="C313" s="1"/>
    </row>
    <row r="314" spans="2:11" x14ac:dyDescent="0.25">
      <c r="C314" s="1"/>
    </row>
    <row r="315" spans="2:11" x14ac:dyDescent="0.25">
      <c r="C315" s="1"/>
    </row>
    <row r="316" spans="2:11" x14ac:dyDescent="0.25">
      <c r="C316" s="1"/>
    </row>
    <row r="317" spans="2:11" x14ac:dyDescent="0.25">
      <c r="C317" s="1"/>
    </row>
    <row r="318" spans="2:11" x14ac:dyDescent="0.25">
      <c r="C318" s="1"/>
    </row>
    <row r="319" spans="2:11" x14ac:dyDescent="0.25">
      <c r="C319" s="1"/>
    </row>
    <row r="320" spans="2:11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4:R1654"/>
  <sheetViews>
    <sheetView workbookViewId="0">
      <selection activeCell="I14" sqref="I14"/>
    </sheetView>
  </sheetViews>
  <sheetFormatPr defaultRowHeight="15" x14ac:dyDescent="0.25"/>
  <cols>
    <col min="15" max="15" width="9.5703125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3"/>
      <c r="H5" s="6"/>
      <c r="I5" s="6"/>
      <c r="J5" s="6"/>
      <c r="K5" s="5"/>
      <c r="L5" s="5"/>
      <c r="M5" s="5"/>
      <c r="O5" s="9"/>
      <c r="Q5" t="s">
        <v>3</v>
      </c>
      <c r="R5" s="8">
        <v>1.8793160551228635E-2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3"/>
      <c r="H6" s="6"/>
      <c r="I6" s="6"/>
      <c r="J6" s="6"/>
      <c r="K6" s="5"/>
      <c r="L6" s="5"/>
      <c r="M6" s="5"/>
      <c r="O6" s="9"/>
      <c r="Q6" t="s">
        <v>13</v>
      </c>
      <c r="R6" s="8">
        <v>56.410635154232168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3"/>
      <c r="H7" s="6"/>
      <c r="I7" s="6"/>
      <c r="J7" s="6"/>
      <c r="K7" s="5"/>
      <c r="L7" s="5"/>
      <c r="M7" s="5"/>
      <c r="O7" s="9"/>
      <c r="Q7" t="s">
        <v>2</v>
      </c>
      <c r="R7" s="8">
        <v>7.9505567413929761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3"/>
      <c r="H8" s="6"/>
      <c r="I8" s="6"/>
      <c r="J8" s="6"/>
      <c r="K8" s="5"/>
      <c r="L8" s="5"/>
      <c r="M8" s="5"/>
      <c r="O8" s="3"/>
      <c r="Q8" t="s">
        <v>17</v>
      </c>
      <c r="R8" s="8">
        <v>23.817350827536011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3"/>
      <c r="H9" s="6"/>
      <c r="I9" s="6"/>
      <c r="J9" s="6"/>
      <c r="K9" s="5"/>
      <c r="L9" s="5"/>
      <c r="M9" s="5"/>
      <c r="O9" s="7"/>
      <c r="Q9" t="s">
        <v>10</v>
      </c>
      <c r="R9" s="7">
        <v>0.5626235030606066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3"/>
      <c r="H10" s="6"/>
      <c r="I10" s="6"/>
      <c r="J10" s="6"/>
      <c r="K10" s="5"/>
      <c r="L10" s="5"/>
      <c r="M10" s="5"/>
      <c r="Q10" t="s">
        <v>15</v>
      </c>
      <c r="R10">
        <f>1/R5</f>
        <v>53.210847492846185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3"/>
      <c r="H11" s="6"/>
      <c r="I11" s="6"/>
      <c r="J11" s="6"/>
      <c r="K11" s="5"/>
      <c r="L11" s="5"/>
      <c r="M11" s="5"/>
      <c r="Q11" t="s">
        <v>16</v>
      </c>
      <c r="R11">
        <f>1/R6</f>
        <v>1.7727153705429884E-2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3"/>
      <c r="H12" s="6"/>
      <c r="I12" s="6"/>
      <c r="J12" s="6"/>
      <c r="K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3"/>
      <c r="H13" s="6"/>
      <c r="I13" s="6"/>
      <c r="J13" s="6"/>
      <c r="K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3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3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3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3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0.56000000000000005</v>
      </c>
      <c r="D18" s="6"/>
      <c r="E18" s="6"/>
      <c r="F18" s="4"/>
      <c r="G18" s="3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0.56000000000000005</v>
      </c>
      <c r="D19" s="6"/>
      <c r="E19" s="6"/>
      <c r="F19" s="4"/>
      <c r="G19" s="3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0.56000000000000005</v>
      </c>
      <c r="D20" s="6"/>
      <c r="E20" s="6"/>
      <c r="F20" s="4"/>
      <c r="G20" s="3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1.31</v>
      </c>
      <c r="D21" s="6"/>
      <c r="E21" s="6"/>
      <c r="F21" s="4"/>
      <c r="G21" s="3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1.31</v>
      </c>
      <c r="D22" s="6"/>
      <c r="E22" s="6"/>
      <c r="F22" s="4"/>
      <c r="G22" s="3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1.76</v>
      </c>
      <c r="D23" s="6"/>
      <c r="E23" s="6"/>
      <c r="F23" s="4"/>
      <c r="G23" s="3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1.76</v>
      </c>
      <c r="D24" s="6"/>
      <c r="E24" s="6"/>
      <c r="F24" s="4"/>
      <c r="G24" s="3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2.2000000000000002</v>
      </c>
      <c r="D25" s="6"/>
      <c r="E25" s="6"/>
      <c r="F25" s="4"/>
      <c r="G25" s="3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2.2000000000000002</v>
      </c>
      <c r="D26" s="6"/>
      <c r="E26" s="6"/>
      <c r="F26" s="4"/>
      <c r="G26" s="3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2.61</v>
      </c>
      <c r="D27" s="6"/>
      <c r="E27" s="6"/>
      <c r="F27" s="4"/>
      <c r="G27" s="3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2.61</v>
      </c>
      <c r="D28" s="6"/>
      <c r="E28" s="6"/>
      <c r="F28" s="4"/>
      <c r="G28" s="3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3.01</v>
      </c>
      <c r="D29" s="6"/>
      <c r="E29" s="6"/>
      <c r="F29" s="4"/>
      <c r="G29" s="3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3.01</v>
      </c>
      <c r="D30" s="6"/>
      <c r="E30" s="6"/>
      <c r="F30" s="4"/>
      <c r="G30" s="3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3.36</v>
      </c>
      <c r="D31" s="6"/>
      <c r="E31" s="6"/>
      <c r="F31" s="4"/>
      <c r="G31" s="3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3.36</v>
      </c>
      <c r="D32" s="6"/>
      <c r="E32" s="6"/>
      <c r="F32" s="4"/>
      <c r="G32" s="3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3.69</v>
      </c>
      <c r="D33" s="6"/>
      <c r="E33" s="6"/>
      <c r="F33" s="4"/>
      <c r="G33" s="3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3.69</v>
      </c>
      <c r="D34" s="6"/>
      <c r="E34" s="6"/>
      <c r="F34" s="4"/>
      <c r="G34" s="3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3.69</v>
      </c>
      <c r="D35" s="6"/>
      <c r="E35" s="6"/>
      <c r="F35" s="4"/>
      <c r="G35" s="3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4.1399999999999997</v>
      </c>
      <c r="D36" s="6"/>
      <c r="E36" s="6"/>
      <c r="F36" s="4"/>
      <c r="G36" s="3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4.1399999999999997</v>
      </c>
      <c r="D37" s="6"/>
      <c r="E37" s="6"/>
      <c r="F37" s="4"/>
      <c r="G37" s="3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4.42</v>
      </c>
      <c r="D38" s="6"/>
      <c r="E38" s="6"/>
      <c r="F38" s="4"/>
      <c r="G38" s="3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4.42</v>
      </c>
      <c r="D39" s="6"/>
      <c r="E39" s="6"/>
      <c r="F39" s="4"/>
      <c r="G39" s="3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4.68</v>
      </c>
      <c r="D40" s="6"/>
      <c r="E40" s="6"/>
      <c r="F40" s="4"/>
      <c r="G40" s="3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4.68</v>
      </c>
      <c r="D41" s="6"/>
      <c r="E41" s="6"/>
      <c r="F41" s="4"/>
      <c r="G41" s="3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4.92</v>
      </c>
      <c r="D42" s="6"/>
      <c r="E42" s="6"/>
      <c r="F42" s="4"/>
      <c r="G42" s="3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4.92</v>
      </c>
      <c r="D43" s="6"/>
      <c r="E43" s="6"/>
      <c r="F43" s="4"/>
      <c r="G43" s="3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4.92</v>
      </c>
      <c r="D44" s="6"/>
      <c r="E44" s="6"/>
      <c r="F44" s="4"/>
      <c r="G44" s="3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5.25</v>
      </c>
      <c r="D45" s="6"/>
      <c r="E45" s="6"/>
      <c r="F45" s="4"/>
      <c r="G45" s="3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5.25</v>
      </c>
      <c r="D46" s="6"/>
      <c r="E46" s="6"/>
      <c r="F46" s="4"/>
      <c r="G46" s="3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5.45</v>
      </c>
      <c r="D47" s="6"/>
      <c r="E47" s="6"/>
      <c r="F47" s="4"/>
      <c r="G47" s="3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5.45</v>
      </c>
      <c r="D48" s="6"/>
      <c r="E48" s="6"/>
      <c r="F48" s="4"/>
      <c r="G48" s="3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5.64</v>
      </c>
      <c r="D49" s="6"/>
      <c r="E49" s="6"/>
      <c r="F49" s="4"/>
      <c r="G49" s="3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5.64</v>
      </c>
      <c r="D50" s="6"/>
      <c r="E50" s="6"/>
      <c r="F50" s="4"/>
      <c r="G50" s="3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5.8</v>
      </c>
      <c r="D51" s="6"/>
      <c r="E51" s="6"/>
      <c r="F51" s="4"/>
      <c r="G51" s="3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5.8</v>
      </c>
      <c r="D52" s="6"/>
      <c r="E52" s="6"/>
      <c r="F52" s="4"/>
      <c r="G52" s="3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5.8</v>
      </c>
      <c r="D53" s="6"/>
      <c r="E53" s="6"/>
      <c r="F53" s="4"/>
      <c r="G53" s="3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6.03</v>
      </c>
      <c r="D54" s="6"/>
      <c r="E54" s="6"/>
      <c r="F54" s="4"/>
      <c r="G54" s="3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6.03</v>
      </c>
      <c r="D55" s="6"/>
      <c r="E55" s="6"/>
      <c r="F55" s="4"/>
      <c r="G55" s="3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6.17</v>
      </c>
      <c r="D56" s="6"/>
      <c r="E56" s="6"/>
      <c r="F56" s="4"/>
      <c r="G56" s="3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6.17</v>
      </c>
      <c r="D57" s="6"/>
      <c r="E57" s="6"/>
      <c r="F57" s="4"/>
      <c r="G57" s="3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6.31</v>
      </c>
      <c r="D58" s="6"/>
      <c r="E58" s="6"/>
      <c r="F58" s="4"/>
      <c r="G58" s="3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6.31</v>
      </c>
      <c r="D59" s="6"/>
      <c r="E59" s="6"/>
      <c r="F59" s="4"/>
      <c r="G59" s="3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6.41</v>
      </c>
      <c r="D60" s="6"/>
      <c r="E60" s="6"/>
      <c r="F60" s="4"/>
      <c r="G60" s="3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6.41</v>
      </c>
      <c r="D61" s="6"/>
      <c r="E61" s="6"/>
      <c r="F61" s="4"/>
      <c r="G61" s="3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6.53</v>
      </c>
      <c r="D62" s="6"/>
      <c r="E62" s="6"/>
      <c r="F62" s="4"/>
      <c r="G62" s="3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6.63</v>
      </c>
      <c r="D63" s="6"/>
      <c r="E63" s="6"/>
      <c r="F63" s="4"/>
      <c r="G63" s="3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6.63</v>
      </c>
      <c r="D64" s="6"/>
      <c r="E64" s="6"/>
      <c r="F64" s="4"/>
      <c r="G64" s="3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6.63</v>
      </c>
      <c r="D65" s="6"/>
      <c r="E65" s="6"/>
      <c r="F65" s="4"/>
      <c r="G65" s="3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6.63</v>
      </c>
      <c r="D66" s="6"/>
      <c r="E66" s="6"/>
      <c r="F66" s="4"/>
      <c r="G66" s="3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6.75</v>
      </c>
      <c r="D67" s="6"/>
      <c r="E67" s="6"/>
      <c r="F67" s="4"/>
      <c r="G67" s="3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6.75</v>
      </c>
      <c r="D68" s="6"/>
      <c r="E68" s="6"/>
      <c r="F68" s="4"/>
      <c r="G68" s="3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6.85</v>
      </c>
      <c r="D69" s="6"/>
      <c r="E69" s="6"/>
      <c r="F69" s="4"/>
      <c r="G69" s="3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6.85</v>
      </c>
      <c r="D70" s="6"/>
      <c r="E70" s="6"/>
      <c r="F70" s="4"/>
      <c r="G70" s="3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6.85</v>
      </c>
      <c r="D71" s="6"/>
      <c r="E71" s="6"/>
      <c r="F71" s="4"/>
      <c r="G71" s="3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6.96</v>
      </c>
      <c r="D72" s="6"/>
      <c r="E72" s="6"/>
      <c r="F72" s="4"/>
      <c r="G72" s="3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6.96</v>
      </c>
      <c r="D73" s="6"/>
      <c r="E73" s="6"/>
      <c r="F73" s="4"/>
      <c r="G73" s="3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7.05</v>
      </c>
      <c r="D74" s="6"/>
      <c r="E74" s="6"/>
      <c r="F74" s="4"/>
      <c r="G74" s="3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7.05</v>
      </c>
      <c r="D75" s="6"/>
      <c r="E75" s="6"/>
      <c r="F75" s="4"/>
      <c r="G75" s="3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7.05</v>
      </c>
      <c r="D76" s="6"/>
      <c r="E76" s="6"/>
      <c r="F76" s="4"/>
      <c r="G76" s="3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7.14</v>
      </c>
      <c r="D77" s="6"/>
      <c r="E77" s="6"/>
      <c r="F77" s="4"/>
      <c r="G77" s="3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7.21</v>
      </c>
      <c r="D78" s="6"/>
      <c r="E78" s="6"/>
      <c r="F78" s="4"/>
      <c r="G78" s="3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7.21</v>
      </c>
      <c r="D79" s="6"/>
      <c r="E79" s="6"/>
      <c r="F79" s="4"/>
      <c r="G79" s="3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7.21</v>
      </c>
      <c r="D80" s="6"/>
      <c r="E80" s="6"/>
      <c r="F80" s="4"/>
      <c r="G80" s="3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7.27</v>
      </c>
      <c r="D81" s="6"/>
      <c r="E81" s="6"/>
      <c r="F81" s="4"/>
      <c r="G81" s="3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7.27</v>
      </c>
      <c r="D82" s="6"/>
      <c r="E82" s="6"/>
      <c r="F82" s="4"/>
      <c r="G82" s="3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7.32</v>
      </c>
      <c r="D83" s="6"/>
      <c r="E83" s="6"/>
      <c r="F83" s="4"/>
      <c r="G83" s="3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7.32</v>
      </c>
      <c r="D84" s="6"/>
      <c r="E84" s="6"/>
      <c r="F84" s="4"/>
      <c r="G84" s="3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7.32</v>
      </c>
      <c r="D85" s="6"/>
      <c r="E85" s="6"/>
      <c r="F85" s="4"/>
      <c r="G85" s="3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7.39</v>
      </c>
      <c r="D86" s="6"/>
      <c r="E86" s="6"/>
      <c r="F86" s="4"/>
      <c r="G86" s="3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7.39</v>
      </c>
      <c r="D87" s="6"/>
      <c r="E87" s="6"/>
      <c r="F87" s="4"/>
      <c r="G87" s="3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7.43</v>
      </c>
      <c r="D88" s="6"/>
      <c r="E88" s="6"/>
      <c r="F88" s="4"/>
      <c r="G88" s="3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7.43</v>
      </c>
      <c r="D89" s="6"/>
      <c r="E89" s="6"/>
      <c r="F89" s="4"/>
      <c r="G89" s="3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7.43</v>
      </c>
      <c r="D90" s="6"/>
      <c r="E90" s="6"/>
      <c r="F90" s="4"/>
      <c r="G90" s="3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7.47</v>
      </c>
      <c r="D91" s="6"/>
      <c r="E91" s="6"/>
      <c r="F91" s="4"/>
      <c r="G91" s="3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7.47</v>
      </c>
      <c r="D92" s="6"/>
      <c r="E92" s="6"/>
      <c r="F92" s="4"/>
      <c r="G92" s="3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7.51</v>
      </c>
      <c r="D93" s="6"/>
      <c r="E93" s="6"/>
      <c r="F93" s="4"/>
      <c r="G93" s="3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7.51</v>
      </c>
      <c r="D94" s="6"/>
      <c r="E94" s="6"/>
      <c r="F94" s="4"/>
      <c r="G94" s="3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7.51</v>
      </c>
      <c r="D95" s="6"/>
      <c r="E95" s="6"/>
      <c r="F95" s="4"/>
      <c r="G95" s="3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7.57</v>
      </c>
      <c r="D96" s="6"/>
      <c r="E96" s="6"/>
      <c r="F96" s="4"/>
      <c r="G96" s="3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7.57</v>
      </c>
      <c r="D97" s="6"/>
      <c r="E97" s="6"/>
      <c r="F97" s="4"/>
      <c r="G97" s="3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7.57</v>
      </c>
      <c r="D98" s="6"/>
      <c r="E98" s="6"/>
      <c r="F98" s="4"/>
      <c r="G98" s="3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7.57</v>
      </c>
      <c r="D99" s="6"/>
      <c r="E99" s="6"/>
      <c r="F99" s="4"/>
      <c r="G99" s="3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7.57</v>
      </c>
      <c r="D100" s="6"/>
      <c r="E100" s="6"/>
      <c r="F100" s="4"/>
      <c r="G100" s="3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7.63</v>
      </c>
      <c r="D101" s="6"/>
      <c r="E101" s="6"/>
      <c r="F101" s="4"/>
      <c r="G101" s="3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7.63</v>
      </c>
      <c r="D102" s="6"/>
      <c r="E102" s="6"/>
      <c r="F102" s="4"/>
      <c r="G102" s="3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7.67</v>
      </c>
      <c r="D103" s="6"/>
      <c r="E103" s="6"/>
      <c r="F103" s="4"/>
      <c r="G103" s="3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7.67</v>
      </c>
      <c r="D104" s="6"/>
      <c r="E104" s="6"/>
      <c r="F104" s="4"/>
      <c r="G104" s="3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7.67</v>
      </c>
      <c r="D105" s="6"/>
      <c r="E105" s="6"/>
      <c r="F105" s="4"/>
      <c r="G105" s="3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7.67</v>
      </c>
      <c r="D106" s="6"/>
      <c r="E106" s="6"/>
      <c r="F106" s="4"/>
      <c r="G106" s="3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7.67</v>
      </c>
      <c r="D107" s="6"/>
      <c r="E107" s="6"/>
      <c r="F107" s="4"/>
      <c r="G107" s="3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7.72</v>
      </c>
      <c r="D108" s="6"/>
      <c r="E108" s="6"/>
      <c r="F108" s="4"/>
      <c r="G108" s="3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7.72</v>
      </c>
      <c r="D109" s="6"/>
      <c r="E109" s="6"/>
      <c r="F109" s="4"/>
      <c r="G109" s="3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7.71</v>
      </c>
      <c r="D110" s="6"/>
      <c r="E110" s="6"/>
      <c r="F110" s="4"/>
      <c r="G110" s="3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7.71</v>
      </c>
      <c r="D111" s="6"/>
      <c r="E111" s="6"/>
      <c r="F111" s="4"/>
      <c r="G111" s="3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7.71</v>
      </c>
      <c r="D112" s="6"/>
      <c r="E112" s="6"/>
      <c r="F112" s="4"/>
      <c r="G112" s="3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7.74</v>
      </c>
      <c r="D113" s="6"/>
      <c r="E113" s="6"/>
      <c r="F113" s="4"/>
      <c r="G113" s="3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7.74</v>
      </c>
      <c r="D114" s="6"/>
      <c r="E114" s="6"/>
      <c r="F114" s="4"/>
      <c r="G114" s="3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7.74</v>
      </c>
      <c r="D115" s="6"/>
      <c r="E115" s="6"/>
      <c r="F115" s="4"/>
      <c r="G115" s="3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7.74</v>
      </c>
      <c r="D116" s="6"/>
      <c r="E116" s="6"/>
      <c r="F116" s="4"/>
      <c r="G116" s="3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7.8</v>
      </c>
      <c r="D117" s="6"/>
      <c r="E117" s="6"/>
      <c r="F117" s="4"/>
      <c r="G117" s="3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7.8</v>
      </c>
      <c r="D118" s="6"/>
      <c r="E118" s="6"/>
      <c r="F118" s="4"/>
      <c r="G118" s="3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7.77</v>
      </c>
      <c r="D119" s="6"/>
      <c r="E119" s="6"/>
      <c r="F119" s="4"/>
      <c r="G119" s="3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7.77</v>
      </c>
      <c r="D120" s="6"/>
      <c r="E120" s="6"/>
      <c r="F120" s="4"/>
      <c r="G120" s="3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7.76</v>
      </c>
      <c r="D121" s="6"/>
      <c r="E121" s="6"/>
      <c r="F121" s="4"/>
      <c r="G121" s="3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7.8</v>
      </c>
      <c r="D122" s="6"/>
      <c r="E122" s="6"/>
      <c r="F122" s="4"/>
      <c r="G122" s="3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7.8</v>
      </c>
      <c r="D123" s="6"/>
      <c r="E123" s="6"/>
      <c r="F123" s="4"/>
      <c r="G123" s="3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7.81</v>
      </c>
      <c r="D124" s="6"/>
      <c r="E124" s="6"/>
      <c r="F124" s="4"/>
      <c r="G124" s="3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7.81</v>
      </c>
      <c r="D125" s="6"/>
      <c r="E125" s="6"/>
      <c r="F125" s="4"/>
      <c r="G125" s="3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7.8</v>
      </c>
      <c r="D126" s="6"/>
      <c r="E126" s="6"/>
      <c r="F126" s="4"/>
      <c r="G126" s="3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7.8</v>
      </c>
      <c r="D127" s="6"/>
      <c r="E127" s="6"/>
      <c r="F127" s="4"/>
      <c r="G127" s="3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7.82</v>
      </c>
      <c r="D128" s="6"/>
      <c r="E128" s="6"/>
      <c r="F128" s="4"/>
      <c r="G128" s="3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7.82</v>
      </c>
      <c r="D129" s="6"/>
      <c r="E129" s="6"/>
      <c r="F129" s="4"/>
      <c r="G129" s="3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7.82</v>
      </c>
      <c r="D130" s="6"/>
      <c r="E130" s="6"/>
      <c r="F130" s="4"/>
      <c r="G130" s="3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7.82</v>
      </c>
      <c r="D131" s="6"/>
      <c r="E131" s="6"/>
      <c r="F131" s="4"/>
      <c r="G131" s="3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7.84</v>
      </c>
      <c r="D132" s="6"/>
      <c r="E132" s="6"/>
      <c r="F132" s="4"/>
      <c r="G132" s="3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7.84</v>
      </c>
      <c r="D133" s="6"/>
      <c r="E133" s="6"/>
      <c r="F133" s="4"/>
      <c r="G133" s="3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7.85</v>
      </c>
      <c r="D134" s="6"/>
      <c r="E134" s="6"/>
      <c r="F134" s="4"/>
      <c r="G134" s="3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7.85</v>
      </c>
      <c r="D135" s="6"/>
      <c r="E135" s="6"/>
      <c r="F135" s="4"/>
      <c r="G135" s="3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7.84</v>
      </c>
      <c r="D136" s="6"/>
      <c r="E136" s="6"/>
      <c r="F136" s="4"/>
      <c r="G136" s="3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7.84</v>
      </c>
      <c r="D137" s="6"/>
      <c r="E137" s="6"/>
      <c r="F137" s="4"/>
      <c r="G137" s="3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7.86</v>
      </c>
      <c r="D138" s="6"/>
      <c r="E138" s="6"/>
      <c r="F138" s="4"/>
      <c r="G138" s="3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7.85</v>
      </c>
      <c r="D139" s="6"/>
      <c r="E139" s="6"/>
      <c r="F139" s="4"/>
      <c r="G139" s="3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7.85</v>
      </c>
      <c r="D140" s="6"/>
      <c r="E140" s="6"/>
      <c r="F140" s="4"/>
      <c r="G140" s="3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7.88</v>
      </c>
      <c r="D141" s="6"/>
      <c r="E141" s="6"/>
      <c r="F141" s="4"/>
      <c r="G141" s="3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7.88</v>
      </c>
      <c r="D142" s="6"/>
      <c r="E142" s="6"/>
      <c r="F142" s="4"/>
      <c r="G142" s="3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7.88</v>
      </c>
      <c r="D143" s="6"/>
      <c r="E143" s="6"/>
      <c r="F143" s="4"/>
      <c r="G143" s="3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7.88</v>
      </c>
      <c r="D144" s="6"/>
      <c r="E144" s="6"/>
      <c r="F144" s="4"/>
      <c r="G144" s="3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7.9</v>
      </c>
      <c r="D145" s="6"/>
      <c r="E145" s="6"/>
      <c r="F145" s="4"/>
      <c r="G145" s="3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7.9</v>
      </c>
      <c r="D146" s="6"/>
      <c r="E146" s="6"/>
      <c r="F146" s="4"/>
      <c r="G146" s="3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7.9</v>
      </c>
      <c r="D147" s="6"/>
      <c r="E147" s="6"/>
      <c r="F147" s="4"/>
      <c r="G147" s="3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7.92</v>
      </c>
      <c r="D148" s="6"/>
      <c r="E148" s="6"/>
      <c r="F148" s="4"/>
      <c r="G148" s="3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7.92</v>
      </c>
      <c r="D149" s="6"/>
      <c r="E149" s="6"/>
      <c r="F149" s="4"/>
      <c r="G149" s="3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7.92</v>
      </c>
      <c r="D150" s="6"/>
      <c r="E150" s="6"/>
      <c r="F150" s="4"/>
      <c r="G150" s="3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7.94</v>
      </c>
      <c r="D151" s="6"/>
      <c r="E151" s="6"/>
      <c r="F151" s="4"/>
      <c r="G151" s="3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7.94</v>
      </c>
      <c r="D152" s="6"/>
      <c r="E152" s="6"/>
      <c r="F152" s="4"/>
      <c r="G152" s="3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7.95</v>
      </c>
      <c r="D153" s="6"/>
      <c r="E153" s="6"/>
      <c r="F153" s="4"/>
      <c r="G153" s="3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7.95</v>
      </c>
      <c r="D154" s="6"/>
      <c r="E154" s="6"/>
      <c r="F154" s="4"/>
      <c r="G154" s="3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7.96</v>
      </c>
      <c r="D155" s="6"/>
      <c r="E155" s="6"/>
      <c r="F155" s="4"/>
      <c r="G155" s="3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7.96</v>
      </c>
      <c r="D156" s="6"/>
      <c r="E156" s="6"/>
      <c r="F156" s="4"/>
      <c r="G156" s="3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7.96</v>
      </c>
      <c r="D157" s="6"/>
      <c r="E157" s="6"/>
      <c r="F157" s="4"/>
      <c r="G157" s="3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7.91</v>
      </c>
      <c r="D158" s="6"/>
      <c r="E158" s="6"/>
      <c r="F158" s="4"/>
      <c r="G158" s="3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7.91</v>
      </c>
      <c r="D159" s="6"/>
      <c r="E159" s="6"/>
      <c r="F159" s="4"/>
      <c r="G159" s="3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7.91</v>
      </c>
      <c r="D160" s="6"/>
      <c r="E160" s="6"/>
      <c r="F160" s="4"/>
      <c r="G160" s="3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7.93</v>
      </c>
      <c r="D161" s="6"/>
      <c r="E161" s="6"/>
      <c r="F161" s="4"/>
      <c r="G161" s="3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7.93</v>
      </c>
      <c r="D162" s="6"/>
      <c r="E162" s="6"/>
      <c r="F162" s="4"/>
      <c r="G162" s="3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7.91</v>
      </c>
      <c r="D163" s="6"/>
      <c r="E163" s="6"/>
      <c r="F163" s="4"/>
      <c r="G163" s="3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7.91</v>
      </c>
      <c r="D164" s="6"/>
      <c r="E164" s="6"/>
      <c r="F164" s="4"/>
      <c r="G164" s="3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7.91</v>
      </c>
      <c r="D165" s="6"/>
      <c r="E165" s="6"/>
      <c r="F165" s="4"/>
      <c r="G165" s="3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7.91</v>
      </c>
      <c r="D166" s="6"/>
      <c r="E166" s="6"/>
      <c r="F166" s="4"/>
      <c r="G166" s="3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7.91</v>
      </c>
      <c r="D167" s="6"/>
      <c r="E167" s="6"/>
      <c r="F167" s="4"/>
      <c r="G167" s="3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7.92</v>
      </c>
      <c r="D168" s="6"/>
      <c r="E168" s="6"/>
      <c r="F168" s="4"/>
      <c r="G168" s="3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7.92</v>
      </c>
      <c r="D169" s="6"/>
      <c r="E169" s="6"/>
      <c r="F169" s="4"/>
      <c r="G169" s="3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7.92</v>
      </c>
      <c r="D170" s="6"/>
      <c r="E170" s="6"/>
      <c r="F170" s="4"/>
      <c r="G170" s="3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7.93</v>
      </c>
      <c r="D171" s="6"/>
      <c r="E171" s="6"/>
      <c r="F171" s="4"/>
      <c r="G171" s="3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7.93</v>
      </c>
      <c r="D172" s="6"/>
      <c r="E172" s="6"/>
      <c r="F172" s="4"/>
      <c r="G172" s="3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7.93</v>
      </c>
      <c r="D173" s="6"/>
      <c r="E173" s="6"/>
      <c r="F173" s="4"/>
      <c r="G173" s="3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7.93</v>
      </c>
      <c r="D174" s="6"/>
      <c r="E174" s="6"/>
      <c r="F174" s="4"/>
      <c r="G174" s="3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7.94</v>
      </c>
      <c r="D175" s="6"/>
      <c r="E175" s="6"/>
      <c r="F175" s="4"/>
      <c r="G175" s="3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7.94</v>
      </c>
      <c r="D176" s="6"/>
      <c r="E176" s="6"/>
      <c r="F176" s="4"/>
      <c r="G176" s="3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7.94</v>
      </c>
      <c r="D177" s="6"/>
      <c r="E177" s="6"/>
      <c r="F177" s="4"/>
      <c r="G177" s="3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7.88</v>
      </c>
      <c r="D178" s="6"/>
      <c r="E178" s="6"/>
      <c r="F178" s="4"/>
      <c r="G178" s="3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7.88</v>
      </c>
      <c r="D179" s="6"/>
      <c r="E179" s="6"/>
      <c r="F179" s="4"/>
      <c r="G179" s="3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7.92</v>
      </c>
      <c r="D180" s="6"/>
      <c r="E180" s="6"/>
      <c r="F180" s="4"/>
      <c r="G180" s="3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7.92</v>
      </c>
      <c r="D181" s="6"/>
      <c r="E181" s="6"/>
      <c r="F181" s="4"/>
      <c r="G181" s="3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7.92</v>
      </c>
      <c r="D182" s="6"/>
      <c r="E182" s="6"/>
      <c r="F182" s="4"/>
      <c r="G182" s="3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7.92</v>
      </c>
      <c r="D183" s="6"/>
      <c r="E183" s="6"/>
      <c r="F183" s="4"/>
      <c r="G183" s="3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7.94</v>
      </c>
      <c r="D184" s="6"/>
      <c r="E184" s="6"/>
      <c r="F184" s="4"/>
      <c r="G184" s="3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7.94</v>
      </c>
      <c r="D185" s="6"/>
      <c r="E185" s="6"/>
      <c r="F185" s="4"/>
      <c r="G185" s="3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7.91</v>
      </c>
      <c r="D186" s="6"/>
      <c r="E186" s="6"/>
      <c r="F186" s="4"/>
      <c r="G186" s="3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7.91</v>
      </c>
      <c r="D187" s="6"/>
      <c r="E187" s="6"/>
      <c r="F187" s="4"/>
      <c r="G187" s="3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7.95</v>
      </c>
      <c r="D188" s="6"/>
      <c r="E188" s="6"/>
      <c r="F188" s="4"/>
      <c r="G188" s="3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7.95</v>
      </c>
      <c r="D189" s="6"/>
      <c r="E189" s="6"/>
      <c r="F189" s="4"/>
      <c r="G189" s="3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7.95</v>
      </c>
      <c r="D190" s="6"/>
      <c r="E190" s="6"/>
      <c r="F190" s="4"/>
      <c r="G190" s="3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7.96</v>
      </c>
      <c r="D191" s="6"/>
      <c r="E191" s="6"/>
      <c r="F191" s="4"/>
      <c r="G191" s="3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7.96</v>
      </c>
      <c r="D192" s="6"/>
      <c r="E192" s="6"/>
      <c r="F192" s="4"/>
      <c r="G192" s="3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7.96</v>
      </c>
      <c r="D193" s="6"/>
      <c r="E193" s="6"/>
      <c r="F193" s="4"/>
      <c r="G193" s="3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7.97</v>
      </c>
      <c r="D194" s="6"/>
      <c r="E194" s="6"/>
      <c r="F194" s="4"/>
      <c r="G194" s="3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7.97</v>
      </c>
      <c r="D195" s="6"/>
      <c r="E195" s="6"/>
      <c r="F195" s="4"/>
      <c r="G195" s="3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7.96</v>
      </c>
      <c r="D196" s="6"/>
      <c r="E196" s="6"/>
      <c r="F196" s="4"/>
      <c r="G196" s="3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7.96</v>
      </c>
      <c r="D197" s="6"/>
      <c r="E197" s="6"/>
      <c r="F197" s="4"/>
      <c r="G197" s="3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7.95</v>
      </c>
      <c r="D198" s="6"/>
      <c r="E198" s="6"/>
      <c r="F198" s="4"/>
      <c r="G198" s="3"/>
      <c r="H198" s="6"/>
      <c r="I198" s="6"/>
      <c r="J198" s="6"/>
      <c r="K198" s="5"/>
    </row>
    <row r="199" spans="2:11" x14ac:dyDescent="0.25">
      <c r="B199">
        <f t="shared" ref="B199:B218" si="3">B198+2</f>
        <v>388</v>
      </c>
      <c r="C199" s="1">
        <v>7.96</v>
      </c>
      <c r="D199" s="6"/>
      <c r="E199" s="6"/>
      <c r="F199" s="4"/>
      <c r="G199" s="3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7.96</v>
      </c>
      <c r="D200" s="6"/>
      <c r="E200" s="6"/>
      <c r="F200" s="4"/>
      <c r="G200" s="3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7.93</v>
      </c>
      <c r="D201" s="6"/>
      <c r="E201" s="6"/>
      <c r="F201" s="4"/>
      <c r="G201" s="3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7.93</v>
      </c>
      <c r="D202" s="6"/>
      <c r="E202" s="6"/>
      <c r="F202" s="4"/>
      <c r="G202" s="3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7.95</v>
      </c>
      <c r="D203" s="6"/>
      <c r="E203" s="6"/>
      <c r="F203" s="4"/>
      <c r="G203" s="3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7.95</v>
      </c>
      <c r="D204" s="6"/>
      <c r="E204" s="6"/>
      <c r="F204" s="4"/>
      <c r="G204" s="3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7.9</v>
      </c>
      <c r="D205" s="6"/>
      <c r="E205" s="6"/>
      <c r="F205" s="4"/>
      <c r="G205" s="3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7.9</v>
      </c>
      <c r="D206" s="6"/>
      <c r="E206" s="6"/>
      <c r="F206" s="4"/>
      <c r="G206" s="3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7.93</v>
      </c>
      <c r="D207" s="6"/>
      <c r="E207" s="6"/>
      <c r="F207" s="4"/>
      <c r="G207" s="3"/>
      <c r="H207" s="6"/>
      <c r="I207" s="6"/>
      <c r="J207" s="6"/>
      <c r="K207" s="5"/>
    </row>
    <row r="208" spans="2:11" x14ac:dyDescent="0.25">
      <c r="B208">
        <f t="shared" si="3"/>
        <v>406</v>
      </c>
      <c r="C208" s="1">
        <v>7.93</v>
      </c>
      <c r="D208" s="6"/>
      <c r="E208" s="6"/>
      <c r="F208" s="4"/>
      <c r="G208" s="3"/>
      <c r="H208" s="6"/>
      <c r="I208" s="6"/>
      <c r="J208" s="6"/>
      <c r="K208" s="5"/>
    </row>
    <row r="209" spans="2:11" x14ac:dyDescent="0.25">
      <c r="B209">
        <f t="shared" si="3"/>
        <v>408</v>
      </c>
      <c r="C209" s="1">
        <v>7.94</v>
      </c>
      <c r="D209" s="6"/>
      <c r="E209" s="6"/>
      <c r="F209" s="4"/>
      <c r="G209" s="3"/>
      <c r="H209" s="6"/>
      <c r="I209" s="6"/>
      <c r="J209" s="6"/>
      <c r="K209" s="5"/>
    </row>
    <row r="210" spans="2:11" x14ac:dyDescent="0.25">
      <c r="B210">
        <f t="shared" si="3"/>
        <v>410</v>
      </c>
      <c r="C210" s="1">
        <v>7.94</v>
      </c>
      <c r="D210" s="6"/>
      <c r="E210" s="6"/>
      <c r="F210" s="4"/>
      <c r="G210" s="3"/>
      <c r="H210" s="6"/>
      <c r="I210" s="6"/>
      <c r="J210" s="6"/>
      <c r="K210" s="5"/>
    </row>
    <row r="211" spans="2:11" x14ac:dyDescent="0.25">
      <c r="B211">
        <f t="shared" si="3"/>
        <v>412</v>
      </c>
      <c r="C211" s="1">
        <v>7.92</v>
      </c>
      <c r="D211" s="6"/>
      <c r="E211" s="6"/>
      <c r="F211" s="4"/>
      <c r="G211" s="3"/>
      <c r="H211" s="6"/>
      <c r="I211" s="6"/>
      <c r="J211" s="6"/>
      <c r="K211" s="5"/>
    </row>
    <row r="212" spans="2:11" x14ac:dyDescent="0.25">
      <c r="B212">
        <f t="shared" si="3"/>
        <v>414</v>
      </c>
      <c r="C212" s="1">
        <v>7.92</v>
      </c>
      <c r="D212" s="6"/>
      <c r="E212" s="6"/>
      <c r="F212" s="4"/>
      <c r="G212" s="3"/>
      <c r="H212" s="6"/>
      <c r="I212" s="6"/>
      <c r="J212" s="6"/>
      <c r="K212" s="5"/>
    </row>
    <row r="213" spans="2:11" x14ac:dyDescent="0.25">
      <c r="B213">
        <f t="shared" si="3"/>
        <v>416</v>
      </c>
      <c r="C213" s="1">
        <v>7.89</v>
      </c>
      <c r="D213" s="6"/>
      <c r="E213" s="6"/>
      <c r="F213" s="4"/>
      <c r="G213" s="3"/>
      <c r="H213" s="6"/>
      <c r="I213" s="6"/>
      <c r="J213" s="6"/>
      <c r="K213" s="5"/>
    </row>
    <row r="214" spans="2:11" x14ac:dyDescent="0.25">
      <c r="B214">
        <f t="shared" si="3"/>
        <v>418</v>
      </c>
      <c r="C214" s="1">
        <v>7.89</v>
      </c>
      <c r="D214" s="6"/>
      <c r="E214" s="6"/>
      <c r="F214" s="4"/>
      <c r="G214" s="3"/>
      <c r="H214" s="6"/>
      <c r="I214" s="6"/>
      <c r="J214" s="6"/>
      <c r="K214" s="5"/>
    </row>
    <row r="215" spans="2:11" x14ac:dyDescent="0.25">
      <c r="B215">
        <f t="shared" si="3"/>
        <v>420</v>
      </c>
      <c r="C215" s="1">
        <v>7.93</v>
      </c>
      <c r="D215" s="6"/>
      <c r="E215" s="6"/>
      <c r="F215" s="4"/>
      <c r="G215" s="3"/>
      <c r="H215" s="6"/>
      <c r="I215" s="6"/>
      <c r="J215" s="6"/>
      <c r="K215" s="5"/>
    </row>
    <row r="216" spans="2:11" x14ac:dyDescent="0.25">
      <c r="B216">
        <f t="shared" si="3"/>
        <v>422</v>
      </c>
      <c r="C216" s="1">
        <v>7.93</v>
      </c>
      <c r="D216" s="6"/>
      <c r="E216" s="6"/>
      <c r="F216" s="4"/>
      <c r="G216" s="3"/>
      <c r="H216" s="6"/>
      <c r="I216" s="6"/>
      <c r="J216" s="6"/>
      <c r="K216" s="5"/>
    </row>
    <row r="217" spans="2:11" x14ac:dyDescent="0.25">
      <c r="B217">
        <f t="shared" si="3"/>
        <v>424</v>
      </c>
      <c r="C217" s="1">
        <v>7.93</v>
      </c>
      <c r="D217" s="6"/>
      <c r="E217" s="6"/>
      <c r="F217" s="4"/>
      <c r="G217" s="3"/>
      <c r="H217" s="6"/>
      <c r="I217" s="6"/>
      <c r="J217" s="6"/>
      <c r="K217" s="5"/>
    </row>
    <row r="218" spans="2:11" x14ac:dyDescent="0.25">
      <c r="B218">
        <f t="shared" si="3"/>
        <v>426</v>
      </c>
      <c r="C218" s="1">
        <v>7.87</v>
      </c>
      <c r="D218" s="6"/>
      <c r="E218" s="6"/>
      <c r="F218" s="4"/>
      <c r="G218" s="3"/>
      <c r="H218" s="6"/>
      <c r="I218" s="6"/>
      <c r="J218" s="6"/>
      <c r="K218" s="5"/>
    </row>
    <row r="219" spans="2:11" x14ac:dyDescent="0.25">
      <c r="C219" s="1"/>
    </row>
    <row r="220" spans="2:11" x14ac:dyDescent="0.25">
      <c r="C220" s="1"/>
    </row>
    <row r="221" spans="2:11" x14ac:dyDescent="0.25">
      <c r="C221" s="1"/>
    </row>
    <row r="222" spans="2:11" x14ac:dyDescent="0.25">
      <c r="C222" s="1"/>
    </row>
    <row r="223" spans="2:11" x14ac:dyDescent="0.25">
      <c r="C223" s="1"/>
    </row>
    <row r="224" spans="2:11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4:R1654"/>
  <sheetViews>
    <sheetView topLeftCell="A159" workbookViewId="0">
      <selection activeCell="B178" sqref="B178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2.0930226026143752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8.9154353237795689</v>
      </c>
      <c r="H5" s="6">
        <f t="shared" ref="H5:H11" si="3">$O$5-EXP(F5)</f>
        <v>-2.9858726235021429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8.1093896196605897</v>
      </c>
      <c r="Q5" t="s">
        <v>3</v>
      </c>
      <c r="R5" s="8">
        <v>2.0422819927443749E-2</v>
      </c>
    </row>
    <row r="6" spans="2:18" x14ac:dyDescent="0.25">
      <c r="B6">
        <f>B5+2</f>
        <v>2</v>
      </c>
      <c r="C6" s="1">
        <v>0</v>
      </c>
      <c r="D6" s="6">
        <f t="shared" si="0"/>
        <v>2.0930226026143752</v>
      </c>
      <c r="E6" s="6">
        <f t="shared" si="1"/>
        <v>2</v>
      </c>
      <c r="F6" s="4">
        <f t="shared" si="2"/>
        <v>2.3732012115455179</v>
      </c>
      <c r="G6" s="3">
        <f t="shared" ref="G6:G11" si="4">(H6-C6)^2</f>
        <v>6.8764685701012782</v>
      </c>
      <c r="H6" s="6">
        <f t="shared" si="3"/>
        <v>-2.6223021508020921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1.665849035839178E-2</v>
      </c>
      <c r="Q6" t="s">
        <v>13</v>
      </c>
      <c r="R6" s="8">
        <v>21.821663598008424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2.0930226026143752</v>
      </c>
      <c r="E7" s="6">
        <f t="shared" si="1"/>
        <v>4</v>
      </c>
      <c r="F7" s="4">
        <f t="shared" si="2"/>
        <v>2.3398842308287344</v>
      </c>
      <c r="G7" s="3">
        <f t="shared" si="4"/>
        <v>5.1558295583537621</v>
      </c>
      <c r="H7" s="6">
        <f t="shared" si="3"/>
        <v>-2.2706451854822589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7.8521244517711182</v>
      </c>
    </row>
    <row r="8" spans="2:18" x14ac:dyDescent="0.25">
      <c r="B8">
        <f t="shared" si="7"/>
        <v>6</v>
      </c>
      <c r="C8" s="1">
        <v>0</v>
      </c>
      <c r="D8" s="6">
        <f t="shared" si="0"/>
        <v>2.0930226026143752</v>
      </c>
      <c r="E8" s="6">
        <f t="shared" si="1"/>
        <v>6</v>
      </c>
      <c r="F8" s="4">
        <f t="shared" si="2"/>
        <v>2.3065672501119505</v>
      </c>
      <c r="G8" s="3">
        <f t="shared" si="4"/>
        <v>3.7268740521909649</v>
      </c>
      <c r="H8" s="6">
        <f t="shared" si="3"/>
        <v>-1.9305113447454705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24.699245672098986</v>
      </c>
    </row>
    <row r="9" spans="2:18" x14ac:dyDescent="0.25">
      <c r="B9">
        <f t="shared" si="7"/>
        <v>8</v>
      </c>
      <c r="C9" s="1">
        <v>0</v>
      </c>
      <c r="D9" s="6">
        <f t="shared" si="0"/>
        <v>2.0930226026143752</v>
      </c>
      <c r="E9" s="6">
        <f t="shared" si="1"/>
        <v>8</v>
      </c>
      <c r="F9" s="4">
        <f t="shared" si="2"/>
        <v>2.2732502693951671</v>
      </c>
      <c r="G9" s="3">
        <f t="shared" si="4"/>
        <v>2.5648760408937821</v>
      </c>
      <c r="H9" s="6">
        <f t="shared" si="3"/>
        <v>-1.601523037890427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37.177325245041771</v>
      </c>
      <c r="Q9" t="s">
        <v>10</v>
      </c>
      <c r="R9" s="7">
        <v>0.65357414045537443</v>
      </c>
    </row>
    <row r="10" spans="2:18" x14ac:dyDescent="0.25">
      <c r="B10">
        <f t="shared" si="7"/>
        <v>10</v>
      </c>
      <c r="C10" s="1">
        <v>0</v>
      </c>
      <c r="D10" s="6">
        <f t="shared" si="0"/>
        <v>2.0930226026143752</v>
      </c>
      <c r="E10" s="6">
        <f t="shared" si="1"/>
        <v>10</v>
      </c>
      <c r="F10" s="4">
        <f t="shared" si="2"/>
        <v>2.2399332886783836</v>
      </c>
      <c r="G10" s="3">
        <f t="shared" si="4"/>
        <v>1.6468975102138987</v>
      </c>
      <c r="H10" s="6">
        <f t="shared" si="3"/>
        <v>-1.2833150471392045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48.964834609162928</v>
      </c>
    </row>
    <row r="11" spans="2:18" x14ac:dyDescent="0.25">
      <c r="B11">
        <f t="shared" si="7"/>
        <v>12</v>
      </c>
      <c r="C11" s="1">
        <v>0</v>
      </c>
      <c r="D11" s="6">
        <f t="shared" si="0"/>
        <v>2.0930226026143752</v>
      </c>
      <c r="E11" s="6">
        <f t="shared" si="1"/>
        <v>12</v>
      </c>
      <c r="F11" s="4">
        <f t="shared" si="2"/>
        <v>2.2066163079616001</v>
      </c>
      <c r="G11" s="3">
        <f t="shared" si="4"/>
        <v>0.95166682357710508</v>
      </c>
      <c r="H11" s="6">
        <f t="shared" si="3"/>
        <v>-0.97553412220029756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4.5826020344813034E-2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2.0930226026143752</v>
      </c>
      <c r="E12" s="6">
        <f t="shared" ref="E12:E75" si="8">B12-$O$7</f>
        <v>14</v>
      </c>
      <c r="F12" s="4">
        <f t="shared" si="2"/>
        <v>2.1732993272448162</v>
      </c>
      <c r="G12" s="3">
        <f t="shared" ref="G12:G75" si="9">(H12-C12)^2</f>
        <v>0.45946515154047918</v>
      </c>
      <c r="H12" s="6">
        <f t="shared" ref="H12:H75" si="10">$O$5-EXP(F12)</f>
        <v>-0.67783858811702302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2.0930226026143752</v>
      </c>
      <c r="E13" s="6">
        <f t="shared" si="8"/>
        <v>16</v>
      </c>
      <c r="F13" s="4">
        <f t="shared" si="2"/>
        <v>2.1399823465280328</v>
      </c>
      <c r="G13" s="3">
        <f t="shared" si="9"/>
        <v>0.15202042386443243</v>
      </c>
      <c r="H13" s="6">
        <f t="shared" si="10"/>
        <v>-0.38989796596601067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2.0930226026143752</v>
      </c>
      <c r="E14" s="6">
        <f t="shared" si="8"/>
        <v>18</v>
      </c>
      <c r="F14" s="4">
        <f t="shared" si="2"/>
        <v>2.1066653658112493</v>
      </c>
      <c r="G14" s="3">
        <f t="shared" si="9"/>
        <v>1.2408312668045833E-2</v>
      </c>
      <c r="H14" s="6">
        <f t="shared" si="10"/>
        <v>-0.11139260598462464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2.0930226026143752</v>
      </c>
      <c r="E15" s="6">
        <f t="shared" si="8"/>
        <v>20</v>
      </c>
      <c r="F15" s="4">
        <f t="shared" si="2"/>
        <v>2.0733483850944658</v>
      </c>
      <c r="G15" s="3">
        <f t="shared" si="9"/>
        <v>2.4959787038195781E-2</v>
      </c>
      <c r="H15" s="6">
        <f t="shared" si="10"/>
        <v>0.15798666727985555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</v>
      </c>
      <c r="D16" s="6">
        <f t="shared" si="0"/>
        <v>2.0930226026143752</v>
      </c>
      <c r="E16" s="6">
        <f t="shared" si="8"/>
        <v>22</v>
      </c>
      <c r="F16" s="4">
        <f t="shared" si="2"/>
        <v>2.0400314043776824</v>
      </c>
      <c r="G16" s="3">
        <f t="shared" si="9"/>
        <v>0.17517480930085266</v>
      </c>
      <c r="H16" s="6">
        <f t="shared" si="10"/>
        <v>0.41853889819328938</v>
      </c>
      <c r="I16" s="6">
        <v>0</v>
      </c>
      <c r="J16" s="6">
        <f t="shared" si="11"/>
        <v>0</v>
      </c>
      <c r="K16" s="5">
        <f t="shared" si="12"/>
        <v>0</v>
      </c>
    </row>
    <row r="17" spans="2:11" x14ac:dyDescent="0.25">
      <c r="B17">
        <f t="shared" si="7"/>
        <v>24</v>
      </c>
      <c r="C17" s="1">
        <v>0</v>
      </c>
      <c r="D17" s="6">
        <f t="shared" si="0"/>
        <v>2.0930226026143752</v>
      </c>
      <c r="E17" s="6">
        <f t="shared" si="8"/>
        <v>24</v>
      </c>
      <c r="F17" s="4">
        <f t="shared" si="2"/>
        <v>2.0067144236608985</v>
      </c>
      <c r="G17" s="3">
        <f t="shared" si="9"/>
        <v>0.44964177107102338</v>
      </c>
      <c r="H17" s="6">
        <f t="shared" si="10"/>
        <v>0.67055333201097689</v>
      </c>
      <c r="I17" s="6">
        <v>0</v>
      </c>
      <c r="J17" s="6">
        <f t="shared" si="11"/>
        <v>0</v>
      </c>
      <c r="K17" s="5">
        <f t="shared" si="12"/>
        <v>0</v>
      </c>
    </row>
    <row r="18" spans="2:11" x14ac:dyDescent="0.25">
      <c r="B18">
        <f t="shared" si="7"/>
        <v>26</v>
      </c>
      <c r="C18" s="1">
        <v>0.4</v>
      </c>
      <c r="D18" s="6">
        <f t="shared" si="0"/>
        <v>2.04243901708214</v>
      </c>
      <c r="E18" s="6">
        <f t="shared" si="8"/>
        <v>26</v>
      </c>
      <c r="F18" s="4">
        <f t="shared" si="2"/>
        <v>1.973397442944115</v>
      </c>
      <c r="G18" s="3">
        <f t="shared" si="9"/>
        <v>0.26451450451940628</v>
      </c>
      <c r="H18" s="6">
        <f t="shared" si="10"/>
        <v>0.91430973597571175</v>
      </c>
      <c r="I18" s="6">
        <v>0.19868315536650569</v>
      </c>
      <c r="J18" s="6">
        <f t="shared" si="11"/>
        <v>0</v>
      </c>
      <c r="K18" s="5">
        <f t="shared" si="12"/>
        <v>0.16000000000000003</v>
      </c>
    </row>
    <row r="19" spans="2:11" x14ac:dyDescent="0.25">
      <c r="B19">
        <f t="shared" si="7"/>
        <v>28</v>
      </c>
      <c r="C19" s="1">
        <v>0.4</v>
      </c>
      <c r="D19" s="6">
        <f t="shared" si="0"/>
        <v>2.04243901708214</v>
      </c>
      <c r="E19" s="6">
        <f t="shared" si="8"/>
        <v>28</v>
      </c>
      <c r="F19" s="4">
        <f t="shared" si="2"/>
        <v>1.9400804622273315</v>
      </c>
      <c r="G19" s="3">
        <f t="shared" si="9"/>
        <v>0.56261807103640094</v>
      </c>
      <c r="H19" s="6">
        <f t="shared" si="10"/>
        <v>1.1500787098941023</v>
      </c>
      <c r="I19" s="6">
        <v>0.50499453462207822</v>
      </c>
      <c r="J19" s="6">
        <f t="shared" si="11"/>
        <v>0</v>
      </c>
      <c r="K19" s="5">
        <f t="shared" si="12"/>
        <v>0.16000000000000003</v>
      </c>
    </row>
    <row r="20" spans="2:11" x14ac:dyDescent="0.25">
      <c r="B20">
        <f t="shared" si="7"/>
        <v>30</v>
      </c>
      <c r="C20" s="1">
        <v>0.96</v>
      </c>
      <c r="D20" s="6">
        <f t="shared" si="0"/>
        <v>1.9670269851822337</v>
      </c>
      <c r="E20" s="6">
        <f t="shared" si="8"/>
        <v>30</v>
      </c>
      <c r="F20" s="4">
        <f t="shared" si="2"/>
        <v>1.9067634815105481</v>
      </c>
      <c r="G20" s="3">
        <f t="shared" si="9"/>
        <v>0.17482599562469414</v>
      </c>
      <c r="H20" s="6">
        <f t="shared" si="10"/>
        <v>1.3781219865358603</v>
      </c>
      <c r="I20" s="6">
        <v>0.79904650566797342</v>
      </c>
      <c r="J20" s="6">
        <f t="shared" si="11"/>
        <v>0</v>
      </c>
      <c r="K20" s="5">
        <f t="shared" si="12"/>
        <v>0.92159999999999997</v>
      </c>
    </row>
    <row r="21" spans="2:11" x14ac:dyDescent="0.25">
      <c r="B21">
        <f t="shared" si="7"/>
        <v>32</v>
      </c>
      <c r="C21" s="1">
        <v>0.96</v>
      </c>
      <c r="D21" s="6">
        <f t="shared" si="0"/>
        <v>1.9670269851822337</v>
      </c>
      <c r="E21" s="6">
        <f t="shared" si="8"/>
        <v>32</v>
      </c>
      <c r="F21" s="4">
        <f t="shared" si="2"/>
        <v>1.8734465007937644</v>
      </c>
      <c r="G21" s="3">
        <f t="shared" si="9"/>
        <v>0.40792839337797909</v>
      </c>
      <c r="H21" s="6">
        <f t="shared" si="10"/>
        <v>1.5986927221896137</v>
      </c>
      <c r="I21" s="6">
        <v>1.0813297231119816</v>
      </c>
      <c r="J21" s="6">
        <f t="shared" si="11"/>
        <v>0</v>
      </c>
      <c r="K21" s="5">
        <f t="shared" si="12"/>
        <v>0.92159999999999997</v>
      </c>
    </row>
    <row r="22" spans="2:11" x14ac:dyDescent="0.25">
      <c r="B22">
        <f t="shared" si="7"/>
        <v>34</v>
      </c>
      <c r="C22" s="1">
        <v>1.48</v>
      </c>
      <c r="D22" s="6">
        <f t="shared" si="0"/>
        <v>1.8915127365600668</v>
      </c>
      <c r="E22" s="6">
        <f t="shared" si="8"/>
        <v>34</v>
      </c>
      <c r="F22" s="4">
        <f t="shared" si="2"/>
        <v>1.8401295200769807</v>
      </c>
      <c r="G22" s="3">
        <f t="shared" si="9"/>
        <v>0.11024775767134291</v>
      </c>
      <c r="H22" s="6">
        <f t="shared" si="10"/>
        <v>1.8120357776977398</v>
      </c>
      <c r="I22" s="6">
        <v>1.3523152042400948</v>
      </c>
      <c r="J22" s="6">
        <f t="shared" si="11"/>
        <v>0</v>
      </c>
      <c r="K22" s="5">
        <f t="shared" si="12"/>
        <v>2.1903999999999999</v>
      </c>
    </row>
    <row r="23" spans="2:11" x14ac:dyDescent="0.25">
      <c r="B23">
        <f t="shared" si="7"/>
        <v>36</v>
      </c>
      <c r="C23" s="1">
        <v>1.48</v>
      </c>
      <c r="D23" s="6">
        <f t="shared" si="0"/>
        <v>1.8915127365600668</v>
      </c>
      <c r="E23" s="6">
        <f t="shared" si="8"/>
        <v>36</v>
      </c>
      <c r="F23" s="4">
        <f t="shared" si="2"/>
        <v>1.8068125393601973</v>
      </c>
      <c r="G23" s="3">
        <f t="shared" si="9"/>
        <v>0.2898616280801512</v>
      </c>
      <c r="H23" s="6">
        <f t="shared" si="10"/>
        <v>2.0183879902822417</v>
      </c>
      <c r="I23" s="6">
        <v>1.612455114955119</v>
      </c>
      <c r="J23" s="6">
        <f t="shared" si="11"/>
        <v>0</v>
      </c>
      <c r="K23" s="5">
        <f t="shared" si="12"/>
        <v>2.1903999999999999</v>
      </c>
    </row>
    <row r="24" spans="2:11" x14ac:dyDescent="0.25">
      <c r="B24">
        <f t="shared" si="7"/>
        <v>38</v>
      </c>
      <c r="C24" s="1">
        <v>1.98</v>
      </c>
      <c r="D24" s="6">
        <f t="shared" si="0"/>
        <v>1.8130951723412649</v>
      </c>
      <c r="E24" s="6">
        <f t="shared" si="8"/>
        <v>38</v>
      </c>
      <c r="F24" s="4">
        <f t="shared" si="2"/>
        <v>1.7734955586434138</v>
      </c>
      <c r="G24" s="3">
        <f t="shared" si="9"/>
        <v>5.6633736221566679E-2</v>
      </c>
      <c r="H24" s="6">
        <f t="shared" si="10"/>
        <v>2.2179784364634045</v>
      </c>
      <c r="I24" s="6">
        <v>1.8621835242599241</v>
      </c>
      <c r="J24" s="6">
        <f t="shared" si="11"/>
        <v>0</v>
      </c>
      <c r="K24" s="5">
        <f t="shared" si="12"/>
        <v>3.9203999999999999</v>
      </c>
    </row>
    <row r="25" spans="2:11" x14ac:dyDescent="0.25">
      <c r="B25">
        <f t="shared" si="7"/>
        <v>40</v>
      </c>
      <c r="C25" s="1">
        <v>1.98</v>
      </c>
      <c r="D25" s="6">
        <f t="shared" si="0"/>
        <v>1.8130951723412649</v>
      </c>
      <c r="E25" s="6">
        <f t="shared" si="8"/>
        <v>40</v>
      </c>
      <c r="F25" s="4">
        <f t="shared" si="2"/>
        <v>1.7401785779266301</v>
      </c>
      <c r="G25" s="3">
        <f t="shared" si="9"/>
        <v>0.1857857284679108</v>
      </c>
      <c r="H25" s="6">
        <f t="shared" si="10"/>
        <v>2.411028686363113</v>
      </c>
      <c r="I25" s="6">
        <v>2.1019171285442235</v>
      </c>
      <c r="J25" s="6">
        <f t="shared" si="11"/>
        <v>0</v>
      </c>
      <c r="K25" s="5">
        <f t="shared" si="12"/>
        <v>3.9203999999999999</v>
      </c>
    </row>
    <row r="26" spans="2:11" x14ac:dyDescent="0.25">
      <c r="B26">
        <f t="shared" si="7"/>
        <v>42</v>
      </c>
      <c r="C26" s="1">
        <v>2.4500000000000002</v>
      </c>
      <c r="D26" s="6">
        <f t="shared" si="0"/>
        <v>1.7333160453504617</v>
      </c>
      <c r="E26" s="6">
        <f t="shared" si="8"/>
        <v>42</v>
      </c>
      <c r="F26" s="4">
        <f t="shared" si="2"/>
        <v>1.7068615972098466</v>
      </c>
      <c r="G26" s="3">
        <f t="shared" si="9"/>
        <v>2.1830963688302361E-2</v>
      </c>
      <c r="H26" s="6">
        <f t="shared" si="10"/>
        <v>2.5977530496751333</v>
      </c>
      <c r="I26" s="6">
        <v>2.3320559468834436</v>
      </c>
      <c r="J26" s="6">
        <f t="shared" si="11"/>
        <v>0</v>
      </c>
      <c r="K26" s="5">
        <f t="shared" si="12"/>
        <v>6.0025000000000013</v>
      </c>
    </row>
    <row r="27" spans="2:11" x14ac:dyDescent="0.25">
      <c r="B27">
        <f t="shared" si="7"/>
        <v>44</v>
      </c>
      <c r="C27" s="1">
        <v>2.4500000000000002</v>
      </c>
      <c r="D27" s="6">
        <f t="shared" si="0"/>
        <v>1.7333160453504617</v>
      </c>
      <c r="E27" s="6">
        <f t="shared" si="8"/>
        <v>44</v>
      </c>
      <c r="F27" s="4">
        <f t="shared" si="2"/>
        <v>1.673544616493063</v>
      </c>
      <c r="G27" s="3">
        <f t="shared" si="9"/>
        <v>0.10781951045266272</v>
      </c>
      <c r="H27" s="6">
        <f t="shared" si="10"/>
        <v>2.7783588135754282</v>
      </c>
      <c r="I27" s="6">
        <v>2.5529839885098604</v>
      </c>
      <c r="J27" s="6">
        <f t="shared" si="11"/>
        <v>0</v>
      </c>
      <c r="K27" s="5">
        <f t="shared" si="12"/>
        <v>6.0025000000000013</v>
      </c>
    </row>
    <row r="28" spans="2:11" x14ac:dyDescent="0.25">
      <c r="B28">
        <f t="shared" si="7"/>
        <v>46</v>
      </c>
      <c r="C28" s="1">
        <v>2.4500000000000002</v>
      </c>
      <c r="D28" s="6">
        <f t="shared" si="0"/>
        <v>1.7333160453504617</v>
      </c>
      <c r="E28" s="6">
        <f t="shared" si="8"/>
        <v>46</v>
      </c>
      <c r="F28" s="4">
        <f t="shared" si="2"/>
        <v>1.6402276357762795</v>
      </c>
      <c r="G28" s="3">
        <f t="shared" si="9"/>
        <v>0.25305575383334011</v>
      </c>
      <c r="H28" s="6">
        <f t="shared" si="10"/>
        <v>2.9530464728365962</v>
      </c>
      <c r="I28" s="6">
        <v>2.7650698935697333</v>
      </c>
      <c r="J28" s="6">
        <f t="shared" si="11"/>
        <v>0</v>
      </c>
      <c r="K28" s="5">
        <f t="shared" si="12"/>
        <v>6.0025000000000013</v>
      </c>
    </row>
    <row r="29" spans="2:11" x14ac:dyDescent="0.25">
      <c r="B29">
        <f t="shared" si="7"/>
        <v>48</v>
      </c>
      <c r="C29" s="1">
        <v>3.05</v>
      </c>
      <c r="D29" s="6">
        <f t="shared" si="0"/>
        <v>1.6212458474975933</v>
      </c>
      <c r="E29" s="6">
        <f t="shared" si="8"/>
        <v>48</v>
      </c>
      <c r="F29" s="4">
        <f t="shared" si="2"/>
        <v>1.606910655059496</v>
      </c>
      <c r="G29" s="3">
        <f t="shared" si="9"/>
        <v>5.1854332449258224E-3</v>
      </c>
      <c r="H29" s="6">
        <f t="shared" si="10"/>
        <v>3.1220099524019131</v>
      </c>
      <c r="I29" s="6">
        <v>2.9686675482356217</v>
      </c>
      <c r="J29" s="6">
        <f t="shared" si="11"/>
        <v>0</v>
      </c>
      <c r="K29" s="5">
        <f t="shared" si="12"/>
        <v>9.3024999999999984</v>
      </c>
    </row>
    <row r="30" spans="2:11" x14ac:dyDescent="0.25">
      <c r="B30">
        <f t="shared" si="7"/>
        <v>50</v>
      </c>
      <c r="C30" s="1">
        <v>3.05</v>
      </c>
      <c r="D30" s="6">
        <f t="shared" si="0"/>
        <v>1.6212458474975933</v>
      </c>
      <c r="E30" s="6">
        <f t="shared" si="8"/>
        <v>50</v>
      </c>
      <c r="F30" s="4">
        <f t="shared" si="2"/>
        <v>1.5735936743427124</v>
      </c>
      <c r="G30" s="3">
        <f t="shared" si="9"/>
        <v>5.5430497467082535E-2</v>
      </c>
      <c r="H30" s="6">
        <f t="shared" si="10"/>
        <v>3.2854368226660444</v>
      </c>
      <c r="I30" s="6">
        <v>3.164116675200225</v>
      </c>
      <c r="J30" s="6">
        <f t="shared" si="11"/>
        <v>0</v>
      </c>
      <c r="K30" s="5">
        <f t="shared" si="12"/>
        <v>9.3024999999999984</v>
      </c>
    </row>
    <row r="31" spans="2:11" x14ac:dyDescent="0.25">
      <c r="B31">
        <f t="shared" si="7"/>
        <v>52</v>
      </c>
      <c r="C31" s="1">
        <v>3.05</v>
      </c>
      <c r="D31" s="6">
        <f t="shared" si="0"/>
        <v>1.6212458474975933</v>
      </c>
      <c r="E31" s="6">
        <f t="shared" si="8"/>
        <v>52</v>
      </c>
      <c r="F31" s="4">
        <f t="shared" si="2"/>
        <v>1.5402766936259287</v>
      </c>
      <c r="G31" s="3">
        <f t="shared" si="9"/>
        <v>0.1548489456333938</v>
      </c>
      <c r="H31" s="6">
        <f t="shared" si="10"/>
        <v>3.4435085077014138</v>
      </c>
      <c r="I31" s="6">
        <v>3.3517434005370861</v>
      </c>
      <c r="J31" s="6">
        <f t="shared" si="11"/>
        <v>0</v>
      </c>
      <c r="K31" s="5">
        <f t="shared" si="12"/>
        <v>9.3024999999999984</v>
      </c>
    </row>
    <row r="32" spans="2:11" x14ac:dyDescent="0.25">
      <c r="B32">
        <f t="shared" si="7"/>
        <v>54</v>
      </c>
      <c r="C32" s="1">
        <v>3.62</v>
      </c>
      <c r="D32" s="6">
        <f t="shared" si="0"/>
        <v>1.5017167503440549</v>
      </c>
      <c r="E32" s="6">
        <f t="shared" si="8"/>
        <v>54</v>
      </c>
      <c r="F32" s="4">
        <f t="shared" si="2"/>
        <v>1.5069597129091452</v>
      </c>
      <c r="G32" s="3">
        <f t="shared" si="9"/>
        <v>5.5693702981850766E-4</v>
      </c>
      <c r="H32" s="6">
        <f t="shared" si="10"/>
        <v>3.5964004866614054</v>
      </c>
      <c r="I32" s="6">
        <v>3.5318607978739864</v>
      </c>
      <c r="J32" s="6">
        <f t="shared" si="11"/>
        <v>0</v>
      </c>
      <c r="K32" s="5">
        <f t="shared" si="12"/>
        <v>13.1044</v>
      </c>
    </row>
    <row r="33" spans="2:11" x14ac:dyDescent="0.25">
      <c r="B33">
        <f t="shared" si="7"/>
        <v>56</v>
      </c>
      <c r="C33" s="1">
        <v>3.62</v>
      </c>
      <c r="D33" s="6">
        <f t="shared" si="0"/>
        <v>1.5017167503440549</v>
      </c>
      <c r="E33" s="6">
        <f t="shared" si="8"/>
        <v>56</v>
      </c>
      <c r="F33" s="4">
        <f t="shared" si="2"/>
        <v>1.4736427321923617</v>
      </c>
      <c r="G33" s="3">
        <f t="shared" si="9"/>
        <v>1.5446136968623684E-2</v>
      </c>
      <c r="H33" s="6">
        <f t="shared" si="10"/>
        <v>3.7442824885839663</v>
      </c>
      <c r="I33" s="6">
        <v>3.7047694107870619</v>
      </c>
      <c r="J33" s="6">
        <f t="shared" si="11"/>
        <v>0</v>
      </c>
      <c r="K33" s="5">
        <f t="shared" si="12"/>
        <v>13.1044</v>
      </c>
    </row>
    <row r="34" spans="2:11" x14ac:dyDescent="0.25">
      <c r="B34">
        <f t="shared" si="7"/>
        <v>58</v>
      </c>
      <c r="C34" s="1">
        <v>3.96</v>
      </c>
      <c r="D34" s="6">
        <f t="shared" si="0"/>
        <v>1.4229612438254839</v>
      </c>
      <c r="E34" s="6">
        <f t="shared" si="8"/>
        <v>58</v>
      </c>
      <c r="F34" s="4">
        <f t="shared" si="2"/>
        <v>1.4403257514755783</v>
      </c>
      <c r="G34" s="3">
        <f t="shared" si="9"/>
        <v>5.2825741589286948E-3</v>
      </c>
      <c r="H34" s="6">
        <f t="shared" si="10"/>
        <v>3.8873186808118572</v>
      </c>
      <c r="I34" s="6">
        <v>3.870757754287284</v>
      </c>
      <c r="J34" s="6">
        <f t="shared" si="11"/>
        <v>0</v>
      </c>
      <c r="K34" s="5">
        <f t="shared" si="12"/>
        <v>15.6816</v>
      </c>
    </row>
    <row r="35" spans="2:11" x14ac:dyDescent="0.25">
      <c r="B35">
        <f t="shared" si="7"/>
        <v>60</v>
      </c>
      <c r="C35" s="1">
        <v>3.96</v>
      </c>
      <c r="D35" s="6">
        <f t="shared" si="0"/>
        <v>1.4229612438254839</v>
      </c>
      <c r="E35" s="6">
        <f t="shared" si="8"/>
        <v>60</v>
      </c>
      <c r="F35" s="4">
        <f t="shared" si="2"/>
        <v>1.4070087707587946</v>
      </c>
      <c r="G35" s="3">
        <f t="shared" si="9"/>
        <v>4.3122666863144934E-3</v>
      </c>
      <c r="H35" s="6">
        <f t="shared" si="10"/>
        <v>4.0256678512387492</v>
      </c>
      <c r="I35" s="6">
        <v>4.0301027962361129</v>
      </c>
      <c r="J35" s="6">
        <f t="shared" si="11"/>
        <v>0</v>
      </c>
      <c r="K35" s="5">
        <f t="shared" si="12"/>
        <v>15.6816</v>
      </c>
    </row>
    <row r="36" spans="2:11" x14ac:dyDescent="0.25">
      <c r="B36">
        <f t="shared" si="7"/>
        <v>62</v>
      </c>
      <c r="C36" s="1">
        <v>4.25</v>
      </c>
      <c r="D36" s="6">
        <f t="shared" si="0"/>
        <v>1.3505090413513239</v>
      </c>
      <c r="E36" s="6">
        <f t="shared" si="8"/>
        <v>62</v>
      </c>
      <c r="F36" s="4">
        <f t="shared" si="2"/>
        <v>1.3736917900420109</v>
      </c>
      <c r="G36" s="3">
        <f t="shared" si="9"/>
        <v>8.1932214598608236E-3</v>
      </c>
      <c r="H36" s="6">
        <f t="shared" si="10"/>
        <v>4.1594835845834535</v>
      </c>
      <c r="I36" s="6">
        <v>4.1830704194935855</v>
      </c>
      <c r="J36" s="6">
        <f t="shared" si="11"/>
        <v>0</v>
      </c>
      <c r="K36" s="5">
        <f t="shared" si="12"/>
        <v>18.0625</v>
      </c>
    </row>
    <row r="37" spans="2:11" x14ac:dyDescent="0.25">
      <c r="B37">
        <f t="shared" si="7"/>
        <v>64</v>
      </c>
      <c r="C37" s="1">
        <v>4.25</v>
      </c>
      <c r="D37" s="6">
        <f t="shared" si="0"/>
        <v>1.3505090413513239</v>
      </c>
      <c r="E37" s="6">
        <f t="shared" si="8"/>
        <v>64</v>
      </c>
      <c r="F37" s="4">
        <f t="shared" si="2"/>
        <v>1.3403748093252275</v>
      </c>
      <c r="G37" s="3">
        <f t="shared" si="9"/>
        <v>1.5143330869933603E-3</v>
      </c>
      <c r="H37" s="6">
        <f t="shared" si="10"/>
        <v>4.2889144328879834</v>
      </c>
      <c r="I37" s="6">
        <v>4.3299158655699967</v>
      </c>
      <c r="J37" s="6">
        <f t="shared" si="11"/>
        <v>0</v>
      </c>
      <c r="K37" s="5">
        <f t="shared" si="12"/>
        <v>18.0625</v>
      </c>
    </row>
    <row r="38" spans="2:11" x14ac:dyDescent="0.25">
      <c r="B38">
        <f t="shared" si="7"/>
        <v>66</v>
      </c>
      <c r="C38" s="1">
        <v>4.5199999999999996</v>
      </c>
      <c r="D38" s="6">
        <f t="shared" si="0"/>
        <v>1.2779821656660786</v>
      </c>
      <c r="E38" s="6">
        <f t="shared" si="8"/>
        <v>66</v>
      </c>
      <c r="F38" s="4">
        <f t="shared" si="2"/>
        <v>1.307057828608444</v>
      </c>
      <c r="G38" s="3">
        <f t="shared" si="9"/>
        <v>1.121394578184434E-2</v>
      </c>
      <c r="H38" s="6">
        <f t="shared" si="10"/>
        <v>4.4141040804287321</v>
      </c>
      <c r="I38" s="6">
        <v>4.4708841605214378</v>
      </c>
      <c r="J38" s="6">
        <f t="shared" si="11"/>
        <v>0</v>
      </c>
      <c r="K38" s="5">
        <f t="shared" si="12"/>
        <v>20.430399999999995</v>
      </c>
    </row>
    <row r="39" spans="2:11" x14ac:dyDescent="0.25">
      <c r="B39">
        <f t="shared" si="7"/>
        <v>68</v>
      </c>
      <c r="C39" s="1">
        <v>4.5199999999999996</v>
      </c>
      <c r="D39" s="6">
        <f t="shared" si="0"/>
        <v>1.2779821656660786</v>
      </c>
      <c r="E39" s="6">
        <f t="shared" si="8"/>
        <v>68</v>
      </c>
      <c r="F39" s="4">
        <f t="shared" si="2"/>
        <v>1.2737408478916603</v>
      </c>
      <c r="G39" s="3">
        <f t="shared" si="9"/>
        <v>2.3078177019926976E-4</v>
      </c>
      <c r="H39" s="6">
        <f t="shared" si="10"/>
        <v>4.5351915032238175</v>
      </c>
      <c r="I39" s="6">
        <v>4.6062105237998443</v>
      </c>
      <c r="J39" s="6">
        <f t="shared" si="11"/>
        <v>0</v>
      </c>
      <c r="K39" s="5">
        <f t="shared" si="12"/>
        <v>20.430399999999995</v>
      </c>
    </row>
    <row r="40" spans="2:11" x14ac:dyDescent="0.25">
      <c r="B40">
        <f t="shared" si="7"/>
        <v>70</v>
      </c>
      <c r="C40" s="1">
        <v>4.8099999999999996</v>
      </c>
      <c r="D40" s="6">
        <f t="shared" si="0"/>
        <v>1.1937374876253175</v>
      </c>
      <c r="E40" s="6">
        <f t="shared" si="8"/>
        <v>70</v>
      </c>
      <c r="F40" s="4">
        <f t="shared" si="2"/>
        <v>1.2404238671748768</v>
      </c>
      <c r="G40" s="3">
        <f t="shared" si="9"/>
        <v>2.4865781830595478E-2</v>
      </c>
      <c r="H40" s="6">
        <f t="shared" si="10"/>
        <v>4.6523111233136731</v>
      </c>
      <c r="I40" s="6">
        <v>4.7361207607397739</v>
      </c>
      <c r="J40" s="6">
        <f t="shared" si="11"/>
        <v>0</v>
      </c>
      <c r="K40" s="5">
        <f t="shared" si="12"/>
        <v>23.136099999999995</v>
      </c>
    </row>
    <row r="41" spans="2:11" x14ac:dyDescent="0.25">
      <c r="B41">
        <f t="shared" si="7"/>
        <v>72</v>
      </c>
      <c r="C41" s="1">
        <v>4.8099999999999996</v>
      </c>
      <c r="D41" s="6">
        <f t="shared" si="0"/>
        <v>1.1937374876253175</v>
      </c>
      <c r="E41" s="6">
        <f t="shared" si="8"/>
        <v>72</v>
      </c>
      <c r="F41" s="4">
        <f t="shared" si="2"/>
        <v>1.2071068864580932</v>
      </c>
      <c r="G41" s="3">
        <f t="shared" si="9"/>
        <v>1.9719853804173776E-3</v>
      </c>
      <c r="H41" s="6">
        <f t="shared" si="10"/>
        <v>4.7655929579861773</v>
      </c>
      <c r="I41" s="6">
        <v>4.8608316393367872</v>
      </c>
      <c r="J41" s="6">
        <f t="shared" si="11"/>
        <v>0</v>
      </c>
      <c r="K41" s="5">
        <f t="shared" si="12"/>
        <v>23.136099999999995</v>
      </c>
    </row>
    <row r="42" spans="2:11" x14ac:dyDescent="0.25">
      <c r="B42">
        <f t="shared" si="7"/>
        <v>74</v>
      </c>
      <c r="C42" s="1">
        <v>5.14</v>
      </c>
      <c r="D42" s="6">
        <f t="shared" si="0"/>
        <v>1.0883564164276576</v>
      </c>
      <c r="E42" s="6">
        <f t="shared" si="8"/>
        <v>74</v>
      </c>
      <c r="F42" s="4">
        <f t="shared" si="2"/>
        <v>1.1737899057413097</v>
      </c>
      <c r="G42" s="3">
        <f t="shared" si="9"/>
        <v>7.0138761512828968E-2</v>
      </c>
      <c r="H42" s="6">
        <f t="shared" si="10"/>
        <v>4.8751627641119377</v>
      </c>
      <c r="I42" s="6">
        <v>4.9805512519461486</v>
      </c>
      <c r="J42" s="6">
        <f t="shared" si="11"/>
        <v>0</v>
      </c>
      <c r="K42" s="5">
        <f t="shared" si="12"/>
        <v>26.419599999999996</v>
      </c>
    </row>
    <row r="43" spans="2:11" x14ac:dyDescent="0.25">
      <c r="B43">
        <f t="shared" si="7"/>
        <v>76</v>
      </c>
      <c r="C43" s="1">
        <v>5.14</v>
      </c>
      <c r="D43" s="6">
        <f t="shared" si="0"/>
        <v>1.0883564164276576</v>
      </c>
      <c r="E43" s="6">
        <f t="shared" si="8"/>
        <v>76</v>
      </c>
      <c r="F43" s="4">
        <f t="shared" si="2"/>
        <v>1.140472925024526</v>
      </c>
      <c r="G43" s="3">
        <f t="shared" si="9"/>
        <v>2.5235807690009174E-2</v>
      </c>
      <c r="H43" s="6">
        <f t="shared" si="10"/>
        <v>4.9811421777500104</v>
      </c>
      <c r="I43" s="6">
        <v>5.0954793625053743</v>
      </c>
      <c r="J43" s="6">
        <f t="shared" si="11"/>
        <v>0</v>
      </c>
      <c r="K43" s="5">
        <f t="shared" si="12"/>
        <v>26.419599999999996</v>
      </c>
    </row>
    <row r="44" spans="2:11" x14ac:dyDescent="0.25">
      <c r="B44">
        <f t="shared" si="7"/>
        <v>78</v>
      </c>
      <c r="C44" s="1">
        <v>5.37</v>
      </c>
      <c r="D44" s="6">
        <f t="shared" si="0"/>
        <v>1.0077351290365959</v>
      </c>
      <c r="E44" s="6">
        <f t="shared" si="8"/>
        <v>78</v>
      </c>
      <c r="F44" s="4">
        <f t="shared" si="2"/>
        <v>1.1071559443077426</v>
      </c>
      <c r="G44" s="3">
        <f t="shared" si="9"/>
        <v>8.199698157652173E-2</v>
      </c>
      <c r="H44" s="6">
        <f t="shared" si="10"/>
        <v>5.0836488491789815</v>
      </c>
      <c r="I44" s="6">
        <v>5.2058077398599867</v>
      </c>
      <c r="J44" s="6">
        <f t="shared" si="11"/>
        <v>0</v>
      </c>
      <c r="K44" s="5">
        <f t="shared" si="12"/>
        <v>28.8369</v>
      </c>
    </row>
    <row r="45" spans="2:11" x14ac:dyDescent="0.25">
      <c r="B45">
        <f t="shared" si="7"/>
        <v>80</v>
      </c>
      <c r="C45" s="1">
        <v>5.37</v>
      </c>
      <c r="D45" s="6">
        <f t="shared" si="0"/>
        <v>1.0077351290365959</v>
      </c>
      <c r="E45" s="6">
        <f t="shared" si="8"/>
        <v>80</v>
      </c>
      <c r="F45" s="4">
        <f t="shared" si="2"/>
        <v>1.0738389635909589</v>
      </c>
      <c r="G45" s="3">
        <f t="shared" si="9"/>
        <v>3.5045122892081899E-2</v>
      </c>
      <c r="H45" s="6">
        <f t="shared" si="10"/>
        <v>5.1827965735033628</v>
      </c>
      <c r="I45" s="6">
        <v>5.3117204777486782</v>
      </c>
      <c r="J45" s="6">
        <f t="shared" si="11"/>
        <v>0</v>
      </c>
      <c r="K45" s="5">
        <f t="shared" si="12"/>
        <v>28.8369</v>
      </c>
    </row>
    <row r="46" spans="2:11" x14ac:dyDescent="0.25">
      <c r="B46">
        <f t="shared" si="7"/>
        <v>82</v>
      </c>
      <c r="C46" s="1">
        <v>5.56</v>
      </c>
      <c r="D46" s="6">
        <f t="shared" si="0"/>
        <v>0.93585396567901513</v>
      </c>
      <c r="E46" s="6">
        <f t="shared" si="8"/>
        <v>82</v>
      </c>
      <c r="F46" s="4">
        <f t="shared" si="2"/>
        <v>1.0405219828741754</v>
      </c>
      <c r="G46" s="3">
        <f t="shared" si="9"/>
        <v>7.9132268427916069E-2</v>
      </c>
      <c r="H46" s="6">
        <f t="shared" si="10"/>
        <v>5.2786954169802485</v>
      </c>
      <c r="I46" s="6">
        <v>5.4133943019817989</v>
      </c>
      <c r="J46" s="6">
        <f t="shared" si="11"/>
        <v>0</v>
      </c>
      <c r="K46" s="5">
        <f t="shared" si="12"/>
        <v>30.913599999999995</v>
      </c>
    </row>
    <row r="47" spans="2:11" x14ac:dyDescent="0.25">
      <c r="B47">
        <f t="shared" si="7"/>
        <v>84</v>
      </c>
      <c r="C47" s="1">
        <v>5.56</v>
      </c>
      <c r="D47" s="6">
        <f t="shared" si="0"/>
        <v>0.93585396567901513</v>
      </c>
      <c r="E47" s="6">
        <f t="shared" si="8"/>
        <v>84</v>
      </c>
      <c r="F47" s="4">
        <f t="shared" si="2"/>
        <v>1.0072050021573919</v>
      </c>
      <c r="G47" s="3">
        <f t="shared" si="9"/>
        <v>3.5550408938611618E-2</v>
      </c>
      <c r="H47" s="6">
        <f t="shared" si="10"/>
        <v>5.3714518392064994</v>
      </c>
      <c r="I47" s="6">
        <v>5.5109988653257487</v>
      </c>
      <c r="J47" s="6">
        <f t="shared" si="11"/>
        <v>0</v>
      </c>
      <c r="K47" s="5">
        <f t="shared" si="12"/>
        <v>30.913599999999995</v>
      </c>
    </row>
    <row r="48" spans="2:11" x14ac:dyDescent="0.25">
      <c r="B48">
        <f t="shared" si="7"/>
        <v>86</v>
      </c>
      <c r="C48" s="1">
        <v>5.74</v>
      </c>
      <c r="D48" s="6">
        <f t="shared" si="0"/>
        <v>0.86263237752976474</v>
      </c>
      <c r="E48" s="6">
        <f t="shared" si="8"/>
        <v>86</v>
      </c>
      <c r="F48" s="4">
        <f t="shared" si="2"/>
        <v>0.97388802144060826</v>
      </c>
      <c r="G48" s="3">
        <f t="shared" si="9"/>
        <v>7.7746831790692972E-2</v>
      </c>
      <c r="H48" s="6">
        <f t="shared" si="10"/>
        <v>5.461168811302084</v>
      </c>
      <c r="I48" s="6">
        <v>5.6046970305852746</v>
      </c>
      <c r="J48" s="6">
        <f t="shared" si="11"/>
        <v>0</v>
      </c>
      <c r="K48" s="5">
        <f t="shared" si="12"/>
        <v>32.947600000000001</v>
      </c>
    </row>
    <row r="49" spans="2:11" x14ac:dyDescent="0.25">
      <c r="B49">
        <f t="shared" si="7"/>
        <v>88</v>
      </c>
      <c r="C49" s="1">
        <v>5.74</v>
      </c>
      <c r="D49" s="6">
        <f t="shared" si="0"/>
        <v>0.86263237752976474</v>
      </c>
      <c r="E49" s="6">
        <f t="shared" si="8"/>
        <v>88</v>
      </c>
      <c r="F49" s="4">
        <f t="shared" si="2"/>
        <v>0.9405710407238248</v>
      </c>
      <c r="G49" s="3">
        <f t="shared" si="9"/>
        <v>3.6884765718763E-2</v>
      </c>
      <c r="H49" s="6">
        <f t="shared" si="10"/>
        <v>5.5479459302207763</v>
      </c>
      <c r="I49" s="6">
        <v>5.6946451423560722</v>
      </c>
      <c r="J49" s="6">
        <f t="shared" si="11"/>
        <v>0</v>
      </c>
      <c r="K49" s="5">
        <f t="shared" si="12"/>
        <v>32.947600000000001</v>
      </c>
    </row>
    <row r="50" spans="2:11" x14ac:dyDescent="0.25">
      <c r="B50">
        <f t="shared" si="7"/>
        <v>90</v>
      </c>
      <c r="C50" s="1">
        <v>5.87</v>
      </c>
      <c r="D50" s="6">
        <f t="shared" si="0"/>
        <v>0.8062033375115184</v>
      </c>
      <c r="E50" s="6">
        <f t="shared" si="8"/>
        <v>90</v>
      </c>
      <c r="F50" s="4">
        <f t="shared" si="2"/>
        <v>0.90725406000704112</v>
      </c>
      <c r="G50" s="3">
        <f t="shared" si="9"/>
        <v>5.6701358559189993E-2</v>
      </c>
      <c r="H50" s="6">
        <f t="shared" si="10"/>
        <v>5.6318795293151176</v>
      </c>
      <c r="I50" s="6">
        <v>5.7809932879011026</v>
      </c>
      <c r="J50" s="6">
        <f t="shared" si="11"/>
        <v>0</v>
      </c>
      <c r="K50" s="5">
        <f t="shared" si="12"/>
        <v>34.456900000000005</v>
      </c>
    </row>
    <row r="51" spans="2:11" x14ac:dyDescent="0.25">
      <c r="B51">
        <f t="shared" si="7"/>
        <v>92</v>
      </c>
      <c r="C51" s="1">
        <v>5.87</v>
      </c>
      <c r="D51" s="6">
        <f t="shared" si="0"/>
        <v>0.8062033375115184</v>
      </c>
      <c r="E51" s="6">
        <f t="shared" si="8"/>
        <v>92</v>
      </c>
      <c r="F51" s="4">
        <f t="shared" si="2"/>
        <v>0.87393707929025766</v>
      </c>
      <c r="G51" s="3">
        <f t="shared" si="9"/>
        <v>2.4629289364584368E-2</v>
      </c>
      <c r="H51" s="6">
        <f t="shared" si="10"/>
        <v>5.7130627852783658</v>
      </c>
      <c r="I51" s="6">
        <v>5.8638855475859399</v>
      </c>
      <c r="J51" s="6">
        <f t="shared" si="11"/>
        <v>0</v>
      </c>
      <c r="K51" s="5">
        <f t="shared" si="12"/>
        <v>34.456900000000005</v>
      </c>
    </row>
    <row r="52" spans="2:11" x14ac:dyDescent="0.25">
      <c r="B52">
        <f t="shared" si="7"/>
        <v>94</v>
      </c>
      <c r="C52" s="1">
        <v>5.87</v>
      </c>
      <c r="D52" s="6">
        <f t="shared" si="0"/>
        <v>0.8062033375115184</v>
      </c>
      <c r="E52" s="6">
        <f t="shared" si="8"/>
        <v>94</v>
      </c>
      <c r="F52" s="4">
        <f t="shared" si="2"/>
        <v>0.84062009857347397</v>
      </c>
      <c r="G52" s="3">
        <f t="shared" si="9"/>
        <v>6.1487833769423433E-3</v>
      </c>
      <c r="H52" s="6">
        <f t="shared" si="10"/>
        <v>5.7915858215821761</v>
      </c>
      <c r="I52" s="6">
        <v>5.9434602352910195</v>
      </c>
      <c r="J52" s="6">
        <f t="shared" si="11"/>
        <v>0</v>
      </c>
      <c r="K52" s="5">
        <f t="shared" si="12"/>
        <v>34.456900000000005</v>
      </c>
    </row>
    <row r="53" spans="2:11" x14ac:dyDescent="0.25">
      <c r="B53">
        <f t="shared" si="7"/>
        <v>96</v>
      </c>
      <c r="C53" s="1">
        <v>6.07</v>
      </c>
      <c r="D53" s="6">
        <f t="shared" si="0"/>
        <v>0.71265055703633384</v>
      </c>
      <c r="E53" s="6">
        <f t="shared" si="8"/>
        <v>96</v>
      </c>
      <c r="F53" s="4">
        <f t="shared" si="2"/>
        <v>0.80730311785669051</v>
      </c>
      <c r="G53" s="3">
        <f t="shared" si="9"/>
        <v>4.0991748829701101E-2</v>
      </c>
      <c r="H53" s="6">
        <f t="shared" si="10"/>
        <v>5.8675358085248135</v>
      </c>
      <c r="I53" s="6">
        <v>6.0198501292019371</v>
      </c>
      <c r="J53" s="6">
        <f t="shared" si="11"/>
        <v>0</v>
      </c>
      <c r="K53" s="5">
        <f t="shared" si="12"/>
        <v>36.844900000000003</v>
      </c>
    </row>
    <row r="54" spans="2:11" x14ac:dyDescent="0.25">
      <c r="B54">
        <f t="shared" si="7"/>
        <v>98</v>
      </c>
      <c r="C54" s="1">
        <v>6.07</v>
      </c>
      <c r="D54" s="6">
        <f t="shared" si="0"/>
        <v>0.71265055703633384</v>
      </c>
      <c r="E54" s="6">
        <f t="shared" si="8"/>
        <v>98</v>
      </c>
      <c r="F54" s="4">
        <f t="shared" si="2"/>
        <v>0.77398613713990705</v>
      </c>
      <c r="G54" s="3">
        <f t="shared" si="9"/>
        <v>1.6641758528389783E-2</v>
      </c>
      <c r="H54" s="6">
        <f t="shared" si="10"/>
        <v>5.940997060000984</v>
      </c>
      <c r="I54" s="6">
        <v>6.0931826933628992</v>
      </c>
      <c r="J54" s="6">
        <f t="shared" si="11"/>
        <v>0</v>
      </c>
      <c r="K54" s="5">
        <f t="shared" si="12"/>
        <v>36.844900000000003</v>
      </c>
    </row>
    <row r="55" spans="2:11" x14ac:dyDescent="0.25">
      <c r="B55">
        <f t="shared" si="7"/>
        <v>100</v>
      </c>
      <c r="C55" s="1">
        <v>6.19</v>
      </c>
      <c r="D55" s="6">
        <f t="shared" si="0"/>
        <v>0.65200722906995345</v>
      </c>
      <c r="E55" s="6">
        <f t="shared" si="8"/>
        <v>100</v>
      </c>
      <c r="F55" s="4">
        <f t="shared" si="2"/>
        <v>0.74066915642312336</v>
      </c>
      <c r="G55" s="3">
        <f t="shared" si="9"/>
        <v>3.166580136612844E-2</v>
      </c>
      <c r="H55" s="6">
        <f t="shared" si="10"/>
        <v>6.0120511271007082</v>
      </c>
      <c r="I55" s="6">
        <v>6.1635802903630035</v>
      </c>
      <c r="J55" s="6">
        <f t="shared" si="11"/>
        <v>0</v>
      </c>
      <c r="K55" s="5">
        <f t="shared" si="12"/>
        <v>38.316100000000006</v>
      </c>
    </row>
    <row r="56" spans="2:11" x14ac:dyDescent="0.25">
      <c r="B56">
        <f t="shared" si="7"/>
        <v>102</v>
      </c>
      <c r="C56" s="1">
        <v>6.3</v>
      </c>
      <c r="D56" s="6">
        <f t="shared" si="0"/>
        <v>0.59298956169716543</v>
      </c>
      <c r="E56" s="6">
        <f t="shared" si="8"/>
        <v>102</v>
      </c>
      <c r="F56" s="4">
        <f t="shared" si="2"/>
        <v>0.7073521757063399</v>
      </c>
      <c r="G56" s="3">
        <f t="shared" si="9"/>
        <v>4.8058772553865495E-2</v>
      </c>
      <c r="H56" s="6">
        <f t="shared" si="10"/>
        <v>6.0807768886411253</v>
      </c>
      <c r="I56" s="6">
        <v>6.2311603855102469</v>
      </c>
      <c r="J56" s="6">
        <f t="shared" si="11"/>
        <v>0</v>
      </c>
      <c r="K56" s="5">
        <f t="shared" si="12"/>
        <v>39.69</v>
      </c>
    </row>
    <row r="57" spans="2:11" x14ac:dyDescent="0.25">
      <c r="B57">
        <f t="shared" si="7"/>
        <v>104</v>
      </c>
      <c r="C57" s="1">
        <v>6.3</v>
      </c>
      <c r="D57" s="6">
        <f t="shared" si="0"/>
        <v>0.59298956169716543</v>
      </c>
      <c r="E57" s="6">
        <f t="shared" si="8"/>
        <v>104</v>
      </c>
      <c r="F57" s="4">
        <f t="shared" si="2"/>
        <v>0.67403519498955622</v>
      </c>
      <c r="G57" s="3">
        <f t="shared" si="9"/>
        <v>2.3332367367854014E-2</v>
      </c>
      <c r="H57" s="6">
        <f t="shared" si="10"/>
        <v>6.147250638731764</v>
      </c>
      <c r="I57" s="6">
        <v>6.296035742833932</v>
      </c>
      <c r="J57" s="6">
        <f t="shared" si="11"/>
        <v>0</v>
      </c>
      <c r="K57" s="5">
        <f t="shared" si="12"/>
        <v>39.69</v>
      </c>
    </row>
    <row r="58" spans="2:11" x14ac:dyDescent="0.25">
      <c r="B58">
        <f t="shared" si="7"/>
        <v>106</v>
      </c>
      <c r="C58" s="1">
        <v>6.3</v>
      </c>
      <c r="D58" s="6">
        <f t="shared" si="0"/>
        <v>0.59298956169716543</v>
      </c>
      <c r="E58" s="6">
        <f t="shared" si="8"/>
        <v>106</v>
      </c>
      <c r="F58" s="4">
        <f t="shared" si="2"/>
        <v>0.64071821427277276</v>
      </c>
      <c r="G58" s="3">
        <f t="shared" si="9"/>
        <v>7.8240797815364825E-3</v>
      </c>
      <c r="H58" s="6">
        <f t="shared" si="10"/>
        <v>6.2115461714704416</v>
      </c>
      <c r="I58" s="6">
        <v>6.3583146132425279</v>
      </c>
      <c r="J58" s="6">
        <f t="shared" si="11"/>
        <v>0</v>
      </c>
      <c r="K58" s="5">
        <f t="shared" si="12"/>
        <v>39.69</v>
      </c>
    </row>
    <row r="59" spans="2:11" x14ac:dyDescent="0.25">
      <c r="B59">
        <f t="shared" si="7"/>
        <v>108</v>
      </c>
      <c r="C59" s="1">
        <v>6.5</v>
      </c>
      <c r="D59" s="6">
        <f t="shared" si="0"/>
        <v>0.475854988889653</v>
      </c>
      <c r="E59" s="6">
        <f t="shared" si="8"/>
        <v>108</v>
      </c>
      <c r="F59" s="4">
        <f t="shared" si="2"/>
        <v>0.60740123355598907</v>
      </c>
      <c r="G59" s="3">
        <f t="shared" si="9"/>
        <v>5.1195912283232392E-2</v>
      </c>
      <c r="H59" s="6">
        <f t="shared" si="10"/>
        <v>6.2737348628638685</v>
      </c>
      <c r="I59" s="6">
        <v>6.4181009151509514</v>
      </c>
      <c r="J59" s="6">
        <f t="shared" si="11"/>
        <v>0</v>
      </c>
      <c r="K59" s="5">
        <f t="shared" si="12"/>
        <v>42.25</v>
      </c>
    </row>
    <row r="60" spans="2:11" x14ac:dyDescent="0.25">
      <c r="B60">
        <f t="shared" si="7"/>
        <v>110</v>
      </c>
      <c r="C60" s="1">
        <v>6.5</v>
      </c>
      <c r="D60" s="6">
        <f t="shared" si="0"/>
        <v>0.475854988889653</v>
      </c>
      <c r="E60" s="6">
        <f t="shared" si="8"/>
        <v>110</v>
      </c>
      <c r="F60" s="4">
        <f t="shared" si="2"/>
        <v>0.57408425283920561</v>
      </c>
      <c r="G60" s="3">
        <f t="shared" si="9"/>
        <v>2.7593944031850112E-2</v>
      </c>
      <c r="H60" s="6">
        <f t="shared" si="10"/>
        <v>6.3338857500638488</v>
      </c>
      <c r="I60" s="6">
        <v>6.475494407878652</v>
      </c>
      <c r="J60" s="6">
        <f t="shared" si="11"/>
        <v>0</v>
      </c>
      <c r="K60" s="5">
        <f t="shared" si="12"/>
        <v>42.25</v>
      </c>
    </row>
    <row r="61" spans="2:11" x14ac:dyDescent="0.25">
      <c r="B61">
        <f t="shared" si="7"/>
        <v>112</v>
      </c>
      <c r="C61" s="1">
        <v>6.5</v>
      </c>
      <c r="D61" s="6">
        <f t="shared" si="0"/>
        <v>0.475854988889653</v>
      </c>
      <c r="E61" s="6">
        <f t="shared" si="8"/>
        <v>112</v>
      </c>
      <c r="F61" s="4">
        <f t="shared" si="2"/>
        <v>0.54076727212242215</v>
      </c>
      <c r="G61" s="3">
        <f t="shared" si="9"/>
        <v>1.1649832974882294E-2</v>
      </c>
      <c r="H61" s="6">
        <f t="shared" si="10"/>
        <v>6.3920656080070755</v>
      </c>
      <c r="I61" s="6">
        <v>6.5305908581078391</v>
      </c>
      <c r="J61" s="6">
        <f t="shared" si="11"/>
        <v>0</v>
      </c>
      <c r="K61" s="5">
        <f t="shared" si="12"/>
        <v>42.25</v>
      </c>
    </row>
    <row r="62" spans="2:11" x14ac:dyDescent="0.25">
      <c r="B62">
        <f t="shared" si="7"/>
        <v>114</v>
      </c>
      <c r="C62" s="1">
        <v>6.6</v>
      </c>
      <c r="D62" s="6">
        <f t="shared" si="0"/>
        <v>0.41170534371538892</v>
      </c>
      <c r="E62" s="6">
        <f t="shared" si="8"/>
        <v>114</v>
      </c>
      <c r="F62" s="4">
        <f t="shared" si="2"/>
        <v>0.50745029140563847</v>
      </c>
      <c r="G62" s="3">
        <f t="shared" si="9"/>
        <v>2.3001051779713792E-2</v>
      </c>
      <c r="H62" s="6">
        <f t="shared" si="10"/>
        <v>6.4483390235435829</v>
      </c>
      <c r="I62" s="6">
        <v>6.5834821996796027</v>
      </c>
      <c r="J62" s="6">
        <f t="shared" si="11"/>
        <v>0</v>
      </c>
      <c r="K62" s="5">
        <f t="shared" si="12"/>
        <v>43.559999999999995</v>
      </c>
    </row>
    <row r="63" spans="2:11" x14ac:dyDescent="0.25">
      <c r="B63">
        <f t="shared" si="7"/>
        <v>116</v>
      </c>
      <c r="C63" s="1">
        <v>6.6</v>
      </c>
      <c r="D63" s="6">
        <f t="shared" si="0"/>
        <v>0.41170534371538892</v>
      </c>
      <c r="E63" s="6">
        <f t="shared" si="8"/>
        <v>116</v>
      </c>
      <c r="F63" s="4">
        <f t="shared" si="2"/>
        <v>0.474133310688855</v>
      </c>
      <c r="G63" s="3">
        <f t="shared" si="9"/>
        <v>9.4539709830538995E-3</v>
      </c>
      <c r="H63" s="6">
        <f t="shared" si="10"/>
        <v>6.5027684671361499</v>
      </c>
      <c r="I63" s="6">
        <v>6.6342566869945587</v>
      </c>
      <c r="J63" s="6">
        <f t="shared" si="11"/>
        <v>0</v>
      </c>
      <c r="K63" s="5">
        <f t="shared" si="12"/>
        <v>43.559999999999995</v>
      </c>
    </row>
    <row r="64" spans="2:11" x14ac:dyDescent="0.25">
      <c r="B64">
        <f t="shared" si="7"/>
        <v>118</v>
      </c>
      <c r="C64" s="1">
        <v>6.69</v>
      </c>
      <c r="D64" s="6">
        <f t="shared" si="0"/>
        <v>0.35022693389374793</v>
      </c>
      <c r="E64" s="6">
        <f t="shared" si="8"/>
        <v>118</v>
      </c>
      <c r="F64" s="4">
        <f t="shared" si="2"/>
        <v>0.44081632997207132</v>
      </c>
      <c r="G64" s="3">
        <f t="shared" si="9"/>
        <v>1.8113293899272909E-2</v>
      </c>
      <c r="H64" s="6">
        <f t="shared" si="10"/>
        <v>6.5554143622102536</v>
      </c>
      <c r="I64" s="6">
        <v>6.6829990422739876</v>
      </c>
      <c r="J64" s="6">
        <f t="shared" si="11"/>
        <v>0</v>
      </c>
      <c r="K64" s="5">
        <f t="shared" si="12"/>
        <v>44.756100000000004</v>
      </c>
    </row>
    <row r="65" spans="2:11" x14ac:dyDescent="0.25">
      <c r="B65">
        <f t="shared" si="7"/>
        <v>120</v>
      </c>
      <c r="C65" s="1">
        <v>6.69</v>
      </c>
      <c r="D65" s="6">
        <f t="shared" si="0"/>
        <v>0.35022693389374793</v>
      </c>
      <c r="E65" s="6">
        <f t="shared" si="8"/>
        <v>120</v>
      </c>
      <c r="F65" s="4">
        <f t="shared" si="2"/>
        <v>0.40749934925528786</v>
      </c>
      <c r="G65" s="3">
        <f t="shared" si="9"/>
        <v>6.9998067521165495E-3</v>
      </c>
      <c r="H65" s="6">
        <f t="shared" si="10"/>
        <v>6.6063351522315585</v>
      </c>
      <c r="I65" s="6">
        <v>6.7297905969271925</v>
      </c>
      <c r="J65" s="6">
        <f t="shared" si="11"/>
        <v>0</v>
      </c>
      <c r="K65" s="5">
        <f t="shared" si="12"/>
        <v>44.756100000000004</v>
      </c>
    </row>
    <row r="66" spans="2:11" x14ac:dyDescent="0.25">
      <c r="B66">
        <f t="shared" si="7"/>
        <v>122</v>
      </c>
      <c r="C66" s="1">
        <v>6.81</v>
      </c>
      <c r="D66" s="6">
        <f t="shared" si="0"/>
        <v>0.26189463086888631</v>
      </c>
      <c r="E66" s="6">
        <f t="shared" si="8"/>
        <v>122</v>
      </c>
      <c r="F66" s="4">
        <f t="shared" si="2"/>
        <v>0.3741823685385044</v>
      </c>
      <c r="G66" s="3">
        <f t="shared" si="9"/>
        <v>2.3843261666856283E-2</v>
      </c>
      <c r="H66" s="6">
        <f t="shared" si="10"/>
        <v>6.6555873655854016</v>
      </c>
      <c r="I66" s="6">
        <v>6.7747094272609365</v>
      </c>
      <c r="J66" s="6">
        <f t="shared" si="11"/>
        <v>0</v>
      </c>
      <c r="K66" s="5">
        <f t="shared" si="12"/>
        <v>46.376099999999994</v>
      </c>
    </row>
    <row r="67" spans="2:11" x14ac:dyDescent="0.25">
      <c r="B67">
        <f t="shared" si="7"/>
        <v>124</v>
      </c>
      <c r="C67" s="1">
        <v>6.81</v>
      </c>
      <c r="D67" s="6">
        <f t="shared" si="0"/>
        <v>0.26189463086888631</v>
      </c>
      <c r="E67" s="6">
        <f t="shared" si="8"/>
        <v>124</v>
      </c>
      <c r="F67" s="4">
        <f t="shared" si="2"/>
        <v>0.34086538782172049</v>
      </c>
      <c r="G67" s="3">
        <f t="shared" si="9"/>
        <v>1.1400755768023126E-2</v>
      </c>
      <c r="H67" s="6">
        <f t="shared" si="10"/>
        <v>6.7032256783303064</v>
      </c>
      <c r="I67" s="6">
        <v>6.817830484757442</v>
      </c>
      <c r="J67" s="6">
        <f t="shared" si="11"/>
        <v>0</v>
      </c>
      <c r="K67" s="5">
        <f t="shared" si="12"/>
        <v>46.376099999999994</v>
      </c>
    </row>
    <row r="68" spans="2:11" x14ac:dyDescent="0.25">
      <c r="B68">
        <f t="shared" si="7"/>
        <v>126</v>
      </c>
      <c r="C68" s="1">
        <v>6.81</v>
      </c>
      <c r="D68" s="6">
        <f t="shared" si="0"/>
        <v>0.26189463086888631</v>
      </c>
      <c r="E68" s="6">
        <f t="shared" si="8"/>
        <v>126</v>
      </c>
      <c r="F68" s="4">
        <f t="shared" si="2"/>
        <v>0.30754840710493703</v>
      </c>
      <c r="G68" s="3">
        <f t="shared" si="9"/>
        <v>3.684128856575554E-3</v>
      </c>
      <c r="H68" s="6">
        <f t="shared" si="10"/>
        <v>6.7493029748951763</v>
      </c>
      <c r="I68" s="6">
        <v>6.8592257211382996</v>
      </c>
      <c r="J68" s="6">
        <f t="shared" si="11"/>
        <v>0</v>
      </c>
      <c r="K68" s="5">
        <f t="shared" si="12"/>
        <v>46.376099999999994</v>
      </c>
    </row>
    <row r="69" spans="2:11" x14ac:dyDescent="0.25">
      <c r="B69">
        <f t="shared" si="7"/>
        <v>128</v>
      </c>
      <c r="C69" s="1">
        <v>6.89</v>
      </c>
      <c r="D69" s="6">
        <f t="shared" ref="D69:D132" si="13">LN($O$5-C69)</f>
        <v>0.19835042179386472</v>
      </c>
      <c r="E69" s="6">
        <f t="shared" si="8"/>
        <v>128</v>
      </c>
      <c r="F69" s="4">
        <f t="shared" ref="F69:F132" si="14">IF(E69&lt;=0, $O$8, $O$8-$O$6*E69)</f>
        <v>0.27423142638815357</v>
      </c>
      <c r="G69" s="3">
        <f t="shared" si="9"/>
        <v>9.2408986911873912E-3</v>
      </c>
      <c r="H69" s="6">
        <f t="shared" si="10"/>
        <v>6.793870406787569</v>
      </c>
      <c r="I69" s="6">
        <v>6.8989642084229832</v>
      </c>
      <c r="J69" s="6">
        <f t="shared" si="11"/>
        <v>0</v>
      </c>
      <c r="K69" s="5">
        <f t="shared" si="12"/>
        <v>47.472099999999998</v>
      </c>
    </row>
    <row r="70" spans="2:11" x14ac:dyDescent="0.25">
      <c r="B70">
        <f t="shared" si="7"/>
        <v>130</v>
      </c>
      <c r="C70" s="1">
        <v>6.89</v>
      </c>
      <c r="D70" s="6">
        <f t="shared" si="13"/>
        <v>0.19835042179386472</v>
      </c>
      <c r="E70" s="6">
        <f t="shared" si="8"/>
        <v>130</v>
      </c>
      <c r="F70" s="4">
        <f t="shared" si="14"/>
        <v>0.2409144456713701</v>
      </c>
      <c r="G70" s="3">
        <f t="shared" si="9"/>
        <v>2.8113908744412555E-3</v>
      </c>
      <c r="H70" s="6">
        <f t="shared" si="10"/>
        <v>6.8369774493782005</v>
      </c>
      <c r="I70" s="6">
        <v>6.937112254182308</v>
      </c>
      <c r="J70" s="6">
        <f t="shared" si="11"/>
        <v>0</v>
      </c>
      <c r="K70" s="5">
        <f t="shared" si="12"/>
        <v>47.472099999999998</v>
      </c>
    </row>
    <row r="71" spans="2:11" x14ac:dyDescent="0.25">
      <c r="B71">
        <f t="shared" ref="B71:B134" si="15">B70+2</f>
        <v>132</v>
      </c>
      <c r="C71" s="1">
        <v>6.89</v>
      </c>
      <c r="D71" s="6">
        <f t="shared" si="13"/>
        <v>0.19835042179386472</v>
      </c>
      <c r="E71" s="6">
        <f t="shared" si="8"/>
        <v>132</v>
      </c>
      <c r="F71" s="4">
        <f t="shared" si="14"/>
        <v>0.20759746495458664</v>
      </c>
      <c r="G71" s="3">
        <f t="shared" si="9"/>
        <v>1.2832456218052536E-4</v>
      </c>
      <c r="H71" s="6">
        <f t="shared" si="10"/>
        <v>6.878671956824741</v>
      </c>
      <c r="I71" s="6">
        <v>6.9737335121791215</v>
      </c>
      <c r="J71" s="6">
        <f t="shared" si="11"/>
        <v>0</v>
      </c>
      <c r="K71" s="5">
        <f t="shared" si="12"/>
        <v>47.472099999999998</v>
      </c>
    </row>
    <row r="72" spans="2:11" x14ac:dyDescent="0.25">
      <c r="B72">
        <f t="shared" si="15"/>
        <v>134</v>
      </c>
      <c r="C72" s="1">
        <v>7</v>
      </c>
      <c r="D72" s="6">
        <f t="shared" si="13"/>
        <v>0.10380997188041269</v>
      </c>
      <c r="E72" s="6">
        <f t="shared" si="8"/>
        <v>134</v>
      </c>
      <c r="F72" s="4">
        <f t="shared" si="14"/>
        <v>0.17428048423780274</v>
      </c>
      <c r="G72" s="3">
        <f t="shared" si="9"/>
        <v>6.5609651383178791E-3</v>
      </c>
      <c r="H72" s="6">
        <f t="shared" si="10"/>
        <v>6.9190002151958545</v>
      </c>
      <c r="I72" s="6">
        <v>7.008889088580867</v>
      </c>
      <c r="J72" s="6">
        <f t="shared" si="11"/>
        <v>0</v>
      </c>
      <c r="K72" s="5">
        <f t="shared" si="12"/>
        <v>49</v>
      </c>
    </row>
    <row r="73" spans="2:11" x14ac:dyDescent="0.25">
      <c r="B73">
        <f t="shared" si="15"/>
        <v>136</v>
      </c>
      <c r="C73" s="1">
        <v>7</v>
      </c>
      <c r="D73" s="6">
        <f t="shared" si="13"/>
        <v>0.10380997188041269</v>
      </c>
      <c r="E73" s="6">
        <f t="shared" si="8"/>
        <v>136</v>
      </c>
      <c r="F73" s="4">
        <f t="shared" si="14"/>
        <v>0.14096350352101927</v>
      </c>
      <c r="G73" s="3">
        <f t="shared" si="9"/>
        <v>1.7634125651382246E-3</v>
      </c>
      <c r="H73" s="6">
        <f t="shared" si="10"/>
        <v>6.9580069938544735</v>
      </c>
      <c r="I73" s="6">
        <v>7.0426376439212239</v>
      </c>
      <c r="J73" s="6">
        <f t="shared" si="11"/>
        <v>0</v>
      </c>
      <c r="K73" s="5">
        <f t="shared" si="12"/>
        <v>49</v>
      </c>
    </row>
    <row r="74" spans="2:11" x14ac:dyDescent="0.25">
      <c r="B74">
        <f t="shared" si="15"/>
        <v>138</v>
      </c>
      <c r="C74" s="1">
        <v>7.08</v>
      </c>
      <c r="D74" s="6">
        <f t="shared" si="13"/>
        <v>2.8966024312145861E-2</v>
      </c>
      <c r="E74" s="6">
        <f t="shared" si="8"/>
        <v>138</v>
      </c>
      <c r="F74" s="4">
        <f t="shared" si="14"/>
        <v>0.10764652280423581</v>
      </c>
      <c r="G74" s="3">
        <f t="shared" si="9"/>
        <v>7.1004899234890419E-3</v>
      </c>
      <c r="H74" s="6">
        <f t="shared" si="10"/>
        <v>6.9957355951573321</v>
      </c>
      <c r="I74" s="6">
        <v>7.0750354909809747</v>
      </c>
      <c r="J74" s="6">
        <f t="shared" si="11"/>
        <v>0</v>
      </c>
      <c r="K74" s="5">
        <f t="shared" si="12"/>
        <v>50.126400000000004</v>
      </c>
    </row>
    <row r="75" spans="2:11" x14ac:dyDescent="0.25">
      <c r="B75">
        <f t="shared" si="15"/>
        <v>140</v>
      </c>
      <c r="C75" s="1">
        <v>7.08</v>
      </c>
      <c r="D75" s="6">
        <f t="shared" si="13"/>
        <v>2.8966024312145861E-2</v>
      </c>
      <c r="E75" s="6">
        <f t="shared" si="8"/>
        <v>140</v>
      </c>
      <c r="F75" s="4">
        <f t="shared" si="14"/>
        <v>7.4329542087452349E-2</v>
      </c>
      <c r="G75" s="3">
        <f t="shared" si="9"/>
        <v>2.2821732970697401E-3</v>
      </c>
      <c r="H75" s="6">
        <f t="shared" si="10"/>
        <v>7.0322279025259542</v>
      </c>
      <c r="I75" s="6">
        <v>7.1061366887514108</v>
      </c>
      <c r="J75" s="6">
        <f t="shared" si="11"/>
        <v>0</v>
      </c>
      <c r="K75" s="5">
        <f t="shared" si="12"/>
        <v>50.126400000000004</v>
      </c>
    </row>
    <row r="76" spans="2:11" x14ac:dyDescent="0.25">
      <c r="B76">
        <f t="shared" si="15"/>
        <v>142</v>
      </c>
      <c r="C76" s="1">
        <v>7.13</v>
      </c>
      <c r="D76" s="6">
        <f t="shared" si="13"/>
        <v>-2.0825738442140904E-2</v>
      </c>
      <c r="E76" s="6">
        <f t="shared" ref="E76:E139" si="16">B76-$O$7</f>
        <v>142</v>
      </c>
      <c r="F76" s="4">
        <f t="shared" si="14"/>
        <v>4.1012561370668443E-2</v>
      </c>
      <c r="G76" s="3">
        <f t="shared" ref="G76:G139" si="17">(H76-C76)^2</f>
        <v>3.9031972288712546E-3</v>
      </c>
      <c r="H76" s="6">
        <f t="shared" ref="H76:H139" si="18">$O$5-EXP(F76)</f>
        <v>7.067524426942434</v>
      </c>
      <c r="I76" s="6">
        <v>7.1359931326370782</v>
      </c>
      <c r="J76" s="6">
        <f t="shared" ref="J76:J139" si="19">IF(I76&lt;$R$8, 0, I76-$R$8)</f>
        <v>0</v>
      </c>
      <c r="K76" s="5">
        <f t="shared" ref="K76:K139" si="20">(J76-C76)^2</f>
        <v>50.8369</v>
      </c>
    </row>
    <row r="77" spans="2:11" x14ac:dyDescent="0.25">
      <c r="B77">
        <f t="shared" si="15"/>
        <v>144</v>
      </c>
      <c r="C77" s="1">
        <v>7.13</v>
      </c>
      <c r="D77" s="6">
        <f t="shared" si="13"/>
        <v>-2.0825738442140904E-2</v>
      </c>
      <c r="E77" s="6">
        <f t="shared" si="16"/>
        <v>144</v>
      </c>
      <c r="F77" s="4">
        <f t="shared" si="14"/>
        <v>7.6955806538849814E-3</v>
      </c>
      <c r="G77" s="3">
        <f t="shared" si="17"/>
        <v>8.0290895202026901E-4</v>
      </c>
      <c r="H77" s="6">
        <f t="shared" si="18"/>
        <v>7.1016643519216469</v>
      </c>
      <c r="I77" s="6">
        <v>7.1646546410483474</v>
      </c>
      <c r="J77" s="6">
        <f t="shared" si="19"/>
        <v>0</v>
      </c>
      <c r="K77" s="5">
        <f t="shared" si="20"/>
        <v>50.8369</v>
      </c>
    </row>
    <row r="78" spans="2:11" x14ac:dyDescent="0.25">
      <c r="B78">
        <f t="shared" si="15"/>
        <v>146</v>
      </c>
      <c r="C78" s="1">
        <v>7.13</v>
      </c>
      <c r="D78" s="6">
        <f t="shared" si="13"/>
        <v>-2.0825738442140904E-2</v>
      </c>
      <c r="E78" s="6">
        <f t="shared" si="16"/>
        <v>146</v>
      </c>
      <c r="F78" s="4">
        <f t="shared" si="14"/>
        <v>-2.5621400062898481E-2</v>
      </c>
      <c r="G78" s="3">
        <f t="shared" si="17"/>
        <v>2.1954631914826564E-5</v>
      </c>
      <c r="H78" s="6">
        <f t="shared" si="18"/>
        <v>7.1346855770098063</v>
      </c>
      <c r="I78" s="6">
        <v>7.1921690385283403</v>
      </c>
      <c r="J78" s="6">
        <f t="shared" si="19"/>
        <v>0</v>
      </c>
      <c r="K78" s="5">
        <f t="shared" si="20"/>
        <v>50.8369</v>
      </c>
    </row>
    <row r="79" spans="2:11" x14ac:dyDescent="0.25">
      <c r="B79">
        <f t="shared" si="15"/>
        <v>148</v>
      </c>
      <c r="C79" s="1">
        <v>7.22</v>
      </c>
      <c r="D79" s="6">
        <f t="shared" si="13"/>
        <v>-0.11721987214456267</v>
      </c>
      <c r="E79" s="6">
        <f t="shared" si="16"/>
        <v>148</v>
      </c>
      <c r="F79" s="4">
        <f t="shared" si="14"/>
        <v>-5.8938380779681943E-2</v>
      </c>
      <c r="G79" s="3">
        <f t="shared" si="17"/>
        <v>2.8489162602530994E-3</v>
      </c>
      <c r="H79" s="6">
        <f t="shared" si="18"/>
        <v>7.1666247598576538</v>
      </c>
      <c r="I79" s="6">
        <v>7.2185822355528666</v>
      </c>
      <c r="J79" s="6">
        <f t="shared" si="19"/>
        <v>0</v>
      </c>
      <c r="K79" s="5">
        <f t="shared" si="20"/>
        <v>52.128399999999999</v>
      </c>
    </row>
    <row r="80" spans="2:11" x14ac:dyDescent="0.25">
      <c r="B80">
        <f t="shared" si="15"/>
        <v>150</v>
      </c>
      <c r="C80" s="1">
        <v>7.22</v>
      </c>
      <c r="D80" s="6">
        <f t="shared" si="13"/>
        <v>-0.11721987214456267</v>
      </c>
      <c r="E80" s="6">
        <f t="shared" si="16"/>
        <v>150</v>
      </c>
      <c r="F80" s="4">
        <f t="shared" si="14"/>
        <v>-9.2255361496465405E-2</v>
      </c>
      <c r="G80" s="3">
        <f t="shared" si="17"/>
        <v>5.0546924008771938E-4</v>
      </c>
      <c r="H80" s="6">
        <f t="shared" si="18"/>
        <v>7.1975173569149948</v>
      </c>
      <c r="I80" s="6">
        <v>7.2439383051365729</v>
      </c>
      <c r="J80" s="6">
        <f t="shared" si="19"/>
        <v>0</v>
      </c>
      <c r="K80" s="5">
        <f t="shared" si="20"/>
        <v>52.128399999999999</v>
      </c>
    </row>
    <row r="81" spans="2:11" x14ac:dyDescent="0.25">
      <c r="B81">
        <f t="shared" si="15"/>
        <v>152</v>
      </c>
      <c r="C81" s="1">
        <v>7.26</v>
      </c>
      <c r="D81" s="6">
        <f t="shared" si="13"/>
        <v>-0.16323728196809292</v>
      </c>
      <c r="E81" s="6">
        <f t="shared" si="16"/>
        <v>152</v>
      </c>
      <c r="F81" s="4">
        <f t="shared" si="14"/>
        <v>-0.12557234221324931</v>
      </c>
      <c r="G81" s="3">
        <f t="shared" si="17"/>
        <v>1.0629123914406458E-3</v>
      </c>
      <c r="H81" s="6">
        <f t="shared" si="18"/>
        <v>7.2273976627917467</v>
      </c>
      <c r="I81" s="6">
        <v>7.2682795563730949</v>
      </c>
      <c r="J81" s="6">
        <f t="shared" si="19"/>
        <v>0</v>
      </c>
      <c r="K81" s="5">
        <f t="shared" si="20"/>
        <v>52.707599999999999</v>
      </c>
    </row>
    <row r="82" spans="2:11" x14ac:dyDescent="0.25">
      <c r="B82">
        <f t="shared" si="15"/>
        <v>154</v>
      </c>
      <c r="C82" s="1">
        <v>7.26</v>
      </c>
      <c r="D82" s="6">
        <f t="shared" si="13"/>
        <v>-0.16323728196809292</v>
      </c>
      <c r="E82" s="6">
        <f t="shared" si="16"/>
        <v>154</v>
      </c>
      <c r="F82" s="4">
        <f t="shared" si="14"/>
        <v>-0.15888932293003277</v>
      </c>
      <c r="G82" s="3">
        <f t="shared" si="17"/>
        <v>1.3698523690192377E-5</v>
      </c>
      <c r="H82" s="6">
        <f t="shared" si="18"/>
        <v>7.2562988483292097</v>
      </c>
      <c r="I82" s="6">
        <v>7.2916466050319393</v>
      </c>
      <c r="J82" s="6">
        <f t="shared" si="19"/>
        <v>0</v>
      </c>
      <c r="K82" s="5">
        <f t="shared" si="20"/>
        <v>52.707599999999999</v>
      </c>
    </row>
    <row r="83" spans="2:11" x14ac:dyDescent="0.25">
      <c r="B83">
        <f t="shared" si="15"/>
        <v>156</v>
      </c>
      <c r="C83" s="1">
        <v>7.29</v>
      </c>
      <c r="D83" s="6">
        <f t="shared" si="13"/>
        <v>-0.19919558216953856</v>
      </c>
      <c r="E83" s="6">
        <f t="shared" si="16"/>
        <v>156</v>
      </c>
      <c r="F83" s="4">
        <f t="shared" si="14"/>
        <v>-0.19220630364681623</v>
      </c>
      <c r="G83" s="3">
        <f t="shared" si="17"/>
        <v>3.3028038610799416E-5</v>
      </c>
      <c r="H83" s="6">
        <f t="shared" si="18"/>
        <v>7.2842529974238044</v>
      </c>
      <c r="I83" s="6">
        <v>7.3140784413298832</v>
      </c>
      <c r="J83" s="6">
        <f t="shared" si="19"/>
        <v>0</v>
      </c>
      <c r="K83" s="5">
        <f t="shared" si="20"/>
        <v>53.144100000000002</v>
      </c>
    </row>
    <row r="84" spans="2:11" x14ac:dyDescent="0.25">
      <c r="B84">
        <f t="shared" si="15"/>
        <v>158</v>
      </c>
      <c r="C84" s="1">
        <v>7.29</v>
      </c>
      <c r="D84" s="6">
        <f t="shared" si="13"/>
        <v>-0.19919558216953856</v>
      </c>
      <c r="E84" s="6">
        <f t="shared" si="16"/>
        <v>158</v>
      </c>
      <c r="F84" s="4">
        <f t="shared" si="14"/>
        <v>-0.2255232843635997</v>
      </c>
      <c r="G84" s="3">
        <f t="shared" si="17"/>
        <v>4.5331275509465823E-4</v>
      </c>
      <c r="H84" s="6">
        <f t="shared" si="18"/>
        <v>7.3112911426441762</v>
      </c>
      <c r="I84" s="6">
        <v>7.3356124949899852</v>
      </c>
      <c r="J84" s="6">
        <f t="shared" si="19"/>
        <v>0</v>
      </c>
      <c r="K84" s="5">
        <f t="shared" si="20"/>
        <v>53.144100000000002</v>
      </c>
    </row>
    <row r="85" spans="2:11" x14ac:dyDescent="0.25">
      <c r="B85">
        <f t="shared" si="15"/>
        <v>160</v>
      </c>
      <c r="C85" s="1">
        <v>7.33</v>
      </c>
      <c r="D85" s="6">
        <f t="shared" si="13"/>
        <v>-0.24924420453856952</v>
      </c>
      <c r="E85" s="6">
        <f t="shared" si="16"/>
        <v>160</v>
      </c>
      <c r="F85" s="4">
        <f t="shared" si="14"/>
        <v>-0.2588402650803836</v>
      </c>
      <c r="G85" s="3">
        <f t="shared" si="17"/>
        <v>5.5402710144022277E-5</v>
      </c>
      <c r="H85" s="6">
        <f t="shared" si="18"/>
        <v>7.3374432996811914</v>
      </c>
      <c r="I85" s="6">
        <v>7.3562846976967533</v>
      </c>
      <c r="J85" s="6">
        <f t="shared" si="19"/>
        <v>0</v>
      </c>
      <c r="K85" s="5">
        <f t="shared" si="20"/>
        <v>53.728900000000003</v>
      </c>
    </row>
    <row r="86" spans="2:11" x14ac:dyDescent="0.25">
      <c r="B86">
        <f t="shared" si="15"/>
        <v>162</v>
      </c>
      <c r="C86" s="1">
        <v>7.33</v>
      </c>
      <c r="D86" s="6">
        <f t="shared" si="13"/>
        <v>-0.24924420453856952</v>
      </c>
      <c r="E86" s="6">
        <f t="shared" si="16"/>
        <v>162</v>
      </c>
      <c r="F86" s="4">
        <f t="shared" si="14"/>
        <v>-0.29215724579716706</v>
      </c>
      <c r="G86" s="3">
        <f t="shared" si="17"/>
        <v>1.0718094260584005E-3</v>
      </c>
      <c r="H86" s="6">
        <f t="shared" si="18"/>
        <v>7.3627385006690655</v>
      </c>
      <c r="I86" s="6">
        <v>7.3761295430516931</v>
      </c>
      <c r="J86" s="6">
        <f t="shared" si="19"/>
        <v>0</v>
      </c>
      <c r="K86" s="5">
        <f t="shared" si="20"/>
        <v>53.728900000000003</v>
      </c>
    </row>
    <row r="87" spans="2:11" x14ac:dyDescent="0.25">
      <c r="B87">
        <f t="shared" si="15"/>
        <v>164</v>
      </c>
      <c r="C87" s="1">
        <v>7.33</v>
      </c>
      <c r="D87" s="6">
        <f t="shared" si="13"/>
        <v>-0.24924420453856952</v>
      </c>
      <c r="E87" s="6">
        <f t="shared" si="16"/>
        <v>164</v>
      </c>
      <c r="F87" s="4">
        <f t="shared" si="14"/>
        <v>-0.32547422651395053</v>
      </c>
      <c r="G87" s="3">
        <f t="shared" si="17"/>
        <v>3.2723921651288245E-3</v>
      </c>
      <c r="H87" s="6">
        <f t="shared" si="18"/>
        <v>7.3872048264146377</v>
      </c>
      <c r="I87" s="6">
        <v>7.3951801441292728</v>
      </c>
      <c r="J87" s="6">
        <f t="shared" si="19"/>
        <v>0</v>
      </c>
      <c r="K87" s="5">
        <f t="shared" si="20"/>
        <v>53.728900000000003</v>
      </c>
    </row>
    <row r="88" spans="2:11" x14ac:dyDescent="0.25">
      <c r="B88">
        <f t="shared" si="15"/>
        <v>166</v>
      </c>
      <c r="C88" s="1">
        <v>7.41</v>
      </c>
      <c r="D88" s="6">
        <f t="shared" si="13"/>
        <v>-0.35754729624082637</v>
      </c>
      <c r="E88" s="6">
        <f t="shared" si="16"/>
        <v>166</v>
      </c>
      <c r="F88" s="4">
        <f t="shared" si="14"/>
        <v>-0.35879120723073399</v>
      </c>
      <c r="G88" s="3">
        <f t="shared" si="17"/>
        <v>7.5592168906732636E-7</v>
      </c>
      <c r="H88" s="6">
        <f t="shared" si="18"/>
        <v>7.4108694375705406</v>
      </c>
      <c r="I88" s="6">
        <v>7.4134682887293382</v>
      </c>
      <c r="J88" s="6">
        <f t="shared" si="19"/>
        <v>0</v>
      </c>
      <c r="K88" s="5">
        <f t="shared" si="20"/>
        <v>54.908100000000005</v>
      </c>
    </row>
    <row r="89" spans="2:11" x14ac:dyDescent="0.25">
      <c r="B89">
        <f t="shared" si="15"/>
        <v>168</v>
      </c>
      <c r="C89" s="1">
        <v>7.41</v>
      </c>
      <c r="D89" s="6">
        <f t="shared" si="13"/>
        <v>-0.35754729624082637</v>
      </c>
      <c r="E89" s="6">
        <f t="shared" si="16"/>
        <v>168</v>
      </c>
      <c r="F89" s="4">
        <f t="shared" si="14"/>
        <v>-0.39210818794751745</v>
      </c>
      <c r="G89" s="3">
        <f t="shared" si="17"/>
        <v>5.6447130141966742E-4</v>
      </c>
      <c r="H89" s="6">
        <f t="shared" si="18"/>
        <v>7.4337586047868909</v>
      </c>
      <c r="I89" s="6">
        <v>7.4310244924181825</v>
      </c>
      <c r="J89" s="6">
        <f t="shared" si="19"/>
        <v>0</v>
      </c>
      <c r="K89" s="5">
        <f t="shared" si="20"/>
        <v>54.908100000000005</v>
      </c>
    </row>
    <row r="90" spans="2:11" x14ac:dyDescent="0.25">
      <c r="B90">
        <f t="shared" si="15"/>
        <v>170</v>
      </c>
      <c r="C90" s="1">
        <v>7.44</v>
      </c>
      <c r="D90" s="6">
        <f t="shared" si="13"/>
        <v>-0.4013889972558447</v>
      </c>
      <c r="E90" s="6">
        <f t="shared" si="16"/>
        <v>170</v>
      </c>
      <c r="F90" s="4">
        <f t="shared" si="14"/>
        <v>-0.42542516866430136</v>
      </c>
      <c r="G90" s="3">
        <f t="shared" si="17"/>
        <v>2.527380695410247E-4</v>
      </c>
      <c r="H90" s="6">
        <f t="shared" si="18"/>
        <v>7.4558977378749631</v>
      </c>
      <c r="I90" s="6">
        <v>7.4478780494467642</v>
      </c>
      <c r="J90" s="6">
        <f t="shared" si="19"/>
        <v>0</v>
      </c>
      <c r="K90" s="5">
        <f t="shared" si="20"/>
        <v>55.353600000000007</v>
      </c>
    </row>
    <row r="91" spans="2:11" x14ac:dyDescent="0.25">
      <c r="B91">
        <f t="shared" si="15"/>
        <v>172</v>
      </c>
      <c r="C91" s="1">
        <v>7.44</v>
      </c>
      <c r="D91" s="6">
        <f t="shared" si="13"/>
        <v>-0.4013889972558447</v>
      </c>
      <c r="E91" s="6">
        <f t="shared" si="16"/>
        <v>172</v>
      </c>
      <c r="F91" s="4">
        <f t="shared" si="14"/>
        <v>-0.45874214938108482</v>
      </c>
      <c r="G91" s="3">
        <f t="shared" si="17"/>
        <v>1.3921416158160984E-3</v>
      </c>
      <c r="H91" s="6">
        <f t="shared" si="18"/>
        <v>7.477311414015233</v>
      </c>
      <c r="I91" s="6">
        <v>7.4640570816310507</v>
      </c>
      <c r="J91" s="6">
        <f t="shared" si="19"/>
        <v>0</v>
      </c>
      <c r="K91" s="5">
        <f t="shared" si="20"/>
        <v>55.353600000000007</v>
      </c>
    </row>
    <row r="92" spans="2:11" x14ac:dyDescent="0.25">
      <c r="B92">
        <f t="shared" si="15"/>
        <v>174</v>
      </c>
      <c r="C92" s="1">
        <v>7.51</v>
      </c>
      <c r="D92" s="6">
        <f t="shared" si="13"/>
        <v>-0.51184344213309751</v>
      </c>
      <c r="E92" s="6">
        <f t="shared" si="16"/>
        <v>174</v>
      </c>
      <c r="F92" s="4">
        <f t="shared" si="14"/>
        <v>-0.49205913009786828</v>
      </c>
      <c r="G92" s="3">
        <f t="shared" si="17"/>
        <v>1.4343882680986056E-4</v>
      </c>
      <c r="H92" s="6">
        <f t="shared" si="18"/>
        <v>7.4980234050410868</v>
      </c>
      <c r="I92" s="6">
        <v>7.4795885852760229</v>
      </c>
      <c r="J92" s="6">
        <f t="shared" si="19"/>
        <v>0</v>
      </c>
      <c r="K92" s="5">
        <f t="shared" si="20"/>
        <v>56.400099999999995</v>
      </c>
    </row>
    <row r="93" spans="2:11" x14ac:dyDescent="0.25">
      <c r="B93">
        <f t="shared" si="15"/>
        <v>176</v>
      </c>
      <c r="C93" s="1">
        <v>7.51</v>
      </c>
      <c r="D93" s="6">
        <f t="shared" si="13"/>
        <v>-0.51184344213309751</v>
      </c>
      <c r="E93" s="6">
        <f t="shared" si="16"/>
        <v>176</v>
      </c>
      <c r="F93" s="4">
        <f t="shared" si="14"/>
        <v>-0.52537611081465174</v>
      </c>
      <c r="G93" s="3">
        <f t="shared" si="17"/>
        <v>6.4910476580270148E-5</v>
      </c>
      <c r="H93" s="6">
        <f t="shared" si="18"/>
        <v>7.5180567038285062</v>
      </c>
      <c r="I93" s="6">
        <v>7.4944984762216675</v>
      </c>
      <c r="J93" s="6">
        <f t="shared" si="19"/>
        <v>0</v>
      </c>
      <c r="K93" s="5">
        <f t="shared" si="20"/>
        <v>56.400099999999995</v>
      </c>
    </row>
    <row r="94" spans="2:11" x14ac:dyDescent="0.25">
      <c r="B94">
        <f t="shared" si="15"/>
        <v>178</v>
      </c>
      <c r="C94" s="1">
        <v>7.5</v>
      </c>
      <c r="D94" s="6">
        <f t="shared" si="13"/>
        <v>-0.49529744627991978</v>
      </c>
      <c r="E94" s="6">
        <f t="shared" si="16"/>
        <v>178</v>
      </c>
      <c r="F94" s="4">
        <f t="shared" si="14"/>
        <v>-0.5586930915314352</v>
      </c>
      <c r="G94" s="3">
        <f t="shared" si="17"/>
        <v>1.4012706522017796E-3</v>
      </c>
      <c r="H94" s="6">
        <f t="shared" si="18"/>
        <v>7.5374335498210066</v>
      </c>
      <c r="I94" s="6">
        <v>7.5088116330861014</v>
      </c>
      <c r="J94" s="6">
        <f t="shared" si="19"/>
        <v>0</v>
      </c>
      <c r="K94" s="5">
        <f t="shared" si="20"/>
        <v>56.25</v>
      </c>
    </row>
    <row r="95" spans="2:11" x14ac:dyDescent="0.25">
      <c r="B95">
        <f t="shared" si="15"/>
        <v>180</v>
      </c>
      <c r="C95" s="1">
        <v>7.5</v>
      </c>
      <c r="D95" s="6">
        <f t="shared" si="13"/>
        <v>-0.49529744627991978</v>
      </c>
      <c r="E95" s="6">
        <f t="shared" si="16"/>
        <v>180</v>
      </c>
      <c r="F95" s="4">
        <f t="shared" si="14"/>
        <v>-0.59201007224821911</v>
      </c>
      <c r="G95" s="3">
        <f t="shared" si="17"/>
        <v>3.1556816004428842E-3</v>
      </c>
      <c r="H95" s="6">
        <f t="shared" si="18"/>
        <v>7.5561754537181756</v>
      </c>
      <c r="I95" s="6">
        <v>7.5225519387779904</v>
      </c>
      <c r="J95" s="6">
        <f t="shared" si="19"/>
        <v>0</v>
      </c>
      <c r="K95" s="5">
        <f t="shared" si="20"/>
        <v>56.25</v>
      </c>
    </row>
    <row r="96" spans="2:11" x14ac:dyDescent="0.25">
      <c r="B96">
        <f t="shared" si="15"/>
        <v>182</v>
      </c>
      <c r="C96" s="1">
        <v>7.53</v>
      </c>
      <c r="D96" s="6">
        <f t="shared" si="13"/>
        <v>-0.54578010947774147</v>
      </c>
      <c r="E96" s="6">
        <f t="shared" si="16"/>
        <v>182</v>
      </c>
      <c r="F96" s="4">
        <f t="shared" si="14"/>
        <v>-0.62532705296500257</v>
      </c>
      <c r="G96" s="3">
        <f t="shared" si="17"/>
        <v>1.9627754224489646E-3</v>
      </c>
      <c r="H96" s="6">
        <f t="shared" si="18"/>
        <v>7.5743032213552128</v>
      </c>
      <c r="I96" s="6">
        <v>7.5357423203475307</v>
      </c>
      <c r="J96" s="6">
        <f t="shared" si="19"/>
        <v>0</v>
      </c>
      <c r="K96" s="5">
        <f t="shared" si="20"/>
        <v>56.700900000000004</v>
      </c>
    </row>
    <row r="97" spans="2:11" x14ac:dyDescent="0.25">
      <c r="B97">
        <f t="shared" si="15"/>
        <v>184</v>
      </c>
      <c r="C97" s="1">
        <v>7.53</v>
      </c>
      <c r="D97" s="6">
        <f t="shared" si="13"/>
        <v>-0.54578010947774147</v>
      </c>
      <c r="E97" s="6">
        <f t="shared" si="16"/>
        <v>184</v>
      </c>
      <c r="F97" s="4">
        <f t="shared" si="14"/>
        <v>-0.65864403368178603</v>
      </c>
      <c r="G97" s="3">
        <f t="shared" si="17"/>
        <v>3.8238116997621452E-3</v>
      </c>
      <c r="H97" s="6">
        <f t="shared" si="18"/>
        <v>7.5918369767999874</v>
      </c>
      <c r="I97" s="6">
        <v>7.5484047872424815</v>
      </c>
      <c r="J97" s="6">
        <f t="shared" si="19"/>
        <v>0</v>
      </c>
      <c r="K97" s="5">
        <f t="shared" si="20"/>
        <v>56.700900000000004</v>
      </c>
    </row>
    <row r="98" spans="2:11" x14ac:dyDescent="0.25">
      <c r="B98">
        <f t="shared" si="15"/>
        <v>186</v>
      </c>
      <c r="C98" s="1">
        <v>7.54</v>
      </c>
      <c r="D98" s="6">
        <f t="shared" si="13"/>
        <v>-0.56319033461594825</v>
      </c>
      <c r="E98" s="6">
        <f t="shared" si="16"/>
        <v>186</v>
      </c>
      <c r="F98" s="4">
        <f t="shared" si="14"/>
        <v>-0.6919610143985695</v>
      </c>
      <c r="G98" s="3">
        <f t="shared" si="17"/>
        <v>4.7329150283467718E-3</v>
      </c>
      <c r="H98" s="6">
        <f t="shared" si="18"/>
        <v>7.6087961846932428</v>
      </c>
      <c r="I98" s="6">
        <v>7.5605604680330973</v>
      </c>
      <c r="J98" s="6">
        <f t="shared" si="19"/>
        <v>0</v>
      </c>
      <c r="K98" s="5">
        <f t="shared" si="20"/>
        <v>56.851599999999998</v>
      </c>
    </row>
    <row r="99" spans="2:11" x14ac:dyDescent="0.25">
      <c r="B99">
        <f t="shared" si="15"/>
        <v>188</v>
      </c>
      <c r="C99" s="1">
        <v>7.54</v>
      </c>
      <c r="D99" s="6">
        <f t="shared" si="13"/>
        <v>-0.56319033461594825</v>
      </c>
      <c r="E99" s="6">
        <f t="shared" si="16"/>
        <v>188</v>
      </c>
      <c r="F99" s="4">
        <f t="shared" si="14"/>
        <v>-0.7252779951153534</v>
      </c>
      <c r="G99" s="3">
        <f t="shared" si="17"/>
        <v>7.2589840845003056E-3</v>
      </c>
      <c r="H99" s="6">
        <f t="shared" si="18"/>
        <v>7.6251996718567643</v>
      </c>
      <c r="I99" s="6">
        <v>7.5722296456672158</v>
      </c>
      <c r="J99" s="6">
        <f t="shared" si="19"/>
        <v>0</v>
      </c>
      <c r="K99" s="5">
        <f t="shared" si="20"/>
        <v>56.851599999999998</v>
      </c>
    </row>
    <row r="100" spans="2:11" x14ac:dyDescent="0.25">
      <c r="B100">
        <f t="shared" si="15"/>
        <v>190</v>
      </c>
      <c r="C100" s="1">
        <v>7.6</v>
      </c>
      <c r="D100" s="6">
        <f t="shared" si="13"/>
        <v>-0.67454209422471623</v>
      </c>
      <c r="E100" s="6">
        <f t="shared" si="16"/>
        <v>190</v>
      </c>
      <c r="F100" s="4">
        <f t="shared" si="14"/>
        <v>-0.75859497583213686</v>
      </c>
      <c r="G100" s="3">
        <f t="shared" si="17"/>
        <v>1.6863874615505139E-3</v>
      </c>
      <c r="H100" s="6">
        <f t="shared" si="18"/>
        <v>7.6410656481934778</v>
      </c>
      <c r="I100" s="6">
        <v>7.5834317913143554</v>
      </c>
      <c r="J100" s="6">
        <f t="shared" si="19"/>
        <v>0</v>
      </c>
      <c r="K100" s="5">
        <f t="shared" si="20"/>
        <v>57.76</v>
      </c>
    </row>
    <row r="101" spans="2:11" x14ac:dyDescent="0.25">
      <c r="B101">
        <f t="shared" si="15"/>
        <v>192</v>
      </c>
      <c r="C101" s="1">
        <v>7.6</v>
      </c>
      <c r="D101" s="6">
        <f t="shared" si="13"/>
        <v>-0.67454209422471623</v>
      </c>
      <c r="E101" s="6">
        <f t="shared" si="16"/>
        <v>192</v>
      </c>
      <c r="F101" s="4">
        <f t="shared" si="14"/>
        <v>-0.79191195654892033</v>
      </c>
      <c r="G101" s="3">
        <f t="shared" si="17"/>
        <v>3.1822829321450597E-3</v>
      </c>
      <c r="H101" s="6">
        <f t="shared" si="18"/>
        <v>7.6564117269027019</v>
      </c>
      <c r="I101" s="6">
        <v>7.5941855968552732</v>
      </c>
      <c r="J101" s="6">
        <f t="shared" si="19"/>
        <v>0</v>
      </c>
      <c r="K101" s="5">
        <f t="shared" si="20"/>
        <v>57.76</v>
      </c>
    </row>
    <row r="102" spans="2:11" x14ac:dyDescent="0.25">
      <c r="B102">
        <f t="shared" si="15"/>
        <v>194</v>
      </c>
      <c r="C102" s="1">
        <v>7.61</v>
      </c>
      <c r="D102" s="6">
        <f t="shared" si="13"/>
        <v>-0.6943686869740554</v>
      </c>
      <c r="E102" s="6">
        <f t="shared" si="16"/>
        <v>194</v>
      </c>
      <c r="F102" s="4">
        <f t="shared" si="14"/>
        <v>-0.82522893726570379</v>
      </c>
      <c r="G102" s="3">
        <f t="shared" si="17"/>
        <v>3.7521681684836937E-3</v>
      </c>
      <c r="H102" s="6">
        <f t="shared" si="18"/>
        <v>7.6712549440329818</v>
      </c>
      <c r="I102" s="6">
        <v>7.6045090060712015</v>
      </c>
      <c r="J102" s="6">
        <f t="shared" si="19"/>
        <v>0</v>
      </c>
      <c r="K102" s="5">
        <f t="shared" si="20"/>
        <v>57.912100000000002</v>
      </c>
    </row>
    <row r="103" spans="2:11" x14ac:dyDescent="0.25">
      <c r="B103">
        <f t="shared" si="15"/>
        <v>196</v>
      </c>
      <c r="C103" s="1">
        <v>7.61</v>
      </c>
      <c r="D103" s="6">
        <f t="shared" si="13"/>
        <v>-0.6943686869740554</v>
      </c>
      <c r="E103" s="6">
        <f t="shared" si="16"/>
        <v>196</v>
      </c>
      <c r="F103" s="4">
        <f t="shared" si="14"/>
        <v>-0.85854591798248725</v>
      </c>
      <c r="G103" s="3">
        <f t="shared" si="17"/>
        <v>5.7171408807115314E-3</v>
      </c>
      <c r="H103" s="6">
        <f t="shared" si="18"/>
        <v>7.6856117773942101</v>
      </c>
      <c r="I103" s="6">
        <v>7.6144192445848171</v>
      </c>
      <c r="J103" s="6">
        <f t="shared" si="19"/>
        <v>0</v>
      </c>
      <c r="K103" s="5">
        <f t="shared" si="20"/>
        <v>57.912100000000002</v>
      </c>
    </row>
    <row r="104" spans="2:11" x14ac:dyDescent="0.25">
      <c r="B104">
        <f t="shared" si="15"/>
        <v>198</v>
      </c>
      <c r="C104" s="1">
        <v>7.66</v>
      </c>
      <c r="D104" s="6">
        <f t="shared" si="13"/>
        <v>-0.7998650177162131</v>
      </c>
      <c r="E104" s="6">
        <f t="shared" si="16"/>
        <v>198</v>
      </c>
      <c r="F104" s="4">
        <f t="shared" si="14"/>
        <v>-0.89186289869927116</v>
      </c>
      <c r="G104" s="3">
        <f t="shared" si="17"/>
        <v>1.5601050265208903E-3</v>
      </c>
      <c r="H104" s="6">
        <f t="shared" si="18"/>
        <v>7.6994981648500396</v>
      </c>
      <c r="I104" s="6">
        <v>7.6239328486028786</v>
      </c>
      <c r="J104" s="6">
        <f t="shared" si="19"/>
        <v>0</v>
      </c>
      <c r="K104" s="5">
        <f t="shared" si="20"/>
        <v>58.675600000000003</v>
      </c>
    </row>
    <row r="105" spans="2:11" x14ac:dyDescent="0.25">
      <c r="B105">
        <f t="shared" si="15"/>
        <v>200</v>
      </c>
      <c r="C105" s="1">
        <v>7.66</v>
      </c>
      <c r="D105" s="6">
        <f t="shared" si="13"/>
        <v>-0.7998650177162131</v>
      </c>
      <c r="E105" s="6">
        <f t="shared" si="16"/>
        <v>200</v>
      </c>
      <c r="F105" s="4">
        <f t="shared" si="14"/>
        <v>-0.92517987941605462</v>
      </c>
      <c r="G105" s="3">
        <f t="shared" si="17"/>
        <v>2.8015343003009443E-3</v>
      </c>
      <c r="H105" s="6">
        <f t="shared" si="18"/>
        <v>7.7129295220108869</v>
      </c>
      <c r="I105" s="6">
        <v>7.633065692508513</v>
      </c>
      <c r="J105" s="6">
        <f t="shared" si="19"/>
        <v>0</v>
      </c>
      <c r="K105" s="5">
        <f t="shared" si="20"/>
        <v>58.675600000000003</v>
      </c>
    </row>
    <row r="106" spans="2:11" x14ac:dyDescent="0.25">
      <c r="B106">
        <f t="shared" si="15"/>
        <v>202</v>
      </c>
      <c r="C106" s="1">
        <v>7.67</v>
      </c>
      <c r="D106" s="6">
        <f t="shared" si="13"/>
        <v>-0.82236874320555575</v>
      </c>
      <c r="E106" s="6">
        <f t="shared" si="16"/>
        <v>202</v>
      </c>
      <c r="F106" s="4">
        <f t="shared" si="14"/>
        <v>-0.95849686013283808</v>
      </c>
      <c r="G106" s="3">
        <f t="shared" si="17"/>
        <v>3.127131325963952E-3</v>
      </c>
      <c r="H106" s="6">
        <f t="shared" si="18"/>
        <v>7.7259207593471686</v>
      </c>
      <c r="I106" s="6">
        <v>7.6418330153491896</v>
      </c>
      <c r="J106" s="6">
        <f t="shared" si="19"/>
        <v>0</v>
      </c>
      <c r="K106" s="5">
        <f t="shared" si="20"/>
        <v>58.828899999999997</v>
      </c>
    </row>
    <row r="107" spans="2:11" x14ac:dyDescent="0.25">
      <c r="B107">
        <f t="shared" si="15"/>
        <v>204</v>
      </c>
      <c r="C107" s="1">
        <v>7.67</v>
      </c>
      <c r="D107" s="6">
        <f t="shared" si="13"/>
        <v>-0.82236874320555575</v>
      </c>
      <c r="E107" s="6">
        <f t="shared" si="16"/>
        <v>204</v>
      </c>
      <c r="F107" s="4">
        <f t="shared" si="14"/>
        <v>-0.99181384084962154</v>
      </c>
      <c r="G107" s="3">
        <f t="shared" si="17"/>
        <v>4.6903731153469718E-3</v>
      </c>
      <c r="H107" s="6">
        <f t="shared" si="18"/>
        <v>7.73848629874177</v>
      </c>
      <c r="I107" s="6">
        <v>7.6502494462645609</v>
      </c>
      <c r="J107" s="6">
        <f t="shared" si="19"/>
        <v>0</v>
      </c>
      <c r="K107" s="5">
        <f t="shared" si="20"/>
        <v>58.828899999999997</v>
      </c>
    </row>
    <row r="108" spans="2:11" x14ac:dyDescent="0.25">
      <c r="B108">
        <f t="shared" si="15"/>
        <v>206</v>
      </c>
      <c r="C108" s="1">
        <v>7.67</v>
      </c>
      <c r="D108" s="6">
        <f t="shared" si="13"/>
        <v>-0.82236874320555575</v>
      </c>
      <c r="E108" s="6">
        <f t="shared" si="16"/>
        <v>206</v>
      </c>
      <c r="F108" s="4">
        <f t="shared" si="14"/>
        <v>-1.0251308215664054</v>
      </c>
      <c r="G108" s="3">
        <f t="shared" si="17"/>
        <v>6.502824034588228E-3</v>
      </c>
      <c r="H108" s="6">
        <f t="shared" si="18"/>
        <v>7.7506400895001253</v>
      </c>
      <c r="I108" s="6">
        <v>7.6583290288966239</v>
      </c>
      <c r="J108" s="6">
        <f t="shared" si="19"/>
        <v>0</v>
      </c>
      <c r="K108" s="5">
        <f t="shared" si="20"/>
        <v>58.828899999999997</v>
      </c>
    </row>
    <row r="109" spans="2:11" x14ac:dyDescent="0.25">
      <c r="B109">
        <f t="shared" si="15"/>
        <v>208</v>
      </c>
      <c r="C109" s="1">
        <v>7.67</v>
      </c>
      <c r="D109" s="6">
        <f t="shared" si="13"/>
        <v>-0.82236874320555575</v>
      </c>
      <c r="E109" s="6">
        <f t="shared" si="16"/>
        <v>208</v>
      </c>
      <c r="F109" s="4">
        <f t="shared" si="14"/>
        <v>-1.0584478022831889</v>
      </c>
      <c r="G109" s="3">
        <f t="shared" si="17"/>
        <v>8.5369513039824686E-3</v>
      </c>
      <c r="H109" s="6">
        <f t="shared" si="18"/>
        <v>7.7623956238356691</v>
      </c>
      <c r="I109" s="6">
        <v>7.6660852448229138</v>
      </c>
      <c r="J109" s="6">
        <f t="shared" si="19"/>
        <v>0</v>
      </c>
      <c r="K109" s="5">
        <f t="shared" si="20"/>
        <v>58.828899999999997</v>
      </c>
    </row>
    <row r="110" spans="2:11" x14ac:dyDescent="0.25">
      <c r="B110">
        <f t="shared" si="15"/>
        <v>210</v>
      </c>
      <c r="C110" s="1">
        <v>7.68</v>
      </c>
      <c r="D110" s="6">
        <f t="shared" si="13"/>
        <v>-0.84539056788510314</v>
      </c>
      <c r="E110" s="6">
        <f t="shared" si="16"/>
        <v>210</v>
      </c>
      <c r="F110" s="4">
        <f t="shared" si="14"/>
        <v>-1.0917647829999724</v>
      </c>
      <c r="G110" s="3">
        <f t="shared" si="17"/>
        <v>8.7920537259369418E-3</v>
      </c>
      <c r="H110" s="6">
        <f t="shared" si="18"/>
        <v>7.773765951847869</v>
      </c>
      <c r="I110" s="6">
        <v>7.6735310360518465</v>
      </c>
      <c r="J110" s="6">
        <f t="shared" si="19"/>
        <v>0</v>
      </c>
      <c r="K110" s="5">
        <f t="shared" si="20"/>
        <v>58.982399999999998</v>
      </c>
    </row>
    <row r="111" spans="2:11" x14ac:dyDescent="0.25">
      <c r="B111">
        <f t="shared" si="15"/>
        <v>212</v>
      </c>
      <c r="C111" s="1">
        <v>7.68</v>
      </c>
      <c r="D111" s="6">
        <f t="shared" si="13"/>
        <v>-0.84539056788510314</v>
      </c>
      <c r="E111" s="6">
        <f t="shared" si="16"/>
        <v>212</v>
      </c>
      <c r="F111" s="4">
        <f t="shared" si="14"/>
        <v>-1.1250817637167558</v>
      </c>
      <c r="G111" s="3">
        <f t="shared" si="17"/>
        <v>1.097543200156143E-2</v>
      </c>
      <c r="H111" s="6">
        <f t="shared" si="18"/>
        <v>7.7847636960094544</v>
      </c>
      <c r="I111" s="6">
        <v>7.6806788266177231</v>
      </c>
      <c r="J111" s="6">
        <f t="shared" si="19"/>
        <v>0</v>
      </c>
      <c r="K111" s="5">
        <f t="shared" si="20"/>
        <v>58.982399999999998</v>
      </c>
    </row>
    <row r="112" spans="2:11" x14ac:dyDescent="0.25">
      <c r="B112">
        <f t="shared" si="15"/>
        <v>214</v>
      </c>
      <c r="C112" s="1">
        <v>7.7</v>
      </c>
      <c r="D112" s="6">
        <f t="shared" si="13"/>
        <v>-0.89308796108227939</v>
      </c>
      <c r="E112" s="6">
        <f t="shared" si="16"/>
        <v>214</v>
      </c>
      <c r="F112" s="4">
        <f t="shared" si="14"/>
        <v>-1.1583987444335393</v>
      </c>
      <c r="G112" s="3">
        <f t="shared" si="17"/>
        <v>9.1013632372721823E-3</v>
      </c>
      <c r="H112" s="6">
        <f t="shared" si="18"/>
        <v>7.7954010651789183</v>
      </c>
      <c r="I112" s="6">
        <v>7.6875405433114601</v>
      </c>
      <c r="J112" s="6">
        <f t="shared" si="19"/>
        <v>0</v>
      </c>
      <c r="K112" s="5">
        <f t="shared" si="20"/>
        <v>59.290000000000006</v>
      </c>
    </row>
    <row r="113" spans="2:11" x14ac:dyDescent="0.25">
      <c r="B113">
        <f t="shared" si="15"/>
        <v>216</v>
      </c>
      <c r="C113" s="1">
        <v>7.7</v>
      </c>
      <c r="D113" s="6">
        <f t="shared" si="13"/>
        <v>-0.89308796108227939</v>
      </c>
      <c r="E113" s="6">
        <f t="shared" si="16"/>
        <v>216</v>
      </c>
      <c r="F113" s="4">
        <f t="shared" si="14"/>
        <v>-1.1917157251503232</v>
      </c>
      <c r="G113" s="3">
        <f t="shared" si="17"/>
        <v>1.1170348230381965E-2</v>
      </c>
      <c r="H113" s="6">
        <f t="shared" si="18"/>
        <v>7.805689868153868</v>
      </c>
      <c r="I113" s="6">
        <v>7.6941276355816042</v>
      </c>
      <c r="J113" s="6">
        <f t="shared" si="19"/>
        <v>0</v>
      </c>
      <c r="K113" s="5">
        <f t="shared" si="20"/>
        <v>59.290000000000006</v>
      </c>
    </row>
    <row r="114" spans="2:11" x14ac:dyDescent="0.25">
      <c r="B114">
        <f t="shared" si="15"/>
        <v>218</v>
      </c>
      <c r="C114" s="1">
        <v>7.66</v>
      </c>
      <c r="D114" s="6">
        <f t="shared" si="13"/>
        <v>-0.7998650177162131</v>
      </c>
      <c r="E114" s="6">
        <f t="shared" si="16"/>
        <v>218</v>
      </c>
      <c r="F114" s="4">
        <f t="shared" si="14"/>
        <v>-1.2250327058671067</v>
      </c>
      <c r="G114" s="3">
        <f t="shared" si="17"/>
        <v>2.4224284858488591E-2</v>
      </c>
      <c r="H114" s="6">
        <f t="shared" si="18"/>
        <v>7.8156415267802544</v>
      </c>
      <c r="I114" s="6">
        <v>7.7004510946388702</v>
      </c>
      <c r="J114" s="6">
        <f t="shared" si="19"/>
        <v>0</v>
      </c>
      <c r="K114" s="5">
        <f t="shared" si="20"/>
        <v>58.675600000000003</v>
      </c>
    </row>
    <row r="115" spans="2:11" x14ac:dyDescent="0.25">
      <c r="B115">
        <f t="shared" si="15"/>
        <v>220</v>
      </c>
      <c r="C115" s="1">
        <v>7.66</v>
      </c>
      <c r="D115" s="6">
        <f t="shared" si="13"/>
        <v>-0.7998650177162131</v>
      </c>
      <c r="E115" s="6">
        <f t="shared" si="16"/>
        <v>220</v>
      </c>
      <c r="F115" s="4">
        <f t="shared" si="14"/>
        <v>-1.2583496865838901</v>
      </c>
      <c r="G115" s="3">
        <f t="shared" si="17"/>
        <v>2.7313210584907478E-2</v>
      </c>
      <c r="H115" s="6">
        <f t="shared" si="18"/>
        <v>7.8252670886320308</v>
      </c>
      <c r="I115" s="6">
        <v>7.7065214717960488</v>
      </c>
      <c r="J115" s="6">
        <f t="shared" si="19"/>
        <v>0</v>
      </c>
      <c r="K115" s="5">
        <f t="shared" si="20"/>
        <v>58.675600000000003</v>
      </c>
    </row>
    <row r="116" spans="2:11" x14ac:dyDescent="0.25">
      <c r="B116">
        <f t="shared" si="15"/>
        <v>222</v>
      </c>
      <c r="C116" s="1">
        <v>7.68</v>
      </c>
      <c r="D116" s="6">
        <f t="shared" si="13"/>
        <v>-0.84539056788510314</v>
      </c>
      <c r="E116" s="6">
        <f t="shared" si="16"/>
        <v>222</v>
      </c>
      <c r="F116" s="4">
        <f t="shared" si="14"/>
        <v>-1.2916666673006736</v>
      </c>
      <c r="G116" s="3">
        <f t="shared" si="17"/>
        <v>2.389412290198371E-2</v>
      </c>
      <c r="H116" s="6">
        <f t="shared" si="18"/>
        <v>7.8345772392753332</v>
      </c>
      <c r="I116" s="6">
        <v>7.7123488960739142</v>
      </c>
      <c r="J116" s="6">
        <f t="shared" si="19"/>
        <v>0</v>
      </c>
      <c r="K116" s="5">
        <f t="shared" si="20"/>
        <v>58.982399999999998</v>
      </c>
    </row>
    <row r="117" spans="2:11" x14ac:dyDescent="0.25">
      <c r="B117">
        <f t="shared" si="15"/>
        <v>224</v>
      </c>
      <c r="C117" s="1">
        <v>7.68</v>
      </c>
      <c r="D117" s="6">
        <f t="shared" si="13"/>
        <v>-0.84539056788510314</v>
      </c>
      <c r="E117" s="6">
        <f t="shared" si="16"/>
        <v>224</v>
      </c>
      <c r="F117" s="4">
        <f t="shared" si="14"/>
        <v>-1.324983648017457</v>
      </c>
      <c r="G117" s="3">
        <f t="shared" si="17"/>
        <v>2.6759173496381169E-2</v>
      </c>
      <c r="H117" s="6">
        <f t="shared" si="18"/>
        <v>7.8435823141307797</v>
      </c>
      <c r="I117" s="6">
        <v>7.7179430911024873</v>
      </c>
      <c r="J117" s="6">
        <f t="shared" si="19"/>
        <v>0</v>
      </c>
      <c r="K117" s="5">
        <f t="shared" si="20"/>
        <v>58.982399999999998</v>
      </c>
    </row>
    <row r="118" spans="2:11" x14ac:dyDescent="0.25">
      <c r="B118">
        <f t="shared" si="15"/>
        <v>226</v>
      </c>
      <c r="C118" s="1">
        <v>7.73</v>
      </c>
      <c r="D118" s="6">
        <f t="shared" si="13"/>
        <v>-0.96919158173798592</v>
      </c>
      <c r="E118" s="6">
        <f t="shared" si="16"/>
        <v>226</v>
      </c>
      <c r="F118" s="4">
        <f t="shared" si="14"/>
        <v>-1.358300628734241</v>
      </c>
      <c r="G118" s="3">
        <f t="shared" si="17"/>
        <v>1.4955409072190364E-2</v>
      </c>
      <c r="H118" s="6">
        <f t="shared" si="18"/>
        <v>7.8522923099470709</v>
      </c>
      <c r="I118" s="6">
        <v>7.7233133913458696</v>
      </c>
      <c r="J118" s="6">
        <f t="shared" si="19"/>
        <v>0</v>
      </c>
      <c r="K118" s="5">
        <f t="shared" si="20"/>
        <v>59.752900000000004</v>
      </c>
    </row>
    <row r="119" spans="2:11" x14ac:dyDescent="0.25">
      <c r="B119">
        <f t="shared" si="15"/>
        <v>228</v>
      </c>
      <c r="C119" s="1">
        <v>7.73</v>
      </c>
      <c r="D119" s="6">
        <f t="shared" si="13"/>
        <v>-0.96919158173798592</v>
      </c>
      <c r="E119" s="6">
        <f t="shared" si="16"/>
        <v>228</v>
      </c>
      <c r="F119" s="4">
        <f t="shared" si="14"/>
        <v>-1.3916176094510244</v>
      </c>
      <c r="G119" s="3">
        <f t="shared" si="17"/>
        <v>1.7086906873369442E-2</v>
      </c>
      <c r="H119" s="6">
        <f t="shared" si="18"/>
        <v>7.8607168958986158</v>
      </c>
      <c r="I119" s="6">
        <v>7.7284687576777138</v>
      </c>
      <c r="J119" s="6">
        <f t="shared" si="19"/>
        <v>0</v>
      </c>
      <c r="K119" s="5">
        <f t="shared" si="20"/>
        <v>59.752900000000004</v>
      </c>
    </row>
    <row r="120" spans="2:11" x14ac:dyDescent="0.25">
      <c r="B120">
        <f t="shared" si="15"/>
        <v>230</v>
      </c>
      <c r="C120" s="1">
        <v>7.73</v>
      </c>
      <c r="D120" s="6">
        <f t="shared" si="13"/>
        <v>-0.96919158173798592</v>
      </c>
      <c r="E120" s="6">
        <f t="shared" si="16"/>
        <v>230</v>
      </c>
      <c r="F120" s="4">
        <f t="shared" si="14"/>
        <v>-1.4249345901678079</v>
      </c>
      <c r="G120" s="3">
        <f t="shared" si="17"/>
        <v>1.9283606071439099E-2</v>
      </c>
      <c r="H120" s="6">
        <f t="shared" si="18"/>
        <v>7.868865424319516</v>
      </c>
      <c r="I120" s="6">
        <v>7.7334177923333201</v>
      </c>
      <c r="J120" s="6">
        <f t="shared" si="19"/>
        <v>0</v>
      </c>
      <c r="K120" s="5">
        <f t="shared" si="20"/>
        <v>59.752900000000004</v>
      </c>
    </row>
    <row r="121" spans="2:11" x14ac:dyDescent="0.25">
      <c r="B121">
        <f t="shared" si="15"/>
        <v>232</v>
      </c>
      <c r="C121" s="1">
        <v>7.73</v>
      </c>
      <c r="D121" s="6">
        <f t="shared" si="13"/>
        <v>-0.96919158173798592</v>
      </c>
      <c r="E121" s="6">
        <f t="shared" si="16"/>
        <v>232</v>
      </c>
      <c r="F121" s="4">
        <f t="shared" si="14"/>
        <v>-1.4582515708845913</v>
      </c>
      <c r="G121" s="3">
        <f t="shared" si="17"/>
        <v>2.1534664718043099E-2</v>
      </c>
      <c r="H121" s="6">
        <f t="shared" si="18"/>
        <v>7.8767469410858135</v>
      </c>
      <c r="I121" s="6">
        <v>7.7381687532633139</v>
      </c>
      <c r="J121" s="6">
        <f t="shared" si="19"/>
        <v>0</v>
      </c>
      <c r="K121" s="5">
        <f t="shared" si="20"/>
        <v>59.752900000000004</v>
      </c>
    </row>
    <row r="122" spans="2:11" x14ac:dyDescent="0.25">
      <c r="B122">
        <f t="shared" si="15"/>
        <v>234</v>
      </c>
      <c r="C122" s="1">
        <v>7.74</v>
      </c>
      <c r="D122" s="6">
        <f t="shared" si="13"/>
        <v>-0.99590331215164773</v>
      </c>
      <c r="E122" s="6">
        <f t="shared" si="16"/>
        <v>234</v>
      </c>
      <c r="F122" s="4">
        <f t="shared" si="14"/>
        <v>-1.4915685516013752</v>
      </c>
      <c r="G122" s="3">
        <f t="shared" si="17"/>
        <v>2.0842753394194669E-2</v>
      </c>
      <c r="H122" s="6">
        <f t="shared" si="18"/>
        <v>7.8843701956575343</v>
      </c>
      <c r="I122" s="6">
        <v>7.7427295679128436</v>
      </c>
      <c r="J122" s="6">
        <f t="shared" si="19"/>
        <v>0</v>
      </c>
      <c r="K122" s="5">
        <f t="shared" si="20"/>
        <v>59.907600000000002</v>
      </c>
    </row>
    <row r="123" spans="2:11" x14ac:dyDescent="0.25">
      <c r="B123">
        <f t="shared" si="15"/>
        <v>236</v>
      </c>
      <c r="C123" s="1">
        <v>7.74</v>
      </c>
      <c r="D123" s="6">
        <f t="shared" si="13"/>
        <v>-0.99590331215164773</v>
      </c>
      <c r="E123" s="6">
        <f t="shared" si="16"/>
        <v>236</v>
      </c>
      <c r="F123" s="4">
        <f t="shared" si="14"/>
        <v>-1.5248855323181587</v>
      </c>
      <c r="G123" s="3">
        <f t="shared" si="17"/>
        <v>2.302613555558566E-2</v>
      </c>
      <c r="H123" s="6">
        <f t="shared" si="18"/>
        <v>7.8917436507916747</v>
      </c>
      <c r="I123" s="6">
        <v>7.7471078464493077</v>
      </c>
      <c r="J123" s="6">
        <f t="shared" si="19"/>
        <v>0</v>
      </c>
      <c r="K123" s="5">
        <f t="shared" si="20"/>
        <v>59.907600000000002</v>
      </c>
    </row>
    <row r="124" spans="2:11" x14ac:dyDescent="0.25">
      <c r="B124">
        <f t="shared" si="15"/>
        <v>238</v>
      </c>
      <c r="C124" s="1">
        <v>7.73</v>
      </c>
      <c r="D124" s="6">
        <f t="shared" si="13"/>
        <v>-0.96919158173798592</v>
      </c>
      <c r="E124" s="6">
        <f t="shared" si="16"/>
        <v>238</v>
      </c>
      <c r="F124" s="4">
        <f t="shared" si="14"/>
        <v>-1.5582025130349422</v>
      </c>
      <c r="G124" s="3">
        <f t="shared" si="17"/>
        <v>2.8518931776932373E-2</v>
      </c>
      <c r="H124" s="6">
        <f t="shared" si="18"/>
        <v>7.8988754919369075</v>
      </c>
      <c r="I124" s="6">
        <v>7.7513108944606604</v>
      </c>
      <c r="J124" s="6">
        <f t="shared" si="19"/>
        <v>0</v>
      </c>
      <c r="K124" s="5">
        <f t="shared" si="20"/>
        <v>59.752900000000004</v>
      </c>
    </row>
    <row r="125" spans="2:11" x14ac:dyDescent="0.25">
      <c r="B125">
        <f t="shared" si="15"/>
        <v>240</v>
      </c>
      <c r="C125" s="1">
        <v>7.73</v>
      </c>
      <c r="D125" s="6">
        <f t="shared" si="13"/>
        <v>-0.96919158173798592</v>
      </c>
      <c r="E125" s="6">
        <f t="shared" si="16"/>
        <v>240</v>
      </c>
      <c r="F125" s="4">
        <f t="shared" si="14"/>
        <v>-1.5915194937517256</v>
      </c>
      <c r="G125" s="3">
        <f t="shared" si="17"/>
        <v>3.0896371225311657E-2</v>
      </c>
      <c r="H125" s="6">
        <f t="shared" si="18"/>
        <v>7.9057736363204443</v>
      </c>
      <c r="I125" s="6">
        <v>7.7553457251455091</v>
      </c>
      <c r="J125" s="6">
        <f t="shared" si="19"/>
        <v>0</v>
      </c>
      <c r="K125" s="5">
        <f t="shared" si="20"/>
        <v>59.752900000000004</v>
      </c>
    </row>
    <row r="126" spans="2:11" x14ac:dyDescent="0.25">
      <c r="B126">
        <f t="shared" si="15"/>
        <v>242</v>
      </c>
      <c r="C126" s="1">
        <v>7.79</v>
      </c>
      <c r="D126" s="6">
        <f t="shared" si="13"/>
        <v>-1.1413435432265597</v>
      </c>
      <c r="E126" s="6">
        <f t="shared" si="16"/>
        <v>242</v>
      </c>
      <c r="F126" s="4">
        <f t="shared" si="14"/>
        <v>-1.6248364744685091</v>
      </c>
      <c r="G126" s="3">
        <f t="shared" si="17"/>
        <v>1.4992959669558189E-2</v>
      </c>
      <c r="H126" s="6">
        <f t="shared" si="18"/>
        <v>7.9124457417371392</v>
      </c>
      <c r="I126" s="6">
        <v>7.7592190710153233</v>
      </c>
      <c r="J126" s="6">
        <f t="shared" si="19"/>
        <v>0</v>
      </c>
      <c r="K126" s="5">
        <f t="shared" si="20"/>
        <v>60.684100000000001</v>
      </c>
    </row>
    <row r="127" spans="2:11" x14ac:dyDescent="0.25">
      <c r="B127">
        <f t="shared" si="15"/>
        <v>244</v>
      </c>
      <c r="C127" s="1">
        <v>7.79</v>
      </c>
      <c r="D127" s="6">
        <f t="shared" si="13"/>
        <v>-1.1413435432265597</v>
      </c>
      <c r="E127" s="6">
        <f t="shared" si="16"/>
        <v>244</v>
      </c>
      <c r="F127" s="4">
        <f t="shared" si="14"/>
        <v>-1.6581534551852926</v>
      </c>
      <c r="G127" s="3">
        <f t="shared" si="17"/>
        <v>1.6615007640658788E-2</v>
      </c>
      <c r="H127" s="6">
        <f t="shared" si="18"/>
        <v>7.9188992150505921</v>
      </c>
      <c r="I127" s="6">
        <v>7.7629373951282865</v>
      </c>
      <c r="J127" s="6">
        <f t="shared" si="19"/>
        <v>0</v>
      </c>
      <c r="K127" s="5">
        <f t="shared" si="20"/>
        <v>60.684100000000001</v>
      </c>
    </row>
    <row r="128" spans="2:11" x14ac:dyDescent="0.25">
      <c r="B128">
        <f t="shared" si="15"/>
        <v>246</v>
      </c>
      <c r="C128" s="1">
        <v>7.79</v>
      </c>
      <c r="D128" s="6">
        <f t="shared" si="13"/>
        <v>-1.1413435432265597</v>
      </c>
      <c r="E128" s="6">
        <f t="shared" si="16"/>
        <v>246</v>
      </c>
      <c r="F128" s="4">
        <f t="shared" si="14"/>
        <v>-1.691470435902076</v>
      </c>
      <c r="G128" s="3">
        <f t="shared" si="17"/>
        <v>1.8263149455439495E-2</v>
      </c>
      <c r="H128" s="6">
        <f t="shared" si="18"/>
        <v>7.9251412204156804</v>
      </c>
      <c r="I128" s="6">
        <v>7.7665069018735524</v>
      </c>
      <c r="J128" s="6">
        <f t="shared" si="19"/>
        <v>0</v>
      </c>
      <c r="K128" s="5">
        <f t="shared" si="20"/>
        <v>60.684100000000001</v>
      </c>
    </row>
    <row r="129" spans="2:11" x14ac:dyDescent="0.25">
      <c r="B129">
        <f t="shared" si="15"/>
        <v>248</v>
      </c>
      <c r="C129" s="1">
        <v>7.79</v>
      </c>
      <c r="D129" s="6">
        <f t="shared" si="13"/>
        <v>-1.1413435432265597</v>
      </c>
      <c r="E129" s="6">
        <f t="shared" si="16"/>
        <v>248</v>
      </c>
      <c r="F129" s="4">
        <f t="shared" si="14"/>
        <v>-1.7247874166188604</v>
      </c>
      <c r="G129" s="3">
        <f t="shared" si="17"/>
        <v>1.9931421728455145E-2</v>
      </c>
      <c r="H129" s="6">
        <f t="shared" si="18"/>
        <v>7.931178687231661</v>
      </c>
      <c r="I129" s="6">
        <v>7.7699335473238706</v>
      </c>
      <c r="J129" s="6">
        <f t="shared" si="19"/>
        <v>0</v>
      </c>
      <c r="K129" s="5">
        <f t="shared" si="20"/>
        <v>60.684100000000001</v>
      </c>
    </row>
    <row r="130" spans="2:11" x14ac:dyDescent="0.25">
      <c r="B130">
        <f t="shared" si="15"/>
        <v>250</v>
      </c>
      <c r="C130" s="1">
        <v>7.79</v>
      </c>
      <c r="D130" s="6">
        <f t="shared" si="13"/>
        <v>-1.1413435432265597</v>
      </c>
      <c r="E130" s="6">
        <f t="shared" si="16"/>
        <v>250</v>
      </c>
      <c r="F130" s="4">
        <f t="shared" si="14"/>
        <v>-1.7581043973356438</v>
      </c>
      <c r="G130" s="3">
        <f t="shared" si="17"/>
        <v>2.1614385778933896E-2</v>
      </c>
      <c r="H130" s="6">
        <f t="shared" si="18"/>
        <v>7.9370183178346627</v>
      </c>
      <c r="I130" s="6">
        <v>7.7732230491738861</v>
      </c>
      <c r="J130" s="6">
        <f t="shared" si="19"/>
        <v>0</v>
      </c>
      <c r="K130" s="5">
        <f t="shared" si="20"/>
        <v>60.684100000000001</v>
      </c>
    </row>
    <row r="131" spans="2:11" x14ac:dyDescent="0.25">
      <c r="B131">
        <f t="shared" si="15"/>
        <v>252</v>
      </c>
      <c r="C131" s="1">
        <v>7.79</v>
      </c>
      <c r="D131" s="6">
        <f t="shared" si="13"/>
        <v>-1.1413435432265597</v>
      </c>
      <c r="E131" s="6">
        <f t="shared" si="16"/>
        <v>252</v>
      </c>
      <c r="F131" s="4">
        <f t="shared" si="14"/>
        <v>-1.7914213780524273</v>
      </c>
      <c r="G131" s="3">
        <f t="shared" si="17"/>
        <v>2.3307089209996232E-2</v>
      </c>
      <c r="H131" s="6">
        <f t="shared" si="18"/>
        <v>7.9426665949381077</v>
      </c>
      <c r="I131" s="6">
        <v>7.7763808962806644</v>
      </c>
      <c r="J131" s="6">
        <f t="shared" si="19"/>
        <v>0</v>
      </c>
      <c r="K131" s="5">
        <f t="shared" si="20"/>
        <v>60.684100000000001</v>
      </c>
    </row>
    <row r="132" spans="2:11" x14ac:dyDescent="0.25">
      <c r="B132">
        <f t="shared" si="15"/>
        <v>254</v>
      </c>
      <c r="C132" s="1">
        <v>7.79</v>
      </c>
      <c r="D132" s="6">
        <f t="shared" si="13"/>
        <v>-1.1413435432265597</v>
      </c>
      <c r="E132" s="6">
        <f t="shared" si="16"/>
        <v>254</v>
      </c>
      <c r="F132" s="4">
        <f t="shared" si="14"/>
        <v>-1.8247383587692108</v>
      </c>
      <c r="G132" s="3">
        <f t="shared" si="17"/>
        <v>2.500503011520781E-2</v>
      </c>
      <c r="H132" s="6">
        <f t="shared" si="18"/>
        <v>7.9481297888293279</v>
      </c>
      <c r="I132" s="6">
        <v>7.7794123578224035</v>
      </c>
      <c r="J132" s="6">
        <f t="shared" si="19"/>
        <v>0</v>
      </c>
      <c r="K132" s="5">
        <f t="shared" si="20"/>
        <v>60.684100000000001</v>
      </c>
    </row>
    <row r="133" spans="2:11" x14ac:dyDescent="0.25">
      <c r="B133">
        <f t="shared" si="15"/>
        <v>256</v>
      </c>
      <c r="C133" s="1">
        <v>7.8</v>
      </c>
      <c r="D133" s="6">
        <f t="shared" ref="D133:D177" si="21">LN($O$5-C133)</f>
        <v>-1.1731538913071136</v>
      </c>
      <c r="E133" s="6">
        <f t="shared" si="16"/>
        <v>256</v>
      </c>
      <c r="F133" s="4">
        <f t="shared" ref="F133:F177" si="22">IF(E133&lt;=0, $O$8, $O$8-$O$6*E133)</f>
        <v>-1.8580553394859942</v>
      </c>
      <c r="G133" s="3">
        <f t="shared" si="17"/>
        <v>2.3535844451557254E-2</v>
      </c>
      <c r="H133" s="6">
        <f t="shared" si="18"/>
        <v>7.9534139643303607</v>
      </c>
      <c r="I133" s="6">
        <v>7.78232249209056</v>
      </c>
      <c r="J133" s="6">
        <f t="shared" si="19"/>
        <v>0</v>
      </c>
      <c r="K133" s="5">
        <f t="shared" si="20"/>
        <v>60.839999999999996</v>
      </c>
    </row>
    <row r="134" spans="2:11" x14ac:dyDescent="0.25">
      <c r="B134">
        <f t="shared" si="15"/>
        <v>258</v>
      </c>
      <c r="C134" s="1">
        <v>7.8</v>
      </c>
      <c r="D134" s="6">
        <f t="shared" si="21"/>
        <v>-1.1731538913071136</v>
      </c>
      <c r="E134" s="6">
        <f t="shared" si="16"/>
        <v>258</v>
      </c>
      <c r="F134" s="4">
        <f t="shared" si="22"/>
        <v>-1.8913723202027777</v>
      </c>
      <c r="G134" s="3">
        <f t="shared" si="17"/>
        <v>2.5130171671593312E-2</v>
      </c>
      <c r="H134" s="6">
        <f t="shared" si="18"/>
        <v>7.9585249875306516</v>
      </c>
      <c r="I134" s="6">
        <v>7.7851161549301162</v>
      </c>
      <c r="J134" s="6">
        <f t="shared" si="19"/>
        <v>0</v>
      </c>
      <c r="K134" s="5">
        <f t="shared" si="20"/>
        <v>60.839999999999996</v>
      </c>
    </row>
    <row r="135" spans="2:11" x14ac:dyDescent="0.25">
      <c r="B135">
        <f t="shared" ref="B135:B177" si="23">B134+2</f>
        <v>260</v>
      </c>
      <c r="C135" s="1">
        <v>7.81</v>
      </c>
      <c r="D135" s="6">
        <f t="shared" si="21"/>
        <v>-1.2060094780699548</v>
      </c>
      <c r="E135" s="6">
        <f t="shared" si="16"/>
        <v>260</v>
      </c>
      <c r="F135" s="4">
        <f t="shared" si="22"/>
        <v>-1.9246893009195611</v>
      </c>
      <c r="G135" s="3">
        <f t="shared" si="17"/>
        <v>2.3552590406052461E-2</v>
      </c>
      <c r="H135" s="6">
        <f t="shared" si="18"/>
        <v>7.9634685322991405</v>
      </c>
      <c r="I135" s="6">
        <v>7.7877980078420315</v>
      </c>
      <c r="J135" s="6">
        <f t="shared" si="19"/>
        <v>0</v>
      </c>
      <c r="K135" s="5">
        <f t="shared" si="20"/>
        <v>60.996099999999991</v>
      </c>
    </row>
    <row r="136" spans="2:11" x14ac:dyDescent="0.25">
      <c r="B136">
        <f t="shared" si="23"/>
        <v>262</v>
      </c>
      <c r="C136" s="1">
        <v>7.81</v>
      </c>
      <c r="D136" s="6">
        <f t="shared" si="21"/>
        <v>-1.2060094780699548</v>
      </c>
      <c r="E136" s="6">
        <f t="shared" si="16"/>
        <v>262</v>
      </c>
      <c r="F136" s="4">
        <f t="shared" si="22"/>
        <v>-1.9580062816363446</v>
      </c>
      <c r="G136" s="3">
        <f t="shared" si="17"/>
        <v>2.504308990351466E-2</v>
      </c>
      <c r="H136" s="6">
        <f t="shared" si="18"/>
        <v>7.9682500865829606</v>
      </c>
      <c r="I136" s="6">
        <v>7.7903725257614127</v>
      </c>
      <c r="J136" s="6">
        <f t="shared" si="19"/>
        <v>0</v>
      </c>
      <c r="K136" s="5">
        <f t="shared" si="20"/>
        <v>60.996099999999991</v>
      </c>
    </row>
    <row r="137" spans="2:11" x14ac:dyDescent="0.25">
      <c r="B137">
        <f t="shared" si="23"/>
        <v>264</v>
      </c>
      <c r="C137" s="1">
        <v>7.8</v>
      </c>
      <c r="D137" s="6">
        <f t="shared" si="21"/>
        <v>-1.1731538913071136</v>
      </c>
      <c r="E137" s="6">
        <f t="shared" si="16"/>
        <v>264</v>
      </c>
      <c r="F137" s="4">
        <f t="shared" si="22"/>
        <v>-1.9913232623531281</v>
      </c>
      <c r="G137" s="3">
        <f t="shared" si="17"/>
        <v>2.9885751276286596E-2</v>
      </c>
      <c r="H137" s="6">
        <f t="shared" si="18"/>
        <v>7.9728749584997392</v>
      </c>
      <c r="I137" s="6">
        <v>7.792844004524385</v>
      </c>
      <c r="J137" s="6">
        <f t="shared" si="19"/>
        <v>0</v>
      </c>
      <c r="K137" s="5">
        <f t="shared" si="20"/>
        <v>60.839999999999996</v>
      </c>
    </row>
    <row r="138" spans="2:11" x14ac:dyDescent="0.25">
      <c r="B138">
        <f t="shared" si="23"/>
        <v>266</v>
      </c>
      <c r="C138" s="1">
        <v>7.8</v>
      </c>
      <c r="D138" s="6">
        <f t="shared" si="21"/>
        <v>-1.1731538913071136</v>
      </c>
      <c r="E138" s="6">
        <f t="shared" si="16"/>
        <v>266</v>
      </c>
      <c r="F138" s="4">
        <f t="shared" si="22"/>
        <v>-2.0246402430699124</v>
      </c>
      <c r="G138" s="3">
        <f t="shared" si="17"/>
        <v>3.1452413210025489E-2</v>
      </c>
      <c r="H138" s="6">
        <f t="shared" si="18"/>
        <v>7.9773482822302642</v>
      </c>
      <c r="I138" s="6">
        <v>7.7952165680361176</v>
      </c>
      <c r="J138" s="6">
        <f t="shared" si="19"/>
        <v>0</v>
      </c>
      <c r="K138" s="5">
        <f t="shared" si="20"/>
        <v>60.839999999999996</v>
      </c>
    </row>
    <row r="139" spans="2:11" x14ac:dyDescent="0.25">
      <c r="B139">
        <f t="shared" si="23"/>
        <v>268</v>
      </c>
      <c r="C139" s="1">
        <v>7.8</v>
      </c>
      <c r="D139" s="6">
        <f t="shared" si="21"/>
        <v>-1.1731538913071136</v>
      </c>
      <c r="E139" s="6">
        <f t="shared" si="16"/>
        <v>268</v>
      </c>
      <c r="F139" s="4">
        <f t="shared" si="22"/>
        <v>-2.0579572237866959</v>
      </c>
      <c r="G139" s="3">
        <f t="shared" si="17"/>
        <v>3.300581424295855E-2</v>
      </c>
      <c r="H139" s="6">
        <f t="shared" si="18"/>
        <v>7.9816750237180623</v>
      </c>
      <c r="I139" s="6">
        <v>7.7974941751519609</v>
      </c>
      <c r="J139" s="6">
        <f t="shared" si="19"/>
        <v>0</v>
      </c>
      <c r="K139" s="5">
        <f t="shared" si="20"/>
        <v>60.839999999999996</v>
      </c>
    </row>
    <row r="140" spans="2:11" x14ac:dyDescent="0.25">
      <c r="B140">
        <f t="shared" si="23"/>
        <v>270</v>
      </c>
      <c r="C140" s="1">
        <v>7.8</v>
      </c>
      <c r="D140" s="6">
        <f t="shared" si="21"/>
        <v>-1.1731538913071136</v>
      </c>
      <c r="E140" s="6">
        <f t="shared" ref="E140:E177" si="24">B140-$O$7</f>
        <v>270</v>
      </c>
      <c r="F140" s="4">
        <f t="shared" si="22"/>
        <v>-2.0912742045034793</v>
      </c>
      <c r="G140" s="3">
        <f t="shared" ref="G140:G177" si="25">(H140-C140)^2</f>
        <v>3.4543934463651747E-2</v>
      </c>
      <c r="H140" s="6">
        <f t="shared" ref="H140:H177" si="26">$O$5-EXP(F140)</f>
        <v>7.985859986182211</v>
      </c>
      <c r="I140" s="6">
        <v>7.7996806262831919</v>
      </c>
      <c r="J140" s="6">
        <f t="shared" ref="J140:J177" si="27">IF(I140&lt;$R$8, 0, I140-$R$8)</f>
        <v>0</v>
      </c>
      <c r="K140" s="5">
        <f t="shared" ref="K140:K177" si="28">(J140-C140)^2</f>
        <v>60.839999999999996</v>
      </c>
    </row>
    <row r="141" spans="2:11" x14ac:dyDescent="0.25">
      <c r="B141">
        <f t="shared" si="23"/>
        <v>272</v>
      </c>
      <c r="C141" s="1">
        <v>7.8</v>
      </c>
      <c r="D141" s="6">
        <f t="shared" si="21"/>
        <v>-1.1731538913071136</v>
      </c>
      <c r="E141" s="6">
        <f t="shared" si="24"/>
        <v>272</v>
      </c>
      <c r="F141" s="4">
        <f t="shared" si="22"/>
        <v>-2.1245911852202628</v>
      </c>
      <c r="G141" s="3">
        <f t="shared" si="25"/>
        <v>3.6064978368803957E-2</v>
      </c>
      <c r="H141" s="6">
        <f t="shared" si="26"/>
        <v>7.9899078154495067</v>
      </c>
      <c r="I141" s="6">
        <v>7.8017795697383656</v>
      </c>
      <c r="J141" s="6">
        <f t="shared" si="27"/>
        <v>0</v>
      </c>
      <c r="K141" s="5">
        <f t="shared" si="28"/>
        <v>60.839999999999996</v>
      </c>
    </row>
    <row r="142" spans="2:11" x14ac:dyDescent="0.25">
      <c r="B142">
        <f t="shared" si="23"/>
        <v>274</v>
      </c>
      <c r="C142" s="1">
        <v>7.78</v>
      </c>
      <c r="D142" s="6">
        <f t="shared" si="21"/>
        <v>-1.1105139746052368</v>
      </c>
      <c r="E142" s="6">
        <f t="shared" si="24"/>
        <v>274</v>
      </c>
      <c r="F142" s="4">
        <f t="shared" si="22"/>
        <v>-2.1579081659370463</v>
      </c>
      <c r="G142" s="3">
        <f t="shared" si="25"/>
        <v>4.5720277515087747E-2</v>
      </c>
      <c r="H142" s="6">
        <f t="shared" si="26"/>
        <v>7.9938230051119099</v>
      </c>
      <c r="I142" s="6">
        <v>7.8037945078108848</v>
      </c>
      <c r="J142" s="6">
        <f t="shared" si="27"/>
        <v>0</v>
      </c>
      <c r="K142" s="5">
        <f t="shared" si="28"/>
        <v>60.528400000000005</v>
      </c>
    </row>
    <row r="143" spans="2:11" x14ac:dyDescent="0.25">
      <c r="B143">
        <f t="shared" si="23"/>
        <v>276</v>
      </c>
      <c r="C143" s="1">
        <v>7.78</v>
      </c>
      <c r="D143" s="6">
        <f t="shared" si="21"/>
        <v>-1.1105139746052368</v>
      </c>
      <c r="E143" s="6">
        <f t="shared" si="24"/>
        <v>276</v>
      </c>
      <c r="F143" s="4">
        <f t="shared" si="22"/>
        <v>-2.1912251466538297</v>
      </c>
      <c r="G143" s="3">
        <f t="shared" si="25"/>
        <v>4.7354069237361393E-2</v>
      </c>
      <c r="H143" s="6">
        <f t="shared" si="26"/>
        <v>7.9976099015149851</v>
      </c>
      <c r="I143" s="6">
        <v>7.8057288026229124</v>
      </c>
      <c r="J143" s="6">
        <f t="shared" si="27"/>
        <v>0</v>
      </c>
      <c r="K143" s="5">
        <f t="shared" si="28"/>
        <v>60.528400000000005</v>
      </c>
    </row>
    <row r="144" spans="2:11" x14ac:dyDescent="0.25">
      <c r="B144">
        <f t="shared" si="23"/>
        <v>278</v>
      </c>
      <c r="C144" s="1">
        <v>7.84</v>
      </c>
      <c r="D144" s="6">
        <f t="shared" si="21"/>
        <v>-1.3115965470749136</v>
      </c>
      <c r="E144" s="6">
        <f t="shared" si="24"/>
        <v>278</v>
      </c>
      <c r="F144" s="4">
        <f t="shared" si="22"/>
        <v>-2.2245421273706132</v>
      </c>
      <c r="G144" s="3">
        <f t="shared" si="25"/>
        <v>2.600888653366076E-2</v>
      </c>
      <c r="H144" s="6">
        <f t="shared" si="26"/>
        <v>8.0012727085828868</v>
      </c>
      <c r="I144" s="6">
        <v>7.8075856817354135</v>
      </c>
      <c r="J144" s="6">
        <f t="shared" si="27"/>
        <v>0</v>
      </c>
      <c r="K144" s="5">
        <f t="shared" si="28"/>
        <v>61.465599999999995</v>
      </c>
    </row>
    <row r="145" spans="2:11" x14ac:dyDescent="0.25">
      <c r="B145">
        <f t="shared" si="23"/>
        <v>280</v>
      </c>
      <c r="C145" s="1">
        <v>7.84</v>
      </c>
      <c r="D145" s="6">
        <f t="shared" si="21"/>
        <v>-1.3115965470749136</v>
      </c>
      <c r="E145" s="6">
        <f t="shared" si="24"/>
        <v>280</v>
      </c>
      <c r="F145" s="4">
        <f t="shared" si="22"/>
        <v>-2.2578591080873966</v>
      </c>
      <c r="G145" s="3">
        <f t="shared" si="25"/>
        <v>2.7164146563149593E-2</v>
      </c>
      <c r="H145" s="6">
        <f t="shared" si="26"/>
        <v>8.0048154924852319</v>
      </c>
      <c r="I145" s="6">
        <v>7.8093682435336458</v>
      </c>
      <c r="J145" s="6">
        <f t="shared" si="27"/>
        <v>0</v>
      </c>
      <c r="K145" s="5">
        <f t="shared" si="28"/>
        <v>61.465599999999995</v>
      </c>
    </row>
    <row r="146" spans="2:11" x14ac:dyDescent="0.25">
      <c r="B146">
        <f t="shared" si="23"/>
        <v>282</v>
      </c>
      <c r="C146" s="1">
        <v>7.83</v>
      </c>
      <c r="D146" s="6">
        <f t="shared" si="21"/>
        <v>-1.2751479851021592</v>
      </c>
      <c r="E146" s="6">
        <f t="shared" si="24"/>
        <v>282</v>
      </c>
      <c r="F146" s="4">
        <f t="shared" si="22"/>
        <v>-2.2911760888041801</v>
      </c>
      <c r="G146" s="3">
        <f t="shared" si="25"/>
        <v>3.1770276923909095E-2</v>
      </c>
      <c r="H146" s="6">
        <f t="shared" si="26"/>
        <v>8.00824218615106</v>
      </c>
      <c r="I146" s="6">
        <v>7.811079462397128</v>
      </c>
      <c r="J146" s="6">
        <f t="shared" si="27"/>
        <v>0</v>
      </c>
      <c r="K146" s="5">
        <f t="shared" si="28"/>
        <v>61.308900000000001</v>
      </c>
    </row>
    <row r="147" spans="2:11" x14ac:dyDescent="0.25">
      <c r="B147">
        <f t="shared" si="23"/>
        <v>284</v>
      </c>
      <c r="C147" s="1">
        <v>7.83</v>
      </c>
      <c r="D147" s="6">
        <f t="shared" si="21"/>
        <v>-1.2751479851021592</v>
      </c>
      <c r="E147" s="6">
        <f t="shared" si="24"/>
        <v>284</v>
      </c>
      <c r="F147" s="4">
        <f t="shared" si="22"/>
        <v>-2.3244930695209645</v>
      </c>
      <c r="G147" s="3">
        <f t="shared" si="25"/>
        <v>3.2962796692293357E-2</v>
      </c>
      <c r="H147" s="6">
        <f t="shared" si="26"/>
        <v>8.0115565936348592</v>
      </c>
      <c r="I147" s="6">
        <v>7.8127221936626805</v>
      </c>
      <c r="J147" s="6">
        <f t="shared" si="27"/>
        <v>0</v>
      </c>
      <c r="K147" s="5">
        <f t="shared" si="28"/>
        <v>61.308900000000001</v>
      </c>
    </row>
    <row r="148" spans="2:11" x14ac:dyDescent="0.25">
      <c r="B148">
        <f t="shared" si="23"/>
        <v>286</v>
      </c>
      <c r="C148" s="1">
        <v>7.81</v>
      </c>
      <c r="D148" s="6">
        <f t="shared" si="21"/>
        <v>-1.2060094780699548</v>
      </c>
      <c r="E148" s="6">
        <f t="shared" si="24"/>
        <v>286</v>
      </c>
      <c r="F148" s="4">
        <f t="shared" si="22"/>
        <v>-2.3578100502377479</v>
      </c>
      <c r="G148" s="3">
        <f t="shared" si="25"/>
        <v>4.1927638135665746E-2</v>
      </c>
      <c r="H148" s="6">
        <f t="shared" si="26"/>
        <v>8.0147623943395505</v>
      </c>
      <c r="I148" s="6">
        <v>7.8142991783888389</v>
      </c>
      <c r="J148" s="6">
        <f t="shared" si="27"/>
        <v>0</v>
      </c>
      <c r="K148" s="5">
        <f t="shared" si="28"/>
        <v>60.996099999999991</v>
      </c>
    </row>
    <row r="149" spans="2:11" x14ac:dyDescent="0.25">
      <c r="B149">
        <f t="shared" si="23"/>
        <v>288</v>
      </c>
      <c r="C149" s="1">
        <v>7.81</v>
      </c>
      <c r="D149" s="6">
        <f t="shared" si="21"/>
        <v>-1.2060094780699548</v>
      </c>
      <c r="E149" s="6">
        <f t="shared" si="24"/>
        <v>288</v>
      </c>
      <c r="F149" s="4">
        <f t="shared" si="22"/>
        <v>-2.3911270309545314</v>
      </c>
      <c r="G149" s="3">
        <f t="shared" si="25"/>
        <v>4.3207087922760935E-2</v>
      </c>
      <c r="H149" s="6">
        <f t="shared" si="26"/>
        <v>8.0178631471010693</v>
      </c>
      <c r="I149" s="6">
        <v>7.8158130479295753</v>
      </c>
      <c r="J149" s="6">
        <f t="shared" si="27"/>
        <v>0</v>
      </c>
      <c r="K149" s="5">
        <f t="shared" si="28"/>
        <v>60.996099999999991</v>
      </c>
    </row>
    <row r="150" spans="2:11" x14ac:dyDescent="0.25">
      <c r="B150">
        <f t="shared" si="23"/>
        <v>290</v>
      </c>
      <c r="C150" s="1">
        <v>7.81</v>
      </c>
      <c r="D150" s="6">
        <f t="shared" si="21"/>
        <v>-1.2060094780699548</v>
      </c>
      <c r="E150" s="6">
        <f t="shared" si="24"/>
        <v>290</v>
      </c>
      <c r="F150" s="4">
        <f t="shared" si="22"/>
        <v>-2.4244440116713148</v>
      </c>
      <c r="G150" s="3">
        <f t="shared" si="25"/>
        <v>4.4462907089614936E-2</v>
      </c>
      <c r="H150" s="6">
        <f t="shared" si="26"/>
        <v>8.0208622941391248</v>
      </c>
      <c r="I150" s="6">
        <v>7.8172663283249753</v>
      </c>
      <c r="J150" s="6">
        <f t="shared" si="27"/>
        <v>0</v>
      </c>
      <c r="K150" s="5">
        <f t="shared" si="28"/>
        <v>60.996099999999991</v>
      </c>
    </row>
    <row r="151" spans="2:11" x14ac:dyDescent="0.25">
      <c r="B151">
        <f t="shared" si="23"/>
        <v>292</v>
      </c>
      <c r="C151" s="1">
        <v>7.81</v>
      </c>
      <c r="D151" s="6">
        <f t="shared" si="21"/>
        <v>-1.2060094780699548</v>
      </c>
      <c r="E151" s="6">
        <f t="shared" si="24"/>
        <v>292</v>
      </c>
      <c r="F151" s="4">
        <f t="shared" si="22"/>
        <v>-2.4577609923880983</v>
      </c>
      <c r="G151" s="3">
        <f t="shared" si="25"/>
        <v>4.5694690658865701E-2</v>
      </c>
      <c r="H151" s="6">
        <f t="shared" si="26"/>
        <v>8.0237631648784831</v>
      </c>
      <c r="I151" s="6">
        <v>7.8186614445161808</v>
      </c>
      <c r="J151" s="6">
        <f t="shared" si="27"/>
        <v>0</v>
      </c>
      <c r="K151" s="5">
        <f t="shared" si="28"/>
        <v>60.996099999999991</v>
      </c>
    </row>
    <row r="152" spans="2:11" x14ac:dyDescent="0.25">
      <c r="B152">
        <f t="shared" si="23"/>
        <v>294</v>
      </c>
      <c r="C152" s="1">
        <v>7.87</v>
      </c>
      <c r="D152" s="6">
        <f t="shared" si="21"/>
        <v>-1.4296628466120727</v>
      </c>
      <c r="E152" s="6">
        <f t="shared" si="24"/>
        <v>294</v>
      </c>
      <c r="F152" s="4">
        <f t="shared" si="22"/>
        <v>-2.4910779731048818</v>
      </c>
      <c r="G152" s="3">
        <f t="shared" si="25"/>
        <v>2.4513845387091112E-2</v>
      </c>
      <c r="H152" s="6">
        <f t="shared" si="26"/>
        <v>8.026568979645047</v>
      </c>
      <c r="I152" s="6">
        <v>7.8200007243916421</v>
      </c>
      <c r="J152" s="6">
        <f t="shared" si="27"/>
        <v>0</v>
      </c>
      <c r="K152" s="5">
        <f t="shared" si="28"/>
        <v>61.936900000000001</v>
      </c>
    </row>
    <row r="153" spans="2:11" x14ac:dyDescent="0.25">
      <c r="B153">
        <f t="shared" si="23"/>
        <v>296</v>
      </c>
      <c r="C153" s="1">
        <v>7.87</v>
      </c>
      <c r="D153" s="6">
        <f t="shared" si="21"/>
        <v>-1.4296628466120727</v>
      </c>
      <c r="E153" s="6">
        <f t="shared" si="24"/>
        <v>296</v>
      </c>
      <c r="F153" s="4">
        <f t="shared" si="22"/>
        <v>-2.5243949538216652</v>
      </c>
      <c r="G153" s="3">
        <f t="shared" si="25"/>
        <v>2.5371027336533323E-2</v>
      </c>
      <c r="H153" s="6">
        <f t="shared" si="26"/>
        <v>8.0292828532408098</v>
      </c>
      <c r="I153" s="6">
        <v>7.8212864026714319</v>
      </c>
      <c r="J153" s="6">
        <f t="shared" si="27"/>
        <v>0</v>
      </c>
      <c r="K153" s="5">
        <f t="shared" si="28"/>
        <v>61.936900000000001</v>
      </c>
    </row>
    <row r="154" spans="2:11" x14ac:dyDescent="0.25">
      <c r="B154">
        <f t="shared" si="23"/>
        <v>298</v>
      </c>
      <c r="C154" s="1">
        <v>7.82</v>
      </c>
      <c r="D154" s="6">
        <f t="shared" si="21"/>
        <v>-1.2399813339125303</v>
      </c>
      <c r="E154" s="6">
        <f t="shared" si="24"/>
        <v>298</v>
      </c>
      <c r="F154" s="4">
        <f t="shared" si="22"/>
        <v>-2.5577119345384487</v>
      </c>
      <c r="G154" s="3">
        <f t="shared" si="25"/>
        <v>4.4904915023444396E-2</v>
      </c>
      <c r="H154" s="6">
        <f t="shared" si="26"/>
        <v>8.031907798401674</v>
      </c>
      <c r="I154" s="6">
        <v>7.8225206246360948</v>
      </c>
      <c r="J154" s="6">
        <f t="shared" si="27"/>
        <v>0</v>
      </c>
      <c r="K154" s="5">
        <f t="shared" si="28"/>
        <v>61.152400000000007</v>
      </c>
    </row>
    <row r="155" spans="2:11" x14ac:dyDescent="0.25">
      <c r="B155">
        <f t="shared" si="23"/>
        <v>300</v>
      </c>
      <c r="C155" s="1">
        <v>7.82</v>
      </c>
      <c r="D155" s="6">
        <f t="shared" si="21"/>
        <v>-1.2399813339125303</v>
      </c>
      <c r="E155" s="6">
        <f t="shared" si="24"/>
        <v>300</v>
      </c>
      <c r="F155" s="4">
        <f t="shared" si="22"/>
        <v>-2.5910289152552322</v>
      </c>
      <c r="G155" s="3">
        <f t="shared" si="25"/>
        <v>4.5987399639687371E-2</v>
      </c>
      <c r="H155" s="6">
        <f t="shared" si="26"/>
        <v>8.0344467291419654</v>
      </c>
      <c r="I155" s="6">
        <v>7.8237054497062539</v>
      </c>
      <c r="J155" s="6">
        <f t="shared" si="27"/>
        <v>0</v>
      </c>
      <c r="K155" s="5">
        <f t="shared" si="28"/>
        <v>61.152400000000007</v>
      </c>
    </row>
    <row r="156" spans="2:11" x14ac:dyDescent="0.25">
      <c r="B156">
        <f t="shared" si="23"/>
        <v>302</v>
      </c>
      <c r="C156" s="1">
        <v>7.82</v>
      </c>
      <c r="D156" s="6">
        <f t="shared" si="21"/>
        <v>-1.2399813339125303</v>
      </c>
      <c r="E156" s="6">
        <f t="shared" si="24"/>
        <v>302</v>
      </c>
      <c r="F156" s="4">
        <f t="shared" si="22"/>
        <v>-2.6243458959720165</v>
      </c>
      <c r="G156" s="3">
        <f t="shared" si="25"/>
        <v>4.7046678884649432E-2</v>
      </c>
      <c r="H156" s="6">
        <f t="shared" si="26"/>
        <v>8.036902463989346</v>
      </c>
      <c r="I156" s="6">
        <v>7.8248428548789626</v>
      </c>
      <c r="J156" s="6">
        <f t="shared" si="27"/>
        <v>0</v>
      </c>
      <c r="K156" s="5">
        <f t="shared" si="28"/>
        <v>61.152400000000007</v>
      </c>
    </row>
    <row r="157" spans="2:11" x14ac:dyDescent="0.25">
      <c r="B157">
        <f t="shared" si="23"/>
        <v>304</v>
      </c>
      <c r="C157" s="1">
        <v>7.82</v>
      </c>
      <c r="D157" s="6">
        <f t="shared" si="21"/>
        <v>-1.2399813339125303</v>
      </c>
      <c r="E157" s="6">
        <f t="shared" si="24"/>
        <v>304</v>
      </c>
      <c r="F157" s="4">
        <f t="shared" si="22"/>
        <v>-2.6576628766888</v>
      </c>
      <c r="G157" s="3">
        <f t="shared" si="25"/>
        <v>4.8082722485274065E-2</v>
      </c>
      <c r="H157" s="6">
        <f t="shared" si="26"/>
        <v>8.0392777291137296</v>
      </c>
      <c r="I157" s="6">
        <v>7.8259347380265156</v>
      </c>
      <c r="J157" s="6">
        <f t="shared" si="27"/>
        <v>0</v>
      </c>
      <c r="K157" s="5">
        <f t="shared" si="28"/>
        <v>61.152400000000007</v>
      </c>
    </row>
    <row r="158" spans="2:11" x14ac:dyDescent="0.25">
      <c r="B158">
        <f t="shared" si="23"/>
        <v>306</v>
      </c>
      <c r="C158" s="1">
        <v>7.85</v>
      </c>
      <c r="D158" s="6">
        <f t="shared" si="21"/>
        <v>-1.3494240246291271</v>
      </c>
      <c r="E158" s="6">
        <f t="shared" si="24"/>
        <v>306</v>
      </c>
      <c r="F158" s="4">
        <f t="shared" si="22"/>
        <v>-2.6909798574055834</v>
      </c>
      <c r="G158" s="3">
        <f t="shared" si="25"/>
        <v>3.6701042447684115E-2</v>
      </c>
      <c r="H158" s="6">
        <f t="shared" si="26"/>
        <v>8.0415751613536681</v>
      </c>
      <c r="I158" s="6">
        <v>7.8269829210632356</v>
      </c>
      <c r="J158" s="6">
        <f t="shared" si="27"/>
        <v>0</v>
      </c>
      <c r="K158" s="5">
        <f t="shared" si="28"/>
        <v>61.622499999999995</v>
      </c>
    </row>
    <row r="159" spans="2:11" x14ac:dyDescent="0.25">
      <c r="B159">
        <f t="shared" si="23"/>
        <v>308</v>
      </c>
      <c r="C159" s="1">
        <v>7.85</v>
      </c>
      <c r="D159" s="6">
        <f t="shared" si="21"/>
        <v>-1.3494240246291271</v>
      </c>
      <c r="E159" s="6">
        <f t="shared" si="24"/>
        <v>308</v>
      </c>
      <c r="F159" s="4">
        <f t="shared" si="22"/>
        <v>-2.7242968381223669</v>
      </c>
      <c r="G159" s="3">
        <f t="shared" si="25"/>
        <v>3.7557397806477516E-2</v>
      </c>
      <c r="H159" s="6">
        <f t="shared" si="26"/>
        <v>8.0437973111435692</v>
      </c>
      <c r="I159" s="6">
        <v>7.8279891529855137</v>
      </c>
      <c r="J159" s="6">
        <f t="shared" si="27"/>
        <v>0</v>
      </c>
      <c r="K159" s="5">
        <f t="shared" si="28"/>
        <v>61.622499999999995</v>
      </c>
    </row>
    <row r="160" spans="2:11" x14ac:dyDescent="0.25">
      <c r="B160">
        <f t="shared" si="23"/>
        <v>310</v>
      </c>
      <c r="C160" s="1">
        <v>7.81</v>
      </c>
      <c r="D160" s="6">
        <f t="shared" si="21"/>
        <v>-1.2060094780699548</v>
      </c>
      <c r="E160" s="6">
        <f t="shared" si="24"/>
        <v>310</v>
      </c>
      <c r="F160" s="4">
        <f t="shared" si="22"/>
        <v>-2.7576138188391504</v>
      </c>
      <c r="G160" s="3">
        <f t="shared" si="25"/>
        <v>5.5670819449557471E-2</v>
      </c>
      <c r="H160" s="6">
        <f t="shared" si="26"/>
        <v>8.0459466453449959</v>
      </c>
      <c r="I160" s="6">
        <v>7.8289551127901884</v>
      </c>
      <c r="J160" s="6">
        <f t="shared" si="27"/>
        <v>0</v>
      </c>
      <c r="K160" s="5">
        <f t="shared" si="28"/>
        <v>60.996099999999991</v>
      </c>
    </row>
    <row r="161" spans="2:11" x14ac:dyDescent="0.25">
      <c r="B161">
        <f t="shared" si="23"/>
        <v>312</v>
      </c>
      <c r="C161" s="1">
        <v>7.81</v>
      </c>
      <c r="D161" s="6">
        <f t="shared" si="21"/>
        <v>-1.2060094780699548</v>
      </c>
      <c r="E161" s="6">
        <f t="shared" si="24"/>
        <v>312</v>
      </c>
      <c r="F161" s="4">
        <f t="shared" si="22"/>
        <v>-2.7909307995559338</v>
      </c>
      <c r="G161" s="3">
        <f t="shared" si="25"/>
        <v>5.6656162445749322E-2</v>
      </c>
      <c r="H161" s="6">
        <f t="shared" si="26"/>
        <v>8.0480255499851836</v>
      </c>
      <c r="I161" s="6">
        <v>7.8298824122761097</v>
      </c>
      <c r="J161" s="6">
        <f t="shared" si="27"/>
        <v>0</v>
      </c>
      <c r="K161" s="5">
        <f t="shared" si="28"/>
        <v>60.996099999999991</v>
      </c>
    </row>
    <row r="162" spans="2:11" x14ac:dyDescent="0.25">
      <c r="B162">
        <f t="shared" si="23"/>
        <v>314</v>
      </c>
      <c r="C162" s="1">
        <v>7.83</v>
      </c>
      <c r="D162" s="6">
        <f t="shared" si="21"/>
        <v>-1.2751479851021592</v>
      </c>
      <c r="E162" s="6">
        <f t="shared" si="24"/>
        <v>314</v>
      </c>
      <c r="F162" s="4">
        <f t="shared" si="22"/>
        <v>-2.8242477802727173</v>
      </c>
      <c r="G162" s="3">
        <f t="shared" si="25"/>
        <v>4.8415987798647357E-2</v>
      </c>
      <c r="H162" s="6">
        <f t="shared" si="26"/>
        <v>8.0500363329058349</v>
      </c>
      <c r="I162" s="6">
        <v>7.8307725987335903</v>
      </c>
      <c r="J162" s="6">
        <f t="shared" si="27"/>
        <v>0</v>
      </c>
      <c r="K162" s="5">
        <f t="shared" si="28"/>
        <v>61.308900000000001</v>
      </c>
    </row>
    <row r="163" spans="2:11" x14ac:dyDescent="0.25">
      <c r="B163">
        <f t="shared" si="23"/>
        <v>316</v>
      </c>
      <c r="C163" s="1">
        <v>7.83</v>
      </c>
      <c r="D163" s="6">
        <f t="shared" si="21"/>
        <v>-1.2751479851021592</v>
      </c>
      <c r="E163" s="6">
        <f t="shared" si="24"/>
        <v>316</v>
      </c>
      <c r="F163" s="4">
        <f t="shared" si="22"/>
        <v>-2.8575647609895007</v>
      </c>
      <c r="G163" s="3">
        <f t="shared" si="25"/>
        <v>4.9275664840793883E-2</v>
      </c>
      <c r="H163" s="6">
        <f t="shared" si="26"/>
        <v>8.0519812263250969</v>
      </c>
      <c r="I163" s="6">
        <v>7.8316271575262029</v>
      </c>
      <c r="J163" s="6">
        <f t="shared" si="27"/>
        <v>0</v>
      </c>
      <c r="K163" s="5">
        <f t="shared" si="28"/>
        <v>61.308900000000001</v>
      </c>
    </row>
    <row r="164" spans="2:11" x14ac:dyDescent="0.25">
      <c r="B164">
        <f t="shared" si="23"/>
        <v>318</v>
      </c>
      <c r="C164" s="1">
        <v>7.87</v>
      </c>
      <c r="D164" s="6">
        <f t="shared" si="21"/>
        <v>-1.4296628466120727</v>
      </c>
      <c r="E164" s="6">
        <f t="shared" si="24"/>
        <v>318</v>
      </c>
      <c r="F164" s="4">
        <f t="shared" si="22"/>
        <v>-2.8908817417062842</v>
      </c>
      <c r="G164" s="3">
        <f t="shared" si="25"/>
        <v>3.3805378204847365E-2</v>
      </c>
      <c r="H164" s="6">
        <f t="shared" si="26"/>
        <v>8.0538623893156167</v>
      </c>
      <c r="I164" s="6">
        <v>7.8324475145692647</v>
      </c>
      <c r="J164" s="6">
        <f t="shared" si="27"/>
        <v>0</v>
      </c>
      <c r="K164" s="5">
        <f t="shared" si="28"/>
        <v>61.936900000000001</v>
      </c>
    </row>
    <row r="165" spans="2:11" x14ac:dyDescent="0.25">
      <c r="B165">
        <f t="shared" si="23"/>
        <v>320</v>
      </c>
      <c r="C165" s="1">
        <v>7.87</v>
      </c>
      <c r="D165" s="6">
        <f t="shared" si="21"/>
        <v>-1.4296628466120727</v>
      </c>
      <c r="E165" s="6">
        <f t="shared" si="24"/>
        <v>320</v>
      </c>
      <c r="F165" s="4">
        <f t="shared" si="22"/>
        <v>-2.9241987224230686</v>
      </c>
      <c r="G165" s="3">
        <f t="shared" si="25"/>
        <v>3.4477771776026345E-2</v>
      </c>
      <c r="H165" s="6">
        <f t="shared" si="26"/>
        <v>8.0556819102013613</v>
      </c>
      <c r="I165" s="6">
        <v>7.8332350387091125</v>
      </c>
      <c r="J165" s="6">
        <f t="shared" si="27"/>
        <v>0</v>
      </c>
      <c r="K165" s="5">
        <f t="shared" si="28"/>
        <v>61.936900000000001</v>
      </c>
    </row>
    <row r="166" spans="2:11" x14ac:dyDescent="0.25">
      <c r="B166">
        <f t="shared" si="23"/>
        <v>322</v>
      </c>
      <c r="C166" s="1">
        <v>7.84</v>
      </c>
      <c r="D166" s="6">
        <f t="shared" si="21"/>
        <v>-1.3115965470749136</v>
      </c>
      <c r="E166" s="6">
        <f t="shared" si="24"/>
        <v>322</v>
      </c>
      <c r="F166" s="4">
        <f t="shared" si="22"/>
        <v>-2.957515703139852</v>
      </c>
      <c r="G166" s="3">
        <f t="shared" si="25"/>
        <v>4.7280940247235989E-2</v>
      </c>
      <c r="H166" s="6">
        <f t="shared" si="26"/>
        <v>8.0574418088759288</v>
      </c>
      <c r="I166" s="6">
        <v>7.8339910440071554</v>
      </c>
      <c r="J166" s="6">
        <f t="shared" si="27"/>
        <v>0</v>
      </c>
      <c r="K166" s="5">
        <f t="shared" si="28"/>
        <v>61.465599999999995</v>
      </c>
    </row>
    <row r="167" spans="2:11" x14ac:dyDescent="0.25">
      <c r="B167">
        <f t="shared" si="23"/>
        <v>324</v>
      </c>
      <c r="C167" s="1">
        <v>7.84</v>
      </c>
      <c r="D167" s="6">
        <f t="shared" si="21"/>
        <v>-1.3115965470749136</v>
      </c>
      <c r="E167" s="6">
        <f t="shared" si="24"/>
        <v>324</v>
      </c>
      <c r="F167" s="4">
        <f t="shared" si="22"/>
        <v>-2.9908326838566355</v>
      </c>
      <c r="G167" s="3">
        <f t="shared" si="25"/>
        <v>4.8024109848902818E-2</v>
      </c>
      <c r="H167" s="6">
        <f t="shared" si="26"/>
        <v>8.0591440390448774</v>
      </c>
      <c r="I167" s="6">
        <v>7.8347167919325225</v>
      </c>
      <c r="J167" s="6">
        <f t="shared" si="27"/>
        <v>0</v>
      </c>
      <c r="K167" s="5">
        <f t="shared" si="28"/>
        <v>61.465599999999995</v>
      </c>
    </row>
    <row r="168" spans="2:11" x14ac:dyDescent="0.25">
      <c r="B168">
        <f t="shared" si="23"/>
        <v>326</v>
      </c>
      <c r="C168" s="1">
        <v>7.82</v>
      </c>
      <c r="D168" s="6">
        <f t="shared" si="21"/>
        <v>-1.2399813339125303</v>
      </c>
      <c r="E168" s="6">
        <f t="shared" si="24"/>
        <v>326</v>
      </c>
      <c r="F168" s="4">
        <f t="shared" si="22"/>
        <v>-3.0241496645734189</v>
      </c>
      <c r="G168" s="3">
        <f t="shared" si="25"/>
        <v>5.7980060264461737E-2</v>
      </c>
      <c r="H168" s="6">
        <f t="shared" si="26"/>
        <v>8.0607904903945791</v>
      </c>
      <c r="I168" s="6">
        <v>7.8354134934669393</v>
      </c>
      <c r="J168" s="6">
        <f t="shared" si="27"/>
        <v>0</v>
      </c>
      <c r="K168" s="5">
        <f t="shared" si="28"/>
        <v>61.152400000000007</v>
      </c>
    </row>
    <row r="169" spans="2:11" x14ac:dyDescent="0.25">
      <c r="B169">
        <f t="shared" si="23"/>
        <v>328</v>
      </c>
      <c r="C169" s="1">
        <v>7.82</v>
      </c>
      <c r="D169" s="6">
        <f t="shared" si="21"/>
        <v>-1.2399813339125303</v>
      </c>
      <c r="E169" s="6">
        <f t="shared" si="24"/>
        <v>328</v>
      </c>
      <c r="F169" s="4">
        <f t="shared" si="22"/>
        <v>-3.0574666452902024</v>
      </c>
      <c r="G169" s="3">
        <f t="shared" si="25"/>
        <v>5.8749514175830519E-2</v>
      </c>
      <c r="H169" s="6">
        <f t="shared" si="26"/>
        <v>8.0623829906900042</v>
      </c>
      <c r="I169" s="6">
        <v>7.8360823111253755</v>
      </c>
      <c r="J169" s="6">
        <f t="shared" si="27"/>
        <v>0</v>
      </c>
      <c r="K169" s="5">
        <f t="shared" si="28"/>
        <v>61.152400000000007</v>
      </c>
    </row>
    <row r="170" spans="2:11" x14ac:dyDescent="0.25">
      <c r="B170">
        <f t="shared" si="23"/>
        <v>330</v>
      </c>
      <c r="C170" s="1">
        <v>7.84</v>
      </c>
      <c r="D170" s="6">
        <f t="shared" si="21"/>
        <v>-1.3115965470749136</v>
      </c>
      <c r="E170" s="6">
        <f t="shared" si="24"/>
        <v>330</v>
      </c>
      <c r="F170" s="4">
        <f t="shared" si="22"/>
        <v>-3.0907836260069859</v>
      </c>
      <c r="G170" s="3">
        <f t="shared" si="25"/>
        <v>5.0141647777782378E-2</v>
      </c>
      <c r="H170" s="6">
        <f t="shared" si="26"/>
        <v>8.0639233078037709</v>
      </c>
      <c r="I170" s="6">
        <v>7.8367243608958121</v>
      </c>
      <c r="J170" s="6">
        <f t="shared" si="27"/>
        <v>0</v>
      </c>
      <c r="K170" s="5">
        <f t="shared" si="28"/>
        <v>61.465599999999995</v>
      </c>
    </row>
    <row r="171" spans="2:11" x14ac:dyDescent="0.25">
      <c r="B171">
        <f t="shared" si="23"/>
        <v>332</v>
      </c>
      <c r="C171" s="1">
        <v>7.84</v>
      </c>
      <c r="D171" s="6">
        <f t="shared" si="21"/>
        <v>-1.3115965470749136</v>
      </c>
      <c r="E171" s="6">
        <f t="shared" si="24"/>
        <v>332</v>
      </c>
      <c r="F171" s="4">
        <f t="shared" si="22"/>
        <v>-3.1241006067237693</v>
      </c>
      <c r="G171" s="3">
        <f t="shared" si="25"/>
        <v>5.0811088949724373E-2</v>
      </c>
      <c r="H171" s="6">
        <f t="shared" si="26"/>
        <v>8.0654131516786993</v>
      </c>
      <c r="I171" s="6">
        <v>7.8373407141013818</v>
      </c>
      <c r="J171" s="6">
        <f t="shared" si="27"/>
        <v>0</v>
      </c>
      <c r="K171" s="5">
        <f t="shared" si="28"/>
        <v>61.465599999999995</v>
      </c>
    </row>
    <row r="172" spans="2:11" x14ac:dyDescent="0.25">
      <c r="B172">
        <f t="shared" si="23"/>
        <v>334</v>
      </c>
      <c r="C172" s="1">
        <v>7.85</v>
      </c>
      <c r="D172" s="6">
        <f t="shared" si="21"/>
        <v>-1.3494240246291271</v>
      </c>
      <c r="E172" s="6">
        <f t="shared" si="24"/>
        <v>334</v>
      </c>
      <c r="F172" s="4">
        <f t="shared" si="22"/>
        <v>-3.1574175874405528</v>
      </c>
      <c r="G172" s="3">
        <f t="shared" si="25"/>
        <v>4.7025733746685811E-2</v>
      </c>
      <c r="H172" s="6">
        <f t="shared" si="26"/>
        <v>8.0668541762260659</v>
      </c>
      <c r="I172" s="6">
        <v>7.837932399187971</v>
      </c>
      <c r="J172" s="6">
        <f t="shared" si="27"/>
        <v>0</v>
      </c>
      <c r="K172" s="5">
        <f t="shared" si="28"/>
        <v>61.622499999999995</v>
      </c>
    </row>
    <row r="173" spans="2:11" x14ac:dyDescent="0.25">
      <c r="B173">
        <f t="shared" si="23"/>
        <v>336</v>
      </c>
      <c r="C173" s="1">
        <v>7.85</v>
      </c>
      <c r="D173" s="6">
        <f t="shared" si="21"/>
        <v>-1.3494240246291271</v>
      </c>
      <c r="E173" s="6">
        <f t="shared" si="24"/>
        <v>336</v>
      </c>
      <c r="F173" s="4">
        <f t="shared" si="22"/>
        <v>-3.1907345681573362</v>
      </c>
      <c r="G173" s="3">
        <f t="shared" si="25"/>
        <v>4.7632181281131093E-2</v>
      </c>
      <c r="H173" s="6">
        <f t="shared" si="26"/>
        <v>8.0682479811616385</v>
      </c>
      <c r="I173" s="6">
        <v>7.8385004034402872</v>
      </c>
      <c r="J173" s="6">
        <f t="shared" si="27"/>
        <v>0</v>
      </c>
      <c r="K173" s="5">
        <f t="shared" si="28"/>
        <v>61.622499999999995</v>
      </c>
    </row>
    <row r="174" spans="2:11" x14ac:dyDescent="0.25">
      <c r="B174">
        <f t="shared" si="23"/>
        <v>338</v>
      </c>
      <c r="C174" s="1">
        <v>7.81</v>
      </c>
      <c r="D174" s="6">
        <f t="shared" si="21"/>
        <v>-1.2060094780699548</v>
      </c>
      <c r="E174" s="6">
        <f t="shared" si="24"/>
        <v>338</v>
      </c>
      <c r="F174" s="4">
        <f t="shared" si="22"/>
        <v>-3.2240515488741197</v>
      </c>
      <c r="G174" s="3">
        <f t="shared" si="25"/>
        <v>6.7390142290494809E-2</v>
      </c>
      <c r="H174" s="6">
        <f t="shared" si="26"/>
        <v>8.0695961137815715</v>
      </c>
      <c r="I174" s="6">
        <v>7.8390456746292383</v>
      </c>
      <c r="J174" s="6">
        <f t="shared" si="27"/>
        <v>0</v>
      </c>
      <c r="K174" s="5">
        <f t="shared" si="28"/>
        <v>60.996099999999991</v>
      </c>
    </row>
    <row r="175" spans="2:11" x14ac:dyDescent="0.25">
      <c r="B175">
        <f t="shared" si="23"/>
        <v>340</v>
      </c>
      <c r="C175" s="1">
        <v>7.81</v>
      </c>
      <c r="D175" s="6">
        <f t="shared" si="21"/>
        <v>-1.2060094780699548</v>
      </c>
      <c r="E175" s="6">
        <f t="shared" si="24"/>
        <v>340</v>
      </c>
      <c r="F175" s="4">
        <f t="shared" si="22"/>
        <v>-3.2573685295909041</v>
      </c>
      <c r="G175" s="3">
        <f t="shared" si="25"/>
        <v>6.8068846880874875E-2</v>
      </c>
      <c r="H175" s="6">
        <f t="shared" si="26"/>
        <v>8.0709000706800875</v>
      </c>
      <c r="I175" s="6">
        <v>7.8395691225933835</v>
      </c>
      <c r="J175" s="6">
        <f t="shared" si="27"/>
        <v>0</v>
      </c>
      <c r="K175" s="5">
        <f t="shared" si="28"/>
        <v>60.996099999999991</v>
      </c>
    </row>
    <row r="176" spans="2:11" x14ac:dyDescent="0.25">
      <c r="B176">
        <f t="shared" si="23"/>
        <v>342</v>
      </c>
      <c r="C176" s="1">
        <v>7.84</v>
      </c>
      <c r="D176" s="6">
        <f t="shared" si="21"/>
        <v>-1.3115965470749136</v>
      </c>
      <c r="E176" s="6">
        <f t="shared" si="24"/>
        <v>342</v>
      </c>
      <c r="F176" s="4">
        <f t="shared" si="22"/>
        <v>-3.2906855103076875</v>
      </c>
      <c r="G176" s="3">
        <f t="shared" si="25"/>
        <v>5.3898868944153085E-2</v>
      </c>
      <c r="H176" s="6">
        <f t="shared" si="26"/>
        <v>8.0721612994108902</v>
      </c>
      <c r="I176" s="6">
        <v>7.8400716207570849</v>
      </c>
      <c r="J176" s="6">
        <f t="shared" si="27"/>
        <v>0</v>
      </c>
      <c r="K176" s="5">
        <f t="shared" si="28"/>
        <v>61.465599999999995</v>
      </c>
    </row>
    <row r="177" spans="2:11" x14ac:dyDescent="0.25">
      <c r="B177">
        <f t="shared" si="23"/>
        <v>344</v>
      </c>
      <c r="C177" s="1">
        <v>7.84</v>
      </c>
      <c r="D177" s="6">
        <f t="shared" si="21"/>
        <v>-1.3115965470749136</v>
      </c>
      <c r="E177" s="6">
        <f t="shared" si="24"/>
        <v>344</v>
      </c>
      <c r="F177" s="4">
        <f t="shared" si="22"/>
        <v>-3.324002491024471</v>
      </c>
      <c r="G177" s="3">
        <f t="shared" si="25"/>
        <v>5.4466784557370224E-2</v>
      </c>
      <c r="H177" s="6">
        <f t="shared" si="26"/>
        <v>8.0733812000941167</v>
      </c>
      <c r="I177" s="6">
        <v>7.8405540075879054</v>
      </c>
      <c r="J177" s="6">
        <f t="shared" si="27"/>
        <v>0</v>
      </c>
      <c r="K177" s="5">
        <f t="shared" si="28"/>
        <v>61.465599999999995</v>
      </c>
    </row>
    <row r="178" spans="2:11" x14ac:dyDescent="0.25">
      <c r="C178" s="1"/>
    </row>
    <row r="179" spans="2:11" x14ac:dyDescent="0.25">
      <c r="C179" s="1"/>
    </row>
    <row r="180" spans="2:11" x14ac:dyDescent="0.25">
      <c r="C180" s="1"/>
    </row>
    <row r="181" spans="2:11" x14ac:dyDescent="0.25">
      <c r="C181" s="1"/>
    </row>
    <row r="182" spans="2:11" x14ac:dyDescent="0.25">
      <c r="C182" s="1"/>
    </row>
    <row r="183" spans="2:11" x14ac:dyDescent="0.25">
      <c r="C183" s="1"/>
    </row>
    <row r="184" spans="2:11" x14ac:dyDescent="0.25">
      <c r="C184" s="1"/>
    </row>
    <row r="185" spans="2:11" x14ac:dyDescent="0.25">
      <c r="C185" s="1"/>
    </row>
    <row r="186" spans="2:11" x14ac:dyDescent="0.25">
      <c r="C186" s="1"/>
    </row>
    <row r="187" spans="2:11" x14ac:dyDescent="0.25">
      <c r="C187" s="1"/>
    </row>
    <row r="188" spans="2:11" x14ac:dyDescent="0.25">
      <c r="C188" s="1"/>
    </row>
    <row r="189" spans="2:11" x14ac:dyDescent="0.25">
      <c r="C189" s="1"/>
    </row>
    <row r="190" spans="2:11" x14ac:dyDescent="0.25">
      <c r="C190" s="1"/>
    </row>
    <row r="191" spans="2:11" x14ac:dyDescent="0.25">
      <c r="C191" s="1"/>
    </row>
    <row r="192" spans="2:11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4:R1654"/>
  <sheetViews>
    <sheetView workbookViewId="0">
      <selection activeCell="L16" sqref="L16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2.13125073631721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7.1281741394089781</v>
      </c>
      <c r="H5" s="6">
        <f>$O$5-EXP(F5)</f>
        <v>-2.6698640675901419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8.4253981755725906</v>
      </c>
      <c r="Q5" t="s">
        <v>3</v>
      </c>
      <c r="R5" s="8">
        <v>2.3335945782952495E-2</v>
      </c>
    </row>
    <row r="6" spans="2:18" x14ac:dyDescent="0.25">
      <c r="B6">
        <f>B5+2</f>
        <v>2</v>
      </c>
      <c r="C6" s="1">
        <v>0</v>
      </c>
      <c r="D6" s="6">
        <f t="shared" si="0"/>
        <v>2.13125073631721</v>
      </c>
      <c r="E6" s="6">
        <f t="shared" si="1"/>
        <v>2</v>
      </c>
      <c r="F6" s="4">
        <f t="shared" si="2"/>
        <v>2.3760362568826929</v>
      </c>
      <c r="G6" s="3">
        <f t="shared" ref="G6:G11" si="3">(H6-C6)^2</f>
        <v>5.4604547578463087</v>
      </c>
      <c r="H6" s="6">
        <f t="shared" ref="H6:H11" si="4">$O$5-EXP(F6)</f>
        <v>-2.3367615962794126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1.5240967689804145E-2</v>
      </c>
      <c r="Q6" t="s">
        <v>13</v>
      </c>
      <c r="R6" s="8">
        <v>15.76064400071076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2.13125073631721</v>
      </c>
      <c r="E7" s="6">
        <f t="shared" si="1"/>
        <v>4</v>
      </c>
      <c r="F7" s="4">
        <f t="shared" si="2"/>
        <v>2.345554321503085</v>
      </c>
      <c r="G7" s="3">
        <f t="shared" si="3"/>
        <v>4.0548247535885267</v>
      </c>
      <c r="H7" s="6">
        <f t="shared" si="4"/>
        <v>-2.013659542620978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7.8067020777898071</v>
      </c>
    </row>
    <row r="8" spans="2:18" x14ac:dyDescent="0.25">
      <c r="B8">
        <f t="shared" si="7"/>
        <v>6</v>
      </c>
      <c r="C8" s="1">
        <v>0</v>
      </c>
      <c r="D8" s="6">
        <f t="shared" si="0"/>
        <v>2.13125073631721</v>
      </c>
      <c r="E8" s="6">
        <f t="shared" si="1"/>
        <v>6</v>
      </c>
      <c r="F8" s="4">
        <f t="shared" si="2"/>
        <v>2.3150723861234765</v>
      </c>
      <c r="G8" s="3">
        <f t="shared" si="3"/>
        <v>2.8908761566968244</v>
      </c>
      <c r="H8" s="6">
        <f t="shared" si="4"/>
        <v>-1.7002576736179797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28.27461411682069</v>
      </c>
    </row>
    <row r="9" spans="2:18" x14ac:dyDescent="0.25">
      <c r="B9">
        <f t="shared" si="7"/>
        <v>8</v>
      </c>
      <c r="C9" s="1">
        <v>0</v>
      </c>
      <c r="D9" s="6">
        <f t="shared" si="0"/>
        <v>2.13125073631721</v>
      </c>
      <c r="E9" s="6">
        <f t="shared" si="1"/>
        <v>8</v>
      </c>
      <c r="F9" s="4">
        <f t="shared" si="2"/>
        <v>2.2845904507438681</v>
      </c>
      <c r="G9" s="3">
        <f t="shared" si="3"/>
        <v>1.9495553076146126</v>
      </c>
      <c r="H9" s="6">
        <f t="shared" si="4"/>
        <v>-1.3962647698823503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39.190964297255206</v>
      </c>
      <c r="Q9" t="s">
        <v>10</v>
      </c>
      <c r="R9" s="7">
        <v>0.61907274244077626</v>
      </c>
    </row>
    <row r="10" spans="2:18" x14ac:dyDescent="0.25">
      <c r="B10">
        <f t="shared" si="7"/>
        <v>10</v>
      </c>
      <c r="C10" s="1">
        <v>0</v>
      </c>
      <c r="D10" s="6">
        <f t="shared" si="0"/>
        <v>2.13125073631721</v>
      </c>
      <c r="E10" s="6">
        <f t="shared" si="1"/>
        <v>10</v>
      </c>
      <c r="F10" s="4">
        <f t="shared" si="2"/>
        <v>2.2541085153642597</v>
      </c>
      <c r="G10" s="3">
        <f t="shared" si="3"/>
        <v>1.2130783364580233</v>
      </c>
      <c r="H10" s="6">
        <f t="shared" si="4"/>
        <v>-1.1013983550278361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42.85234501746767</v>
      </c>
    </row>
    <row r="11" spans="2:18" x14ac:dyDescent="0.25">
      <c r="B11">
        <f t="shared" si="7"/>
        <v>12</v>
      </c>
      <c r="C11" s="1">
        <v>0</v>
      </c>
      <c r="D11" s="6">
        <f t="shared" si="0"/>
        <v>2.13125073631721</v>
      </c>
      <c r="E11" s="6">
        <f t="shared" si="1"/>
        <v>12</v>
      </c>
      <c r="F11" s="4">
        <f t="shared" si="2"/>
        <v>2.2236265799846517</v>
      </c>
      <c r="G11" s="3">
        <f t="shared" si="3"/>
        <v>0.66485177388399364</v>
      </c>
      <c r="H11" s="6">
        <f t="shared" si="4"/>
        <v>-0.81538443318718912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6.3449183926424763E-2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2.13125073631721</v>
      </c>
      <c r="E12" s="6">
        <f t="shared" ref="E12:E75" si="8">B12-$O$7</f>
        <v>14</v>
      </c>
      <c r="F12" s="4">
        <f t="shared" si="2"/>
        <v>2.1931446446050433</v>
      </c>
      <c r="G12" s="3">
        <f t="shared" ref="G12:G75" si="9">(H12-C12)^2</f>
        <v>0.28939798605365374</v>
      </c>
      <c r="H12" s="6">
        <f t="shared" ref="H12:H75" si="10">$O$5-EXP(F12)</f>
        <v>-0.53795723440962639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2.13125073631721</v>
      </c>
      <c r="E13" s="6">
        <f t="shared" si="8"/>
        <v>16</v>
      </c>
      <c r="F13" s="4">
        <f t="shared" si="2"/>
        <v>2.1626627092254349</v>
      </c>
      <c r="G13" s="3">
        <f t="shared" si="9"/>
        <v>7.2285144513794697E-2</v>
      </c>
      <c r="H13" s="6">
        <f t="shared" si="10"/>
        <v>-0.26885896770201789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2.13125073631721</v>
      </c>
      <c r="E14" s="6">
        <f t="shared" si="8"/>
        <v>18</v>
      </c>
      <c r="F14" s="4">
        <f t="shared" si="2"/>
        <v>2.1321807738458265</v>
      </c>
      <c r="G14" s="3">
        <f t="shared" si="9"/>
        <v>6.1459037847885791E-5</v>
      </c>
      <c r="H14" s="6">
        <f t="shared" si="10"/>
        <v>-7.8395814842302514E-3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2.13125073631721</v>
      </c>
      <c r="E15" s="6">
        <f t="shared" si="8"/>
        <v>20</v>
      </c>
      <c r="F15" s="4">
        <f t="shared" si="2"/>
        <v>2.1016988384662185</v>
      </c>
      <c r="G15" s="3">
        <f t="shared" si="9"/>
        <v>6.0193417665088289E-2</v>
      </c>
      <c r="H15" s="6">
        <f t="shared" si="10"/>
        <v>0.24534346876387048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</v>
      </c>
      <c r="D16" s="6">
        <f t="shared" si="0"/>
        <v>2.13125073631721</v>
      </c>
      <c r="E16" s="6">
        <f t="shared" si="8"/>
        <v>22</v>
      </c>
      <c r="F16" s="4">
        <f t="shared" si="2"/>
        <v>2.0712169030866101</v>
      </c>
      <c r="G16" s="3">
        <f t="shared" si="9"/>
        <v>0.24100779341222073</v>
      </c>
      <c r="H16" s="6">
        <f t="shared" si="10"/>
        <v>0.49092544587973919</v>
      </c>
      <c r="I16" s="6">
        <v>0</v>
      </c>
      <c r="J16" s="6">
        <f t="shared" si="11"/>
        <v>0</v>
      </c>
      <c r="K16" s="5">
        <f t="shared" si="12"/>
        <v>0</v>
      </c>
    </row>
    <row r="17" spans="2:11" x14ac:dyDescent="0.25">
      <c r="B17">
        <f t="shared" si="7"/>
        <v>24</v>
      </c>
      <c r="C17" s="1">
        <v>0</v>
      </c>
      <c r="D17" s="6">
        <f t="shared" si="0"/>
        <v>2.13125073631721</v>
      </c>
      <c r="E17" s="6">
        <f t="shared" si="8"/>
        <v>24</v>
      </c>
      <c r="F17" s="4">
        <f t="shared" si="2"/>
        <v>2.0407349677070017</v>
      </c>
      <c r="G17" s="3">
        <f t="shared" si="9"/>
        <v>0.53163719146287802</v>
      </c>
      <c r="H17" s="6">
        <f t="shared" si="10"/>
        <v>0.7291345496291326</v>
      </c>
      <c r="I17" s="6">
        <v>0</v>
      </c>
      <c r="J17" s="6">
        <f t="shared" si="11"/>
        <v>0</v>
      </c>
      <c r="K17" s="5">
        <f t="shared" si="12"/>
        <v>0</v>
      </c>
    </row>
    <row r="18" spans="2:11" x14ac:dyDescent="0.25">
      <c r="B18">
        <f t="shared" si="7"/>
        <v>26</v>
      </c>
      <c r="C18" s="1">
        <v>0</v>
      </c>
      <c r="D18" s="6">
        <f t="shared" si="0"/>
        <v>2.13125073631721</v>
      </c>
      <c r="E18" s="6">
        <f t="shared" si="8"/>
        <v>26</v>
      </c>
      <c r="F18" s="4">
        <f t="shared" si="2"/>
        <v>2.0102530323273937</v>
      </c>
      <c r="G18" s="3">
        <f t="shared" si="9"/>
        <v>0.9219689241211152</v>
      </c>
      <c r="H18" s="6">
        <f t="shared" si="10"/>
        <v>0.96019212875398807</v>
      </c>
      <c r="I18" s="6">
        <v>0</v>
      </c>
      <c r="J18" s="6">
        <f t="shared" si="11"/>
        <v>0</v>
      </c>
      <c r="K18" s="5">
        <f t="shared" si="12"/>
        <v>0</v>
      </c>
    </row>
    <row r="19" spans="2:11" x14ac:dyDescent="0.25">
      <c r="B19">
        <f t="shared" si="7"/>
        <v>28</v>
      </c>
      <c r="C19" s="1">
        <v>0.25</v>
      </c>
      <c r="D19" s="6">
        <f t="shared" si="0"/>
        <v>2.1011294220892545</v>
      </c>
      <c r="E19" s="6">
        <f t="shared" si="8"/>
        <v>28</v>
      </c>
      <c r="F19" s="4">
        <f t="shared" si="2"/>
        <v>1.9797710969477853</v>
      </c>
      <c r="G19" s="3">
        <f t="shared" si="9"/>
        <v>0.87294057016807758</v>
      </c>
      <c r="H19" s="6">
        <f t="shared" si="10"/>
        <v>1.1843128866541859</v>
      </c>
      <c r="I19" s="6">
        <v>0</v>
      </c>
      <c r="J19" s="6">
        <f t="shared" si="11"/>
        <v>0</v>
      </c>
      <c r="K19" s="5">
        <f t="shared" si="12"/>
        <v>6.25E-2</v>
      </c>
    </row>
    <row r="20" spans="2:11" x14ac:dyDescent="0.25">
      <c r="B20">
        <f t="shared" si="7"/>
        <v>30</v>
      </c>
      <c r="C20" s="1">
        <v>0.25</v>
      </c>
      <c r="D20" s="6">
        <f t="shared" si="0"/>
        <v>2.1011294220892545</v>
      </c>
      <c r="E20" s="6">
        <f t="shared" si="8"/>
        <v>30</v>
      </c>
      <c r="F20" s="4">
        <f t="shared" si="2"/>
        <v>1.9492891615681769</v>
      </c>
      <c r="G20" s="3">
        <f t="shared" si="9"/>
        <v>1.3264245933577132</v>
      </c>
      <c r="H20" s="6">
        <f t="shared" si="10"/>
        <v>1.4017050808942857</v>
      </c>
      <c r="I20" s="6">
        <v>0.2969621276306324</v>
      </c>
      <c r="J20" s="6">
        <f t="shared" si="11"/>
        <v>0</v>
      </c>
      <c r="K20" s="5">
        <f t="shared" si="12"/>
        <v>6.25E-2</v>
      </c>
    </row>
    <row r="21" spans="2:11" x14ac:dyDescent="0.25">
      <c r="B21">
        <f t="shared" si="7"/>
        <v>32</v>
      </c>
      <c r="C21" s="1">
        <v>0.86</v>
      </c>
      <c r="D21" s="6">
        <f t="shared" si="0"/>
        <v>2.0235849797709458</v>
      </c>
      <c r="E21" s="6">
        <f t="shared" si="8"/>
        <v>32</v>
      </c>
      <c r="F21" s="4">
        <f t="shared" si="2"/>
        <v>1.9188072261885687</v>
      </c>
      <c r="G21" s="3">
        <f t="shared" si="9"/>
        <v>0.56636268366552345</v>
      </c>
      <c r="H21" s="6">
        <f t="shared" si="10"/>
        <v>1.6125707167207102</v>
      </c>
      <c r="I21" s="6">
        <v>0.63940256649878058</v>
      </c>
      <c r="J21" s="6">
        <f t="shared" si="11"/>
        <v>0</v>
      </c>
      <c r="K21" s="5">
        <f t="shared" si="12"/>
        <v>0.73959999999999992</v>
      </c>
    </row>
    <row r="22" spans="2:11" x14ac:dyDescent="0.25">
      <c r="B22">
        <f t="shared" si="7"/>
        <v>34</v>
      </c>
      <c r="C22" s="1">
        <v>0.86</v>
      </c>
      <c r="D22" s="6">
        <f t="shared" si="0"/>
        <v>2.0235849797709458</v>
      </c>
      <c r="E22" s="6">
        <f t="shared" si="8"/>
        <v>34</v>
      </c>
      <c r="F22" s="4">
        <f t="shared" si="2"/>
        <v>1.8883252908089605</v>
      </c>
      <c r="G22" s="3">
        <f t="shared" si="9"/>
        <v>0.91605138752793869</v>
      </c>
      <c r="H22" s="6">
        <f t="shared" si="10"/>
        <v>1.8171057347691209</v>
      </c>
      <c r="I22" s="6">
        <v>0.96622789020310684</v>
      </c>
      <c r="J22" s="6">
        <f t="shared" si="11"/>
        <v>0</v>
      </c>
      <c r="K22" s="5">
        <f t="shared" si="12"/>
        <v>0.73959999999999992</v>
      </c>
    </row>
    <row r="23" spans="2:11" x14ac:dyDescent="0.25">
      <c r="B23">
        <f t="shared" si="7"/>
        <v>36</v>
      </c>
      <c r="C23" s="1">
        <v>1.47</v>
      </c>
      <c r="D23" s="6">
        <f t="shared" si="0"/>
        <v>1.9395180739987272</v>
      </c>
      <c r="E23" s="6">
        <f t="shared" si="8"/>
        <v>36</v>
      </c>
      <c r="F23" s="4">
        <f t="shared" si="2"/>
        <v>1.8578433554293521</v>
      </c>
      <c r="G23" s="3">
        <f t="shared" si="9"/>
        <v>0.29757046071189386</v>
      </c>
      <c r="H23" s="6">
        <f t="shared" si="10"/>
        <v>2.0155001931364405</v>
      </c>
      <c r="I23" s="6">
        <v>1.278150140295655</v>
      </c>
      <c r="J23" s="6">
        <f t="shared" si="11"/>
        <v>0</v>
      </c>
      <c r="K23" s="5">
        <f t="shared" si="12"/>
        <v>2.1608999999999998</v>
      </c>
    </row>
    <row r="24" spans="2:11" x14ac:dyDescent="0.25">
      <c r="B24">
        <f t="shared" si="7"/>
        <v>38</v>
      </c>
      <c r="C24" s="1">
        <v>1.47</v>
      </c>
      <c r="D24" s="6">
        <f t="shared" si="0"/>
        <v>1.9395180739987272</v>
      </c>
      <c r="E24" s="6">
        <f t="shared" si="8"/>
        <v>38</v>
      </c>
      <c r="F24" s="4">
        <f t="shared" si="2"/>
        <v>1.8273614200497437</v>
      </c>
      <c r="G24" s="3">
        <f t="shared" si="9"/>
        <v>0.54455314711350844</v>
      </c>
      <c r="H24" s="6">
        <f t="shared" si="10"/>
        <v>2.2079384439866976</v>
      </c>
      <c r="I24" s="6">
        <v>1.5758488895848</v>
      </c>
      <c r="J24" s="6">
        <f t="shared" si="11"/>
        <v>0</v>
      </c>
      <c r="K24" s="5">
        <f t="shared" si="12"/>
        <v>2.1608999999999998</v>
      </c>
    </row>
    <row r="25" spans="2:11" x14ac:dyDescent="0.25">
      <c r="B25">
        <f t="shared" si="7"/>
        <v>40</v>
      </c>
      <c r="C25" s="1">
        <v>1.47</v>
      </c>
      <c r="D25" s="6">
        <f t="shared" si="0"/>
        <v>1.9395180739987272</v>
      </c>
      <c r="E25" s="6">
        <f t="shared" si="8"/>
        <v>40</v>
      </c>
      <c r="F25" s="4">
        <f t="shared" si="2"/>
        <v>1.7968794846701355</v>
      </c>
      <c r="G25" s="3">
        <f t="shared" si="9"/>
        <v>0.85488387453799342</v>
      </c>
      <c r="H25" s="6">
        <f t="shared" si="10"/>
        <v>2.3945993048548075</v>
      </c>
      <c r="I25" s="6">
        <v>1.859972722693936</v>
      </c>
      <c r="J25" s="6">
        <f t="shared" si="11"/>
        <v>0</v>
      </c>
      <c r="K25" s="5">
        <f t="shared" si="12"/>
        <v>2.1608999999999998</v>
      </c>
    </row>
    <row r="26" spans="2:11" x14ac:dyDescent="0.25">
      <c r="B26">
        <f t="shared" si="7"/>
        <v>42</v>
      </c>
      <c r="C26" s="1">
        <v>2.27</v>
      </c>
      <c r="D26" s="6">
        <f t="shared" si="0"/>
        <v>1.8173294489449268</v>
      </c>
      <c r="E26" s="6">
        <f t="shared" si="8"/>
        <v>42</v>
      </c>
      <c r="F26" s="4">
        <f t="shared" si="2"/>
        <v>1.7663975492905273</v>
      </c>
      <c r="G26" s="3">
        <f t="shared" si="9"/>
        <v>9.3425727763549696E-2</v>
      </c>
      <c r="H26" s="6">
        <f t="shared" si="10"/>
        <v>2.5756562248074619</v>
      </c>
      <c r="I26" s="6">
        <v>2.1311406491074298</v>
      </c>
      <c r="J26" s="6">
        <f t="shared" si="11"/>
        <v>0</v>
      </c>
      <c r="K26" s="5">
        <f t="shared" si="12"/>
        <v>5.1528999999999998</v>
      </c>
    </row>
    <row r="27" spans="2:11" x14ac:dyDescent="0.25">
      <c r="B27">
        <f t="shared" si="7"/>
        <v>44</v>
      </c>
      <c r="C27" s="1">
        <v>2.27</v>
      </c>
      <c r="D27" s="6">
        <f t="shared" si="0"/>
        <v>1.8173294489449268</v>
      </c>
      <c r="E27" s="6">
        <f t="shared" si="8"/>
        <v>44</v>
      </c>
      <c r="F27" s="4">
        <f t="shared" si="2"/>
        <v>1.7359156139109189</v>
      </c>
      <c r="G27" s="3">
        <f t="shared" si="9"/>
        <v>0.2316279796582105</v>
      </c>
      <c r="H27" s="6">
        <f t="shared" si="10"/>
        <v>2.7512774456155311</v>
      </c>
      <c r="I27" s="6">
        <v>2.3899434517823783</v>
      </c>
      <c r="J27" s="6">
        <f t="shared" si="11"/>
        <v>0</v>
      </c>
      <c r="K27" s="5">
        <f t="shared" si="12"/>
        <v>5.1528999999999998</v>
      </c>
    </row>
    <row r="28" spans="2:11" x14ac:dyDescent="0.25">
      <c r="B28">
        <f t="shared" si="7"/>
        <v>46</v>
      </c>
      <c r="C28" s="1">
        <v>2.77</v>
      </c>
      <c r="D28" s="6">
        <f t="shared" si="0"/>
        <v>1.7326105183311662</v>
      </c>
      <c r="E28" s="6">
        <f t="shared" si="8"/>
        <v>46</v>
      </c>
      <c r="F28" s="4">
        <f t="shared" si="2"/>
        <v>1.7054336785313107</v>
      </c>
      <c r="G28" s="3">
        <f t="shared" si="9"/>
        <v>2.2990491816443758E-2</v>
      </c>
      <c r="H28" s="6">
        <f t="shared" si="10"/>
        <v>2.921626158087725</v>
      </c>
      <c r="I28" s="6">
        <v>2.6369449742643374</v>
      </c>
      <c r="J28" s="6">
        <f t="shared" si="11"/>
        <v>0</v>
      </c>
      <c r="K28" s="5">
        <f t="shared" si="12"/>
        <v>7.6729000000000003</v>
      </c>
    </row>
    <row r="29" spans="2:11" x14ac:dyDescent="0.25">
      <c r="B29">
        <f t="shared" si="7"/>
        <v>48</v>
      </c>
      <c r="C29" s="1">
        <v>2.77</v>
      </c>
      <c r="D29" s="6">
        <f t="shared" si="0"/>
        <v>1.7326105183311662</v>
      </c>
      <c r="E29" s="6">
        <f t="shared" si="8"/>
        <v>48</v>
      </c>
      <c r="F29" s="4">
        <f t="shared" si="2"/>
        <v>1.6749517431517025</v>
      </c>
      <c r="G29" s="3">
        <f t="shared" si="9"/>
        <v>0.1004006738700523</v>
      </c>
      <c r="H29" s="6">
        <f t="shared" si="10"/>
        <v>3.0868606537108265</v>
      </c>
      <c r="I29" s="6">
        <v>2.8726833491112003</v>
      </c>
      <c r="J29" s="6">
        <f t="shared" si="11"/>
        <v>0</v>
      </c>
      <c r="K29" s="5">
        <f t="shared" si="12"/>
        <v>7.6729000000000003</v>
      </c>
    </row>
    <row r="30" spans="2:11" x14ac:dyDescent="0.25">
      <c r="B30">
        <f t="shared" si="7"/>
        <v>50</v>
      </c>
      <c r="C30" s="1">
        <v>3.24</v>
      </c>
      <c r="D30" s="6">
        <f t="shared" si="0"/>
        <v>1.6458466324789209</v>
      </c>
      <c r="E30" s="6">
        <f t="shared" si="8"/>
        <v>50</v>
      </c>
      <c r="F30" s="4">
        <f t="shared" si="2"/>
        <v>1.6444698077720941</v>
      </c>
      <c r="G30" s="3">
        <f t="shared" si="9"/>
        <v>5.0900686971024395E-5</v>
      </c>
      <c r="H30" s="6">
        <f t="shared" si="10"/>
        <v>3.2471344717373487</v>
      </c>
      <c r="I30" s="6">
        <v>3.0976721703015584</v>
      </c>
      <c r="J30" s="6">
        <f t="shared" si="11"/>
        <v>0</v>
      </c>
      <c r="K30" s="5">
        <f t="shared" si="12"/>
        <v>10.497600000000002</v>
      </c>
    </row>
    <row r="31" spans="2:11" x14ac:dyDescent="0.25">
      <c r="B31">
        <f t="shared" si="7"/>
        <v>52</v>
      </c>
      <c r="C31" s="1">
        <v>3.24</v>
      </c>
      <c r="D31" s="6">
        <f t="shared" si="0"/>
        <v>1.6458466324789209</v>
      </c>
      <c r="E31" s="6">
        <f t="shared" si="8"/>
        <v>52</v>
      </c>
      <c r="F31" s="4">
        <f t="shared" si="2"/>
        <v>1.6139878723924856</v>
      </c>
      <c r="G31" s="3">
        <f t="shared" si="9"/>
        <v>2.6437635423962852E-2</v>
      </c>
      <c r="H31" s="6">
        <f t="shared" si="10"/>
        <v>3.4025965418573314</v>
      </c>
      <c r="I31" s="6">
        <v>3.3124016121818212</v>
      </c>
      <c r="J31" s="6">
        <f t="shared" si="11"/>
        <v>0</v>
      </c>
      <c r="K31" s="5">
        <f t="shared" si="12"/>
        <v>10.497600000000002</v>
      </c>
    </row>
    <row r="32" spans="2:11" x14ac:dyDescent="0.25">
      <c r="B32">
        <f t="shared" si="7"/>
        <v>54</v>
      </c>
      <c r="C32" s="1">
        <v>3.64</v>
      </c>
      <c r="D32" s="6">
        <f t="shared" si="0"/>
        <v>1.565569234728692</v>
      </c>
      <c r="E32" s="6">
        <f t="shared" si="8"/>
        <v>54</v>
      </c>
      <c r="F32" s="4">
        <f t="shared" si="2"/>
        <v>1.5835059370128775</v>
      </c>
      <c r="G32" s="3">
        <f t="shared" si="9"/>
        <v>7.5010630032569317E-3</v>
      </c>
      <c r="H32" s="6">
        <f t="shared" si="10"/>
        <v>3.5533913225868394</v>
      </c>
      <c r="I32" s="6">
        <v>3.5173394973898939</v>
      </c>
      <c r="J32" s="6">
        <f t="shared" si="11"/>
        <v>0</v>
      </c>
      <c r="K32" s="5">
        <f t="shared" si="12"/>
        <v>13.249600000000001</v>
      </c>
    </row>
    <row r="33" spans="2:11" x14ac:dyDescent="0.25">
      <c r="B33">
        <f t="shared" si="7"/>
        <v>56</v>
      </c>
      <c r="C33" s="1">
        <v>3.64</v>
      </c>
      <c r="D33" s="6">
        <f t="shared" si="0"/>
        <v>1.565569234728692</v>
      </c>
      <c r="E33" s="6">
        <f t="shared" si="8"/>
        <v>56</v>
      </c>
      <c r="F33" s="4">
        <f t="shared" si="2"/>
        <v>1.5530240016332693</v>
      </c>
      <c r="G33" s="3">
        <f t="shared" si="9"/>
        <v>3.5591885852019728E-3</v>
      </c>
      <c r="H33" s="6">
        <f t="shared" si="10"/>
        <v>3.6996589355017502</v>
      </c>
      <c r="I33" s="6">
        <v>3.7129323160820649</v>
      </c>
      <c r="J33" s="6">
        <f t="shared" si="11"/>
        <v>0</v>
      </c>
      <c r="K33" s="5">
        <f t="shared" si="12"/>
        <v>13.249600000000001</v>
      </c>
    </row>
    <row r="34" spans="2:11" x14ac:dyDescent="0.25">
      <c r="B34">
        <f t="shared" si="7"/>
        <v>58</v>
      </c>
      <c r="C34" s="1">
        <v>3.99</v>
      </c>
      <c r="D34" s="6">
        <f t="shared" si="0"/>
        <v>1.4896173920184768</v>
      </c>
      <c r="E34" s="6">
        <f t="shared" si="8"/>
        <v>58</v>
      </c>
      <c r="F34" s="4">
        <f t="shared" si="2"/>
        <v>1.5225420662536608</v>
      </c>
      <c r="G34" s="3">
        <f t="shared" si="9"/>
        <v>2.2041768499621105E-2</v>
      </c>
      <c r="H34" s="6">
        <f t="shared" si="10"/>
        <v>3.8415352954415729</v>
      </c>
      <c r="I34" s="6">
        <v>3.8996061986836468</v>
      </c>
      <c r="J34" s="6">
        <f t="shared" si="11"/>
        <v>0</v>
      </c>
      <c r="K34" s="5">
        <f t="shared" si="12"/>
        <v>15.920100000000001</v>
      </c>
    </row>
    <row r="35" spans="2:11" x14ac:dyDescent="0.25">
      <c r="B35">
        <f t="shared" si="7"/>
        <v>60</v>
      </c>
      <c r="C35" s="1">
        <v>3.99</v>
      </c>
      <c r="D35" s="6">
        <f t="shared" si="0"/>
        <v>1.4896173920184768</v>
      </c>
      <c r="E35" s="6">
        <f t="shared" si="8"/>
        <v>60</v>
      </c>
      <c r="F35" s="4">
        <f t="shared" si="2"/>
        <v>1.4920601308740526</v>
      </c>
      <c r="G35" s="3">
        <f t="shared" si="9"/>
        <v>1.176739663504946E-4</v>
      </c>
      <c r="H35" s="6">
        <f t="shared" si="10"/>
        <v>3.9791522368042767</v>
      </c>
      <c r="I35" s="6">
        <v>4.0777678442826746</v>
      </c>
      <c r="J35" s="6">
        <f t="shared" si="11"/>
        <v>0</v>
      </c>
      <c r="K35" s="5">
        <f t="shared" si="12"/>
        <v>15.920100000000001</v>
      </c>
    </row>
    <row r="36" spans="2:11" x14ac:dyDescent="0.25">
      <c r="B36">
        <f t="shared" si="7"/>
        <v>62</v>
      </c>
      <c r="C36" s="1">
        <v>4.33</v>
      </c>
      <c r="D36" s="6">
        <f t="shared" si="0"/>
        <v>1.4098639471501193</v>
      </c>
      <c r="E36" s="6">
        <f t="shared" si="8"/>
        <v>62</v>
      </c>
      <c r="F36" s="4">
        <f t="shared" si="2"/>
        <v>1.4615781954944445</v>
      </c>
      <c r="G36" s="3">
        <f t="shared" si="9"/>
        <v>4.7246397262150595E-2</v>
      </c>
      <c r="H36" s="6">
        <f t="shared" si="10"/>
        <v>4.1126376360494978</v>
      </c>
      <c r="I36" s="6">
        <v>4.2478054066892987</v>
      </c>
      <c r="J36" s="6">
        <f t="shared" si="11"/>
        <v>0</v>
      </c>
      <c r="K36" s="5">
        <f t="shared" si="12"/>
        <v>18.748899999999999</v>
      </c>
    </row>
    <row r="37" spans="2:11" x14ac:dyDescent="0.25">
      <c r="B37">
        <f t="shared" si="7"/>
        <v>64</v>
      </c>
      <c r="C37" s="1">
        <v>4.33</v>
      </c>
      <c r="D37" s="6">
        <f t="shared" si="0"/>
        <v>1.4098639471501193</v>
      </c>
      <c r="E37" s="6">
        <f t="shared" si="8"/>
        <v>64</v>
      </c>
      <c r="F37" s="4">
        <f t="shared" si="2"/>
        <v>1.431096260114836</v>
      </c>
      <c r="G37" s="3">
        <f t="shared" si="9"/>
        <v>7.7236799750878367E-3</v>
      </c>
      <c r="H37" s="6">
        <f t="shared" si="10"/>
        <v>4.242115530523944</v>
      </c>
      <c r="I37" s="6">
        <v>4.4100893400913188</v>
      </c>
      <c r="J37" s="6">
        <f t="shared" si="11"/>
        <v>0</v>
      </c>
      <c r="K37" s="5">
        <f t="shared" si="12"/>
        <v>18.748899999999999</v>
      </c>
    </row>
    <row r="38" spans="2:11" x14ac:dyDescent="0.25">
      <c r="B38">
        <f t="shared" si="7"/>
        <v>66</v>
      </c>
      <c r="C38" s="1">
        <v>4.66</v>
      </c>
      <c r="D38" s="6">
        <f t="shared" si="0"/>
        <v>1.3258536127841605</v>
      </c>
      <c r="E38" s="6">
        <f t="shared" si="8"/>
        <v>66</v>
      </c>
      <c r="F38" s="4">
        <f t="shared" si="2"/>
        <v>1.4006143247352278</v>
      </c>
      <c r="G38" s="3">
        <f t="shared" si="9"/>
        <v>8.5435645806488547E-2</v>
      </c>
      <c r="H38" s="6">
        <f t="shared" si="10"/>
        <v>4.3677062337194164</v>
      </c>
      <c r="I38" s="6">
        <v>4.5649732061482275</v>
      </c>
      <c r="J38" s="6">
        <f t="shared" si="11"/>
        <v>0</v>
      </c>
      <c r="K38" s="5">
        <f t="shared" si="12"/>
        <v>21.715600000000002</v>
      </c>
    </row>
    <row r="39" spans="2:11" x14ac:dyDescent="0.25">
      <c r="B39">
        <f t="shared" si="7"/>
        <v>68</v>
      </c>
      <c r="C39" s="1">
        <v>4.66</v>
      </c>
      <c r="D39" s="6">
        <f t="shared" si="0"/>
        <v>1.3258536127841605</v>
      </c>
      <c r="E39" s="6">
        <f t="shared" si="8"/>
        <v>68</v>
      </c>
      <c r="F39" s="4">
        <f t="shared" si="2"/>
        <v>1.3701323893556194</v>
      </c>
      <c r="G39" s="3">
        <f t="shared" si="9"/>
        <v>2.9061232248388209E-2</v>
      </c>
      <c r="H39" s="6">
        <f t="shared" si="10"/>
        <v>4.4895264470705554</v>
      </c>
      <c r="I39" s="6">
        <v>4.7127944442821805</v>
      </c>
      <c r="J39" s="6">
        <f t="shared" si="11"/>
        <v>0</v>
      </c>
      <c r="K39" s="5">
        <f t="shared" si="12"/>
        <v>21.715600000000002</v>
      </c>
    </row>
    <row r="40" spans="2:11" x14ac:dyDescent="0.25">
      <c r="B40">
        <f t="shared" si="7"/>
        <v>70</v>
      </c>
      <c r="C40" s="1">
        <v>4.95</v>
      </c>
      <c r="D40" s="6">
        <f t="shared" si="0"/>
        <v>1.2457090553512238</v>
      </c>
      <c r="E40" s="6">
        <f t="shared" si="8"/>
        <v>70</v>
      </c>
      <c r="F40" s="4">
        <f t="shared" si="2"/>
        <v>1.3396504539760112</v>
      </c>
      <c r="G40" s="3">
        <f t="shared" si="9"/>
        <v>0.1171765685090039</v>
      </c>
      <c r="H40" s="6">
        <f t="shared" si="10"/>
        <v>4.6076893683961835</v>
      </c>
      <c r="I40" s="6">
        <v>4.8538751068440673</v>
      </c>
      <c r="J40" s="6">
        <f t="shared" si="11"/>
        <v>0</v>
      </c>
      <c r="K40" s="5">
        <f t="shared" si="12"/>
        <v>24.502500000000001</v>
      </c>
    </row>
    <row r="41" spans="2:11" x14ac:dyDescent="0.25">
      <c r="B41">
        <f t="shared" si="7"/>
        <v>72</v>
      </c>
      <c r="C41" s="1">
        <v>4.95</v>
      </c>
      <c r="D41" s="6">
        <f t="shared" si="0"/>
        <v>1.2457090553512238</v>
      </c>
      <c r="E41" s="6">
        <f t="shared" si="8"/>
        <v>72</v>
      </c>
      <c r="F41" s="4">
        <f t="shared" si="2"/>
        <v>1.3091685185964028</v>
      </c>
      <c r="G41" s="3">
        <f t="shared" si="9"/>
        <v>5.1845105430492561E-2</v>
      </c>
      <c r="H41" s="6">
        <f t="shared" si="10"/>
        <v>4.7223047970850232</v>
      </c>
      <c r="I41" s="6">
        <v>4.9885225607563664</v>
      </c>
      <c r="J41" s="6">
        <f t="shared" si="11"/>
        <v>0</v>
      </c>
      <c r="K41" s="5">
        <f t="shared" si="12"/>
        <v>24.502500000000001</v>
      </c>
    </row>
    <row r="42" spans="2:11" x14ac:dyDescent="0.25">
      <c r="B42">
        <f t="shared" si="7"/>
        <v>74</v>
      </c>
      <c r="C42" s="1">
        <v>5.2</v>
      </c>
      <c r="D42" s="6">
        <f t="shared" si="0"/>
        <v>1.1710564079203503</v>
      </c>
      <c r="E42" s="6">
        <f t="shared" si="8"/>
        <v>74</v>
      </c>
      <c r="F42" s="4">
        <f t="shared" si="2"/>
        <v>1.2786865832167946</v>
      </c>
      <c r="G42" s="3">
        <f t="shared" si="9"/>
        <v>0.13433747035260088</v>
      </c>
      <c r="H42" s="6">
        <f t="shared" si="10"/>
        <v>4.8334792361235168</v>
      </c>
      <c r="I42" s="6">
        <v>5.1170301571614525</v>
      </c>
      <c r="J42" s="6">
        <f t="shared" si="11"/>
        <v>0</v>
      </c>
      <c r="K42" s="5">
        <f t="shared" si="12"/>
        <v>27.040000000000003</v>
      </c>
    </row>
    <row r="43" spans="2:11" x14ac:dyDescent="0.25">
      <c r="B43">
        <f t="shared" si="7"/>
        <v>76</v>
      </c>
      <c r="C43" s="1">
        <v>5.2</v>
      </c>
      <c r="D43" s="6">
        <f t="shared" si="0"/>
        <v>1.1710564079203503</v>
      </c>
      <c r="E43" s="6">
        <f t="shared" si="8"/>
        <v>76</v>
      </c>
      <c r="F43" s="4">
        <f t="shared" si="2"/>
        <v>1.2482046478371862</v>
      </c>
      <c r="G43" s="3">
        <f t="shared" si="9"/>
        <v>6.6917416480974296E-2</v>
      </c>
      <c r="H43" s="6">
        <f t="shared" si="10"/>
        <v>4.9413159910605717</v>
      </c>
      <c r="I43" s="6">
        <v>5.2396778705342486</v>
      </c>
      <c r="J43" s="6">
        <f t="shared" si="11"/>
        <v>0</v>
      </c>
      <c r="K43" s="5">
        <f t="shared" si="12"/>
        <v>27.040000000000003</v>
      </c>
    </row>
    <row r="44" spans="2:11" x14ac:dyDescent="0.25">
      <c r="B44">
        <f t="shared" si="7"/>
        <v>78</v>
      </c>
      <c r="C44" s="1">
        <v>5.2</v>
      </c>
      <c r="D44" s="6">
        <f t="shared" si="0"/>
        <v>1.1710564079203503</v>
      </c>
      <c r="E44" s="6">
        <f t="shared" si="8"/>
        <v>78</v>
      </c>
      <c r="F44" s="4">
        <f t="shared" si="2"/>
        <v>1.217722712457578</v>
      </c>
      <c r="G44" s="3">
        <f t="shared" si="9"/>
        <v>2.374210525148987E-2</v>
      </c>
      <c r="H44" s="6">
        <f t="shared" si="10"/>
        <v>5.0459152660011712</v>
      </c>
      <c r="I44" s="6">
        <v>5.3567329086516704</v>
      </c>
      <c r="J44" s="6">
        <f t="shared" si="11"/>
        <v>0</v>
      </c>
      <c r="K44" s="5">
        <f t="shared" si="12"/>
        <v>27.040000000000003</v>
      </c>
    </row>
    <row r="45" spans="2:11" x14ac:dyDescent="0.25">
      <c r="B45">
        <f t="shared" si="7"/>
        <v>80</v>
      </c>
      <c r="C45" s="1">
        <v>5.56</v>
      </c>
      <c r="D45" s="6">
        <f t="shared" si="0"/>
        <v>1.0527073197674295</v>
      </c>
      <c r="E45" s="6">
        <f t="shared" si="8"/>
        <v>80</v>
      </c>
      <c r="F45" s="4">
        <f t="shared" si="2"/>
        <v>1.1872407770779696</v>
      </c>
      <c r="G45" s="3">
        <f t="shared" si="9"/>
        <v>0.17026000401896485</v>
      </c>
      <c r="H45" s="6">
        <f t="shared" si="10"/>
        <v>5.14737425671807</v>
      </c>
      <c r="I45" s="6">
        <v>5.4684502947477567</v>
      </c>
      <c r="J45" s="6">
        <f t="shared" si="11"/>
        <v>0</v>
      </c>
      <c r="K45" s="5">
        <f t="shared" si="12"/>
        <v>30.913599999999995</v>
      </c>
    </row>
    <row r="46" spans="2:11" x14ac:dyDescent="0.25">
      <c r="B46">
        <f t="shared" si="7"/>
        <v>82</v>
      </c>
      <c r="C46" s="1">
        <v>5.56</v>
      </c>
      <c r="D46" s="6">
        <f t="shared" si="0"/>
        <v>1.0527073197674295</v>
      </c>
      <c r="E46" s="6">
        <f t="shared" si="8"/>
        <v>82</v>
      </c>
      <c r="F46" s="4">
        <f t="shared" si="2"/>
        <v>1.1567588416983614</v>
      </c>
      <c r="G46" s="3">
        <f t="shared" si="9"/>
        <v>9.8729657938450538E-2</v>
      </c>
      <c r="H46" s="6">
        <f t="shared" si="10"/>
        <v>5.245787240968081</v>
      </c>
      <c r="I46" s="6">
        <v>5.5750734231228236</v>
      </c>
      <c r="J46" s="6">
        <f t="shared" si="11"/>
        <v>0</v>
      </c>
      <c r="K46" s="5">
        <f t="shared" si="12"/>
        <v>30.913599999999995</v>
      </c>
    </row>
    <row r="47" spans="2:11" x14ac:dyDescent="0.25">
      <c r="B47">
        <f t="shared" si="7"/>
        <v>84</v>
      </c>
      <c r="C47" s="1">
        <v>5.76</v>
      </c>
      <c r="D47" s="6">
        <f t="shared" si="0"/>
        <v>0.98035345567784626</v>
      </c>
      <c r="E47" s="6">
        <f t="shared" si="8"/>
        <v>84</v>
      </c>
      <c r="F47" s="4">
        <f t="shared" si="2"/>
        <v>1.1262769063187532</v>
      </c>
      <c r="G47" s="3">
        <f t="shared" si="9"/>
        <v>0.17535519216264284</v>
      </c>
      <c r="H47" s="6">
        <f t="shared" si="10"/>
        <v>5.3412456660968832</v>
      </c>
      <c r="I47" s="6">
        <v>5.6768345894171031</v>
      </c>
      <c r="J47" s="6">
        <f t="shared" si="11"/>
        <v>0</v>
      </c>
      <c r="K47" s="5">
        <f t="shared" si="12"/>
        <v>33.177599999999998</v>
      </c>
    </row>
    <row r="48" spans="2:11" x14ac:dyDescent="0.25">
      <c r="B48">
        <f t="shared" si="7"/>
        <v>86</v>
      </c>
      <c r="C48" s="1">
        <v>5.76</v>
      </c>
      <c r="D48" s="6">
        <f t="shared" si="0"/>
        <v>0.98035345567784626</v>
      </c>
      <c r="E48" s="6">
        <f t="shared" si="8"/>
        <v>86</v>
      </c>
      <c r="F48" s="4">
        <f t="shared" si="2"/>
        <v>1.0957949709391448</v>
      </c>
      <c r="G48" s="3">
        <f t="shared" si="9"/>
        <v>0.10638149759126664</v>
      </c>
      <c r="H48" s="6">
        <f t="shared" si="10"/>
        <v>5.4338382340137539</v>
      </c>
      <c r="I48" s="6">
        <v>5.7739554967041693</v>
      </c>
      <c r="J48" s="6">
        <f t="shared" si="11"/>
        <v>0</v>
      </c>
      <c r="K48" s="5">
        <f t="shared" si="12"/>
        <v>33.177599999999998</v>
      </c>
    </row>
    <row r="49" spans="2:11" x14ac:dyDescent="0.25">
      <c r="B49">
        <f t="shared" si="7"/>
        <v>88</v>
      </c>
      <c r="C49" s="1">
        <v>5.76</v>
      </c>
      <c r="D49" s="6">
        <f t="shared" si="0"/>
        <v>0.98035345567784626</v>
      </c>
      <c r="E49" s="6">
        <f t="shared" si="8"/>
        <v>88</v>
      </c>
      <c r="F49" s="4">
        <f t="shared" si="2"/>
        <v>1.0653130355595366</v>
      </c>
      <c r="G49" s="3">
        <f t="shared" si="9"/>
        <v>5.5860857546067441E-2</v>
      </c>
      <c r="H49" s="6">
        <f t="shared" si="10"/>
        <v>5.5236509836151892</v>
      </c>
      <c r="I49" s="6">
        <v>5.8666477385067592</v>
      </c>
      <c r="J49" s="6">
        <f t="shared" si="11"/>
        <v>0</v>
      </c>
      <c r="K49" s="5">
        <f t="shared" si="12"/>
        <v>33.177599999999998</v>
      </c>
    </row>
    <row r="50" spans="2:11" x14ac:dyDescent="0.25">
      <c r="B50">
        <f t="shared" si="7"/>
        <v>90</v>
      </c>
      <c r="C50" s="1">
        <v>6.01</v>
      </c>
      <c r="D50" s="6">
        <f t="shared" si="0"/>
        <v>0.88186414952747505</v>
      </c>
      <c r="E50" s="6">
        <f t="shared" si="8"/>
        <v>90</v>
      </c>
      <c r="F50" s="4">
        <f t="shared" si="2"/>
        <v>1.0348311001799282</v>
      </c>
      <c r="G50" s="3">
        <f t="shared" si="9"/>
        <v>0.15938669227065175</v>
      </c>
      <c r="H50" s="6">
        <f t="shared" si="10"/>
        <v>5.6107673707339893</v>
      </c>
      <c r="I50" s="6">
        <v>5.9551132597873062</v>
      </c>
      <c r="J50" s="6">
        <f t="shared" si="11"/>
        <v>0</v>
      </c>
      <c r="K50" s="5">
        <f t="shared" si="12"/>
        <v>36.120100000000001</v>
      </c>
    </row>
    <row r="51" spans="2:11" x14ac:dyDescent="0.25">
      <c r="B51">
        <f t="shared" si="7"/>
        <v>92</v>
      </c>
      <c r="C51" s="1">
        <v>6.01</v>
      </c>
      <c r="D51" s="6">
        <f t="shared" si="0"/>
        <v>0.88186414952747505</v>
      </c>
      <c r="E51" s="6">
        <f t="shared" si="8"/>
        <v>92</v>
      </c>
      <c r="F51" s="4">
        <f t="shared" si="2"/>
        <v>1.00434916480032</v>
      </c>
      <c r="G51" s="3">
        <f t="shared" si="9"/>
        <v>9.9056014225890707E-2</v>
      </c>
      <c r="H51" s="6">
        <f t="shared" si="10"/>
        <v>5.695268345688123</v>
      </c>
      <c r="I51" s="6">
        <v>6.039544796917526</v>
      </c>
      <c r="J51" s="6">
        <f t="shared" si="11"/>
        <v>0</v>
      </c>
      <c r="K51" s="5">
        <f t="shared" si="12"/>
        <v>36.120100000000001</v>
      </c>
    </row>
    <row r="52" spans="2:11" x14ac:dyDescent="0.25">
      <c r="B52">
        <f t="shared" si="7"/>
        <v>94</v>
      </c>
      <c r="C52" s="1">
        <v>6.17</v>
      </c>
      <c r="D52" s="6">
        <f t="shared" si="0"/>
        <v>0.81332653190049331</v>
      </c>
      <c r="E52" s="6">
        <f t="shared" si="8"/>
        <v>94</v>
      </c>
      <c r="F52" s="4">
        <f t="shared" si="2"/>
        <v>0.97386722942071158</v>
      </c>
      <c r="G52" s="3">
        <f t="shared" si="9"/>
        <v>0.15426636522090548</v>
      </c>
      <c r="H52" s="6">
        <f t="shared" si="10"/>
        <v>5.7772324285014029</v>
      </c>
      <c r="I52" s="6">
        <v>6.1201262975856219</v>
      </c>
      <c r="J52" s="6">
        <f t="shared" si="11"/>
        <v>0</v>
      </c>
      <c r="K52" s="5">
        <f t="shared" si="12"/>
        <v>38.068899999999999</v>
      </c>
    </row>
    <row r="53" spans="2:11" x14ac:dyDescent="0.25">
      <c r="B53">
        <f t="shared" si="7"/>
        <v>96</v>
      </c>
      <c r="C53" s="1">
        <v>6.17</v>
      </c>
      <c r="D53" s="6">
        <f t="shared" si="0"/>
        <v>0.81332653190049331</v>
      </c>
      <c r="E53" s="6">
        <f t="shared" si="8"/>
        <v>96</v>
      </c>
      <c r="F53" s="4">
        <f t="shared" si="2"/>
        <v>0.94338529404110338</v>
      </c>
      <c r="G53" s="3">
        <f t="shared" si="9"/>
        <v>9.81344703631742E-2</v>
      </c>
      <c r="H53" s="6">
        <f t="shared" si="10"/>
        <v>5.8567357818658916</v>
      </c>
      <c r="I53" s="6">
        <v>6.1970333215559128</v>
      </c>
      <c r="J53" s="6">
        <f t="shared" si="11"/>
        <v>0</v>
      </c>
      <c r="K53" s="5">
        <f t="shared" si="12"/>
        <v>38.068899999999999</v>
      </c>
    </row>
    <row r="54" spans="2:11" x14ac:dyDescent="0.25">
      <c r="B54">
        <f t="shared" si="7"/>
        <v>98</v>
      </c>
      <c r="C54" s="1">
        <v>6.17</v>
      </c>
      <c r="D54" s="6">
        <f t="shared" si="0"/>
        <v>0.81332653190049331</v>
      </c>
      <c r="E54" s="6">
        <f t="shared" si="8"/>
        <v>98</v>
      </c>
      <c r="F54" s="4">
        <f t="shared" si="2"/>
        <v>0.91290335866149519</v>
      </c>
      <c r="G54" s="3">
        <f t="shared" si="9"/>
        <v>5.5765744757310241E-2</v>
      </c>
      <c r="H54" s="6">
        <f t="shared" si="10"/>
        <v>5.9338522819138193</v>
      </c>
      <c r="I54" s="6">
        <v>6.270433423154028</v>
      </c>
      <c r="J54" s="6">
        <f t="shared" si="11"/>
        <v>0</v>
      </c>
      <c r="K54" s="5">
        <f t="shared" si="12"/>
        <v>38.068899999999999</v>
      </c>
    </row>
    <row r="55" spans="2:11" x14ac:dyDescent="0.25">
      <c r="B55">
        <f t="shared" si="7"/>
        <v>100</v>
      </c>
      <c r="C55" s="1">
        <v>6.4</v>
      </c>
      <c r="D55" s="6">
        <f t="shared" si="0"/>
        <v>0.70576631114176525</v>
      </c>
      <c r="E55" s="6">
        <f t="shared" si="8"/>
        <v>100</v>
      </c>
      <c r="F55" s="4">
        <f t="shared" si="2"/>
        <v>0.88242142328188677</v>
      </c>
      <c r="G55" s="3">
        <f t="shared" si="9"/>
        <v>0.15315201507379309</v>
      </c>
      <c r="H55" s="6">
        <f t="shared" si="10"/>
        <v>6.0086535868647921</v>
      </c>
      <c r="I55" s="6">
        <v>6.3404865163109658</v>
      </c>
      <c r="J55" s="6">
        <f t="shared" si="11"/>
        <v>0</v>
      </c>
      <c r="K55" s="5">
        <f t="shared" si="12"/>
        <v>40.960000000000008</v>
      </c>
    </row>
    <row r="56" spans="2:11" x14ac:dyDescent="0.25">
      <c r="B56">
        <f t="shared" si="7"/>
        <v>102</v>
      </c>
      <c r="C56" s="1">
        <v>6.53</v>
      </c>
      <c r="D56" s="6">
        <f t="shared" si="0"/>
        <v>0.63942893549814461</v>
      </c>
      <c r="E56" s="6">
        <f t="shared" si="8"/>
        <v>102</v>
      </c>
      <c r="F56" s="4">
        <f t="shared" si="2"/>
        <v>0.85193948790227858</v>
      </c>
      <c r="G56" s="3">
        <f t="shared" si="9"/>
        <v>0.2014131789225177</v>
      </c>
      <c r="H56" s="6">
        <f t="shared" si="10"/>
        <v>6.0812092036120644</v>
      </c>
      <c r="I56" s="6">
        <v>6.4073452229613226</v>
      </c>
      <c r="J56" s="6">
        <f t="shared" si="11"/>
        <v>0</v>
      </c>
      <c r="K56" s="5">
        <f t="shared" si="12"/>
        <v>42.640900000000002</v>
      </c>
    </row>
    <row r="57" spans="2:11" x14ac:dyDescent="0.25">
      <c r="B57">
        <f t="shared" si="7"/>
        <v>104</v>
      </c>
      <c r="C57" s="1">
        <v>6.53</v>
      </c>
      <c r="D57" s="6">
        <f t="shared" si="0"/>
        <v>0.63942893549814461</v>
      </c>
      <c r="E57" s="6">
        <f t="shared" si="8"/>
        <v>104</v>
      </c>
      <c r="F57" s="4">
        <f t="shared" si="2"/>
        <v>0.82145755252267016</v>
      </c>
      <c r="G57" s="3">
        <f t="shared" si="9"/>
        <v>0.14319673739281644</v>
      </c>
      <c r="H57" s="6">
        <f t="shared" si="10"/>
        <v>6.151586552309757</v>
      </c>
      <c r="I57" s="6">
        <v>6.4711552055547257</v>
      </c>
      <c r="J57" s="6">
        <f t="shared" si="11"/>
        <v>0</v>
      </c>
      <c r="K57" s="5">
        <f t="shared" si="12"/>
        <v>42.640900000000002</v>
      </c>
    </row>
    <row r="58" spans="2:11" x14ac:dyDescent="0.25">
      <c r="B58">
        <f t="shared" si="7"/>
        <v>106</v>
      </c>
      <c r="C58" s="1">
        <v>6.53</v>
      </c>
      <c r="D58" s="6">
        <f t="shared" si="0"/>
        <v>0.63942893549814461</v>
      </c>
      <c r="E58" s="6">
        <f t="shared" si="8"/>
        <v>106</v>
      </c>
      <c r="F58" s="4">
        <f t="shared" si="2"/>
        <v>0.79097561714306197</v>
      </c>
      <c r="G58" s="3">
        <f t="shared" si="9"/>
        <v>9.6192384199311212E-2</v>
      </c>
      <c r="H58" s="6">
        <f t="shared" si="10"/>
        <v>6.2198510290210347</v>
      </c>
      <c r="I58" s="6">
        <v>6.5320554844049257</v>
      </c>
      <c r="J58" s="6">
        <f t="shared" si="11"/>
        <v>0</v>
      </c>
      <c r="K58" s="5">
        <f t="shared" si="12"/>
        <v>42.640900000000002</v>
      </c>
    </row>
    <row r="59" spans="2:11" x14ac:dyDescent="0.25">
      <c r="B59">
        <f t="shared" si="7"/>
        <v>108</v>
      </c>
      <c r="C59" s="1">
        <v>6.53</v>
      </c>
      <c r="D59" s="6">
        <f t="shared" si="0"/>
        <v>0.63942893549814461</v>
      </c>
      <c r="E59" s="6">
        <f t="shared" si="8"/>
        <v>108</v>
      </c>
      <c r="F59" s="4">
        <f t="shared" si="2"/>
        <v>0.76049368176345356</v>
      </c>
      <c r="G59" s="3">
        <f t="shared" si="9"/>
        <v>5.9503763919875836E-2</v>
      </c>
      <c r="H59" s="6">
        <f t="shared" si="10"/>
        <v>6.2860660664854606</v>
      </c>
      <c r="I59" s="6">
        <v>6.5901787405679153</v>
      </c>
      <c r="J59" s="6">
        <f t="shared" si="11"/>
        <v>0</v>
      </c>
      <c r="K59" s="5">
        <f t="shared" si="12"/>
        <v>42.640900000000002</v>
      </c>
    </row>
    <row r="60" spans="2:11" x14ac:dyDescent="0.25">
      <c r="B60">
        <f t="shared" si="7"/>
        <v>110</v>
      </c>
      <c r="C60" s="1">
        <v>6.66</v>
      </c>
      <c r="D60" s="6">
        <f t="shared" si="0"/>
        <v>0.56837626016774745</v>
      </c>
      <c r="E60" s="6">
        <f t="shared" si="8"/>
        <v>110</v>
      </c>
      <c r="F60" s="4">
        <f t="shared" si="2"/>
        <v>0.73001174638384536</v>
      </c>
      <c r="G60" s="3">
        <f t="shared" si="9"/>
        <v>9.5918306263742203E-2</v>
      </c>
      <c r="H60" s="6">
        <f t="shared" si="10"/>
        <v>6.350293193061983</v>
      </c>
      <c r="I60" s="6">
        <v>6.6456516049089496</v>
      </c>
      <c r="J60" s="6">
        <f t="shared" si="11"/>
        <v>0</v>
      </c>
      <c r="K60" s="5">
        <f t="shared" si="12"/>
        <v>44.355600000000003</v>
      </c>
    </row>
    <row r="61" spans="2:11" x14ac:dyDescent="0.25">
      <c r="B61">
        <f t="shared" si="7"/>
        <v>112</v>
      </c>
      <c r="C61" s="1">
        <v>6.66</v>
      </c>
      <c r="D61" s="6">
        <f t="shared" si="0"/>
        <v>0.56837626016774745</v>
      </c>
      <c r="E61" s="6">
        <f t="shared" si="8"/>
        <v>112</v>
      </c>
      <c r="F61" s="4">
        <f t="shared" si="2"/>
        <v>0.69952981100423717</v>
      </c>
      <c r="G61" s="3">
        <f t="shared" si="9"/>
        <v>6.1210673978892828E-2</v>
      </c>
      <c r="H61" s="6">
        <f t="shared" si="10"/>
        <v>6.4125920899023381</v>
      </c>
      <c r="I61" s="6">
        <v>6.6985949339882724</v>
      </c>
      <c r="J61" s="6">
        <f t="shared" si="11"/>
        <v>0</v>
      </c>
      <c r="K61" s="5">
        <f t="shared" si="12"/>
        <v>44.355600000000003</v>
      </c>
    </row>
    <row r="62" spans="2:11" x14ac:dyDescent="0.25">
      <c r="B62">
        <f t="shared" si="7"/>
        <v>114</v>
      </c>
      <c r="C62" s="1">
        <v>6.77</v>
      </c>
      <c r="D62" s="6">
        <f t="shared" si="0"/>
        <v>0.50404156936186451</v>
      </c>
      <c r="E62" s="6">
        <f t="shared" si="8"/>
        <v>114</v>
      </c>
      <c r="F62" s="4">
        <f t="shared" si="2"/>
        <v>0.66904787562462875</v>
      </c>
      <c r="G62" s="3">
        <f t="shared" si="9"/>
        <v>8.8196736459925595E-2</v>
      </c>
      <c r="H62" s="6">
        <f t="shared" si="10"/>
        <v>6.4730206464079938</v>
      </c>
      <c r="I62" s="6">
        <v>6.7491240733665681</v>
      </c>
      <c r="J62" s="6">
        <f t="shared" si="11"/>
        <v>0</v>
      </c>
      <c r="K62" s="5">
        <f t="shared" si="12"/>
        <v>45.832899999999995</v>
      </c>
    </row>
    <row r="63" spans="2:11" x14ac:dyDescent="0.25">
      <c r="B63">
        <f t="shared" si="7"/>
        <v>116</v>
      </c>
      <c r="C63" s="1">
        <v>6.77</v>
      </c>
      <c r="D63" s="6">
        <f t="shared" si="0"/>
        <v>0.50404156936186451</v>
      </c>
      <c r="E63" s="6">
        <f t="shared" si="8"/>
        <v>116</v>
      </c>
      <c r="F63" s="4">
        <f t="shared" si="2"/>
        <v>0.63856594024502056</v>
      </c>
      <c r="G63" s="3">
        <f t="shared" si="9"/>
        <v>5.6817866540218219E-2</v>
      </c>
      <c r="H63" s="6">
        <f t="shared" si="10"/>
        <v>6.5316350140221546</v>
      </c>
      <c r="I63" s="6">
        <v>6.7973491089038287</v>
      </c>
      <c r="J63" s="6">
        <f t="shared" si="11"/>
        <v>0</v>
      </c>
      <c r="K63" s="5">
        <f t="shared" si="12"/>
        <v>45.832899999999995</v>
      </c>
    </row>
    <row r="64" spans="2:11" x14ac:dyDescent="0.25">
      <c r="B64">
        <f t="shared" si="7"/>
        <v>118</v>
      </c>
      <c r="C64" s="1">
        <v>6.77</v>
      </c>
      <c r="D64" s="6">
        <f t="shared" si="0"/>
        <v>0.50404156936186451</v>
      </c>
      <c r="E64" s="6">
        <f t="shared" si="8"/>
        <v>118</v>
      </c>
      <c r="F64" s="4">
        <f t="shared" si="2"/>
        <v>0.60808400486541214</v>
      </c>
      <c r="G64" s="3">
        <f t="shared" si="9"/>
        <v>3.2946004105270883E-2</v>
      </c>
      <c r="H64" s="6">
        <f t="shared" si="10"/>
        <v>6.5884896584068251</v>
      </c>
      <c r="I64" s="6">
        <v>6.8433751065991117</v>
      </c>
      <c r="J64" s="6">
        <f t="shared" si="11"/>
        <v>0</v>
      </c>
      <c r="K64" s="5">
        <f t="shared" si="12"/>
        <v>45.832899999999995</v>
      </c>
    </row>
    <row r="65" spans="2:11" x14ac:dyDescent="0.25">
      <c r="B65">
        <f t="shared" si="7"/>
        <v>120</v>
      </c>
      <c r="C65" s="1">
        <v>6.91</v>
      </c>
      <c r="D65" s="6">
        <f t="shared" si="0"/>
        <v>0.41567822658976461</v>
      </c>
      <c r="E65" s="6">
        <f t="shared" si="8"/>
        <v>120</v>
      </c>
      <c r="F65" s="4">
        <f t="shared" si="2"/>
        <v>0.57760206948580395</v>
      </c>
      <c r="G65" s="3">
        <f t="shared" si="9"/>
        <v>7.0949029323057258E-2</v>
      </c>
      <c r="H65" s="6">
        <f t="shared" si="10"/>
        <v>6.6436374100534064</v>
      </c>
      <c r="I65" s="6">
        <v>6.8873023414937222</v>
      </c>
      <c r="J65" s="6">
        <f t="shared" si="11"/>
        <v>0</v>
      </c>
      <c r="K65" s="5">
        <f t="shared" si="12"/>
        <v>47.748100000000001</v>
      </c>
    </row>
    <row r="66" spans="2:11" x14ac:dyDescent="0.25">
      <c r="B66">
        <f t="shared" si="7"/>
        <v>122</v>
      </c>
      <c r="C66" s="1">
        <v>6.91</v>
      </c>
      <c r="D66" s="6">
        <f t="shared" si="0"/>
        <v>0.41567822658976461</v>
      </c>
      <c r="E66" s="6">
        <f t="shared" si="8"/>
        <v>122</v>
      </c>
      <c r="F66" s="4">
        <f t="shared" si="2"/>
        <v>0.54712013410619553</v>
      </c>
      <c r="G66" s="3">
        <f t="shared" si="9"/>
        <v>4.5313844076443954E-2</v>
      </c>
      <c r="H66" s="6">
        <f t="shared" si="10"/>
        <v>6.6971295133738735</v>
      </c>
      <c r="I66" s="6">
        <v>6.9292265161365245</v>
      </c>
      <c r="J66" s="6">
        <f t="shared" si="11"/>
        <v>0</v>
      </c>
      <c r="K66" s="5">
        <f t="shared" si="12"/>
        <v>47.748100000000001</v>
      </c>
    </row>
    <row r="67" spans="2:11" x14ac:dyDescent="0.25">
      <c r="B67">
        <f t="shared" si="7"/>
        <v>124</v>
      </c>
      <c r="C67" s="1">
        <v>6.99</v>
      </c>
      <c r="D67" s="6">
        <f t="shared" si="0"/>
        <v>0.36144228498933328</v>
      </c>
      <c r="E67" s="6">
        <f t="shared" si="8"/>
        <v>124</v>
      </c>
      <c r="F67" s="4">
        <f t="shared" si="2"/>
        <v>0.51663819872658734</v>
      </c>
      <c r="G67" s="3">
        <f t="shared" si="9"/>
        <v>5.8073445224354155E-2</v>
      </c>
      <c r="H67" s="6">
        <f t="shared" si="10"/>
        <v>6.7490156743181124</v>
      </c>
      <c r="I67" s="6">
        <v>6.9692389690873462</v>
      </c>
      <c r="J67" s="6">
        <f t="shared" si="11"/>
        <v>0</v>
      </c>
      <c r="K67" s="5">
        <f t="shared" si="12"/>
        <v>48.860100000000003</v>
      </c>
    </row>
    <row r="68" spans="2:11" x14ac:dyDescent="0.25">
      <c r="B68">
        <f t="shared" si="7"/>
        <v>126</v>
      </c>
      <c r="C68" s="1">
        <v>6.99</v>
      </c>
      <c r="D68" s="6">
        <f t="shared" si="0"/>
        <v>0.36144228498933328</v>
      </c>
      <c r="E68" s="6">
        <f t="shared" si="8"/>
        <v>126</v>
      </c>
      <c r="F68" s="4">
        <f t="shared" si="2"/>
        <v>0.48615626334697892</v>
      </c>
      <c r="G68" s="3">
        <f t="shared" si="9"/>
        <v>3.634966970275396E-2</v>
      </c>
      <c r="H68" s="6">
        <f t="shared" si="10"/>
        <v>6.7993441065617066</v>
      </c>
      <c r="I68" s="6">
        <v>7.007426873912717</v>
      </c>
      <c r="J68" s="6">
        <f t="shared" si="11"/>
        <v>0</v>
      </c>
      <c r="K68" s="5">
        <f t="shared" si="12"/>
        <v>48.860100000000003</v>
      </c>
    </row>
    <row r="69" spans="2:11" x14ac:dyDescent="0.25">
      <c r="B69">
        <f t="shared" si="7"/>
        <v>128</v>
      </c>
      <c r="C69" s="1">
        <v>7.06</v>
      </c>
      <c r="D69" s="6">
        <f t="shared" ref="D69:D132" si="13">LN($O$5-C69)</f>
        <v>0.31144608981584992</v>
      </c>
      <c r="E69" s="6">
        <f t="shared" si="8"/>
        <v>128</v>
      </c>
      <c r="F69" s="4">
        <f t="shared" ref="F69:F132" si="14">IF(E69&lt;=0, $O$8, $O$8-$O$6*E69)</f>
        <v>0.45567432796737073</v>
      </c>
      <c r="G69" s="3">
        <f t="shared" si="9"/>
        <v>4.487551775270826E-2</v>
      </c>
      <c r="H69" s="6">
        <f t="shared" si="10"/>
        <v>6.8481615763070627</v>
      </c>
      <c r="I69" s="6">
        <v>7.0438734291075225</v>
      </c>
      <c r="J69" s="6">
        <f t="shared" si="11"/>
        <v>0</v>
      </c>
      <c r="K69" s="5">
        <f t="shared" si="12"/>
        <v>49.843599999999995</v>
      </c>
    </row>
    <row r="70" spans="2:11" x14ac:dyDescent="0.25">
      <c r="B70">
        <f t="shared" si="7"/>
        <v>130</v>
      </c>
      <c r="C70" s="1">
        <v>7.11</v>
      </c>
      <c r="D70" s="6">
        <f t="shared" si="13"/>
        <v>0.27413941490877569</v>
      </c>
      <c r="E70" s="6">
        <f t="shared" si="8"/>
        <v>130</v>
      </c>
      <c r="F70" s="4">
        <f t="shared" si="14"/>
        <v>0.42519239258776254</v>
      </c>
      <c r="G70" s="3">
        <f t="shared" si="9"/>
        <v>4.6004481958535411E-2</v>
      </c>
      <c r="H70" s="6">
        <f t="shared" si="10"/>
        <v>6.8955134457395166</v>
      </c>
      <c r="I70" s="6">
        <v>7.0786580393563021</v>
      </c>
      <c r="J70" s="6">
        <f t="shared" si="11"/>
        <v>0</v>
      </c>
      <c r="K70" s="5">
        <f t="shared" si="12"/>
        <v>50.552100000000003</v>
      </c>
    </row>
    <row r="71" spans="2:11" x14ac:dyDescent="0.25">
      <c r="B71">
        <f t="shared" ref="B71:B134" si="15">B70+2</f>
        <v>132</v>
      </c>
      <c r="C71" s="1">
        <v>7.11</v>
      </c>
      <c r="D71" s="6">
        <f t="shared" si="13"/>
        <v>0.27413941490877569</v>
      </c>
      <c r="E71" s="6">
        <f t="shared" si="8"/>
        <v>132</v>
      </c>
      <c r="F71" s="4">
        <f t="shared" si="14"/>
        <v>0.39471045720815434</v>
      </c>
      <c r="G71" s="3">
        <f t="shared" si="9"/>
        <v>2.8411221152726731E-2</v>
      </c>
      <c r="H71" s="6">
        <f t="shared" si="10"/>
        <v>6.9414437151787967</v>
      </c>
      <c r="I71" s="6">
        <v>7.1118564885291304</v>
      </c>
      <c r="J71" s="6">
        <f t="shared" si="11"/>
        <v>0</v>
      </c>
      <c r="K71" s="5">
        <f t="shared" si="12"/>
        <v>50.552100000000003</v>
      </c>
    </row>
    <row r="72" spans="2:11" x14ac:dyDescent="0.25">
      <c r="B72">
        <f t="shared" si="15"/>
        <v>134</v>
      </c>
      <c r="C72" s="1">
        <v>7.17</v>
      </c>
      <c r="D72" s="6">
        <f t="shared" si="13"/>
        <v>0.22745279363641061</v>
      </c>
      <c r="E72" s="6">
        <f t="shared" si="8"/>
        <v>134</v>
      </c>
      <c r="F72" s="4">
        <f t="shared" si="14"/>
        <v>0.36422852182854593</v>
      </c>
      <c r="G72" s="3">
        <f t="shared" si="9"/>
        <v>3.3857816485237092E-2</v>
      </c>
      <c r="H72" s="6">
        <f t="shared" si="10"/>
        <v>6.9859950639650199</v>
      </c>
      <c r="I72" s="6">
        <v>7.1435411047889783</v>
      </c>
      <c r="J72" s="6">
        <f t="shared" si="11"/>
        <v>0</v>
      </c>
      <c r="K72" s="5">
        <f t="shared" si="12"/>
        <v>51.408899999999996</v>
      </c>
    </row>
    <row r="73" spans="2:11" x14ac:dyDescent="0.25">
      <c r="B73">
        <f t="shared" si="15"/>
        <v>136</v>
      </c>
      <c r="C73" s="1">
        <v>7.17</v>
      </c>
      <c r="D73" s="6">
        <f t="shared" si="13"/>
        <v>0.22745279363641061</v>
      </c>
      <c r="E73" s="6">
        <f t="shared" si="8"/>
        <v>136</v>
      </c>
      <c r="F73" s="4">
        <f t="shared" si="14"/>
        <v>0.33374658644893751</v>
      </c>
      <c r="G73" s="3">
        <f t="shared" si="9"/>
        <v>1.9822136622031875E-2</v>
      </c>
      <c r="H73" s="6">
        <f t="shared" si="10"/>
        <v>7.0292088901171956</v>
      </c>
      <c r="I73" s="6">
        <v>7.1737809181702428</v>
      </c>
      <c r="J73" s="6">
        <f t="shared" si="11"/>
        <v>0</v>
      </c>
      <c r="K73" s="5">
        <f t="shared" si="12"/>
        <v>51.408899999999996</v>
      </c>
    </row>
    <row r="74" spans="2:11" x14ac:dyDescent="0.25">
      <c r="B74">
        <f t="shared" si="15"/>
        <v>138</v>
      </c>
      <c r="C74" s="1">
        <v>7.23</v>
      </c>
      <c r="D74" s="6">
        <f t="shared" si="13"/>
        <v>0.1784793312002185</v>
      </c>
      <c r="E74" s="6">
        <f t="shared" si="8"/>
        <v>138</v>
      </c>
      <c r="F74" s="4">
        <f t="shared" si="14"/>
        <v>0.30326465106932909</v>
      </c>
      <c r="G74" s="3">
        <f t="shared" si="9"/>
        <v>2.5241154793568216E-2</v>
      </c>
      <c r="H74" s="6">
        <f t="shared" si="10"/>
        <v>7.0711253488011128</v>
      </c>
      <c r="I74" s="6">
        <v>7.2026418109717945</v>
      </c>
      <c r="J74" s="6">
        <f t="shared" si="11"/>
        <v>0</v>
      </c>
      <c r="K74" s="5">
        <f t="shared" si="12"/>
        <v>52.272900000000007</v>
      </c>
    </row>
    <row r="75" spans="2:11" x14ac:dyDescent="0.25">
      <c r="B75">
        <f t="shared" si="15"/>
        <v>140</v>
      </c>
      <c r="C75" s="1">
        <v>7.23</v>
      </c>
      <c r="D75" s="6">
        <f t="shared" si="13"/>
        <v>0.1784793312002185</v>
      </c>
      <c r="E75" s="6">
        <f t="shared" si="8"/>
        <v>140</v>
      </c>
      <c r="F75" s="4">
        <f t="shared" si="14"/>
        <v>0.27278271568972112</v>
      </c>
      <c r="G75" s="3">
        <f t="shared" si="9"/>
        <v>1.3975166964457079E-2</v>
      </c>
      <c r="H75" s="6">
        <f t="shared" si="10"/>
        <v>7.1117833896423308</v>
      </c>
      <c r="I75" s="6">
        <v>7.2301866612921568</v>
      </c>
      <c r="J75" s="6">
        <f t="shared" si="11"/>
        <v>0</v>
      </c>
      <c r="K75" s="5">
        <f t="shared" si="12"/>
        <v>52.272900000000007</v>
      </c>
    </row>
    <row r="76" spans="2:11" x14ac:dyDescent="0.25">
      <c r="B76">
        <f t="shared" si="15"/>
        <v>142</v>
      </c>
      <c r="C76" s="1">
        <v>7.25</v>
      </c>
      <c r="D76" s="6">
        <f t="shared" si="13"/>
        <v>0.16160696301943048</v>
      </c>
      <c r="E76" s="6">
        <f t="shared" ref="E76:E137" si="16">B76-$O$7</f>
        <v>142</v>
      </c>
      <c r="F76" s="4">
        <f t="shared" si="14"/>
        <v>0.24230078031011271</v>
      </c>
      <c r="G76" s="3">
        <f t="shared" ref="G76:G137" si="17">(H76-C76)^2</f>
        <v>9.7573317515568421E-3</v>
      </c>
      <c r="H76" s="6">
        <f t="shared" ref="H76:H137" si="18">$O$5-EXP(F76)</f>
        <v>7.1512207929189708</v>
      </c>
      <c r="I76" s="6">
        <v>7.2564754800195663</v>
      </c>
      <c r="J76" s="6">
        <f t="shared" ref="J76:J137" si="19">IF(I76&lt;$R$8, 0, I76-$R$8)</f>
        <v>0</v>
      </c>
      <c r="K76" s="5">
        <f t="shared" ref="K76:K137" si="20">(J76-C76)^2</f>
        <v>52.5625</v>
      </c>
    </row>
    <row r="77" spans="2:11" x14ac:dyDescent="0.25">
      <c r="B77">
        <f t="shared" si="15"/>
        <v>144</v>
      </c>
      <c r="C77" s="1">
        <v>7.25</v>
      </c>
      <c r="D77" s="6">
        <f t="shared" si="13"/>
        <v>0.16160696301943048</v>
      </c>
      <c r="E77" s="6">
        <f t="shared" si="16"/>
        <v>144</v>
      </c>
      <c r="F77" s="4">
        <f t="shared" si="14"/>
        <v>0.21181884493050429</v>
      </c>
      <c r="G77" s="3">
        <f t="shared" si="17"/>
        <v>3.6633719005821704E-3</v>
      </c>
      <c r="H77" s="6">
        <f t="shared" si="18"/>
        <v>7.189474204667909</v>
      </c>
      <c r="I77" s="6">
        <v>7.2815655415753442</v>
      </c>
      <c r="J77" s="6">
        <f t="shared" si="19"/>
        <v>0</v>
      </c>
      <c r="K77" s="5">
        <f t="shared" si="20"/>
        <v>52.5625</v>
      </c>
    </row>
    <row r="78" spans="2:11" x14ac:dyDescent="0.25">
      <c r="B78">
        <f t="shared" si="15"/>
        <v>146</v>
      </c>
      <c r="C78" s="1">
        <v>7.32</v>
      </c>
      <c r="D78" s="6">
        <f t="shared" si="13"/>
        <v>0.10020560994758891</v>
      </c>
      <c r="E78" s="6">
        <f t="shared" si="16"/>
        <v>146</v>
      </c>
      <c r="F78" s="4">
        <f t="shared" si="14"/>
        <v>0.18133690955089632</v>
      </c>
      <c r="G78" s="3">
        <f t="shared" si="17"/>
        <v>8.727451340181722E-3</v>
      </c>
      <c r="H78" s="6">
        <f t="shared" si="18"/>
        <v>7.2265791707370264</v>
      </c>
      <c r="I78" s="6">
        <v>7.3055115086954405</v>
      </c>
      <c r="J78" s="6">
        <f t="shared" si="19"/>
        <v>0</v>
      </c>
      <c r="K78" s="5">
        <f t="shared" si="20"/>
        <v>53.582400000000007</v>
      </c>
    </row>
    <row r="79" spans="2:11" x14ac:dyDescent="0.25">
      <c r="B79">
        <f t="shared" si="15"/>
        <v>148</v>
      </c>
      <c r="C79" s="1">
        <v>7.32</v>
      </c>
      <c r="D79" s="6">
        <f t="shared" si="13"/>
        <v>0.10020560994758891</v>
      </c>
      <c r="E79" s="6">
        <f t="shared" si="16"/>
        <v>148</v>
      </c>
      <c r="F79" s="4">
        <f t="shared" si="14"/>
        <v>0.1508549741712879</v>
      </c>
      <c r="G79" s="3">
        <f t="shared" si="17"/>
        <v>3.2981853950629189E-3</v>
      </c>
      <c r="H79" s="6">
        <f t="shared" si="18"/>
        <v>7.262570169815131</v>
      </c>
      <c r="I79" s="6">
        <v>7.3283655515220003</v>
      </c>
      <c r="J79" s="6">
        <f t="shared" si="19"/>
        <v>0</v>
      </c>
      <c r="K79" s="5">
        <f t="shared" si="20"/>
        <v>53.582400000000007</v>
      </c>
    </row>
    <row r="80" spans="2:11" x14ac:dyDescent="0.25">
      <c r="B80">
        <f t="shared" si="15"/>
        <v>150</v>
      </c>
      <c r="C80" s="1">
        <v>7.36</v>
      </c>
      <c r="D80" s="6">
        <f t="shared" si="13"/>
        <v>6.3348603065083289E-2</v>
      </c>
      <c r="E80" s="6">
        <f t="shared" si="16"/>
        <v>150</v>
      </c>
      <c r="F80" s="4">
        <f t="shared" si="14"/>
        <v>0.12037303879167949</v>
      </c>
      <c r="G80" s="3">
        <f t="shared" si="17"/>
        <v>3.9086696908161821E-3</v>
      </c>
      <c r="H80" s="6">
        <f t="shared" si="18"/>
        <v>7.2974806454702534</v>
      </c>
      <c r="I80" s="6">
        <v>7.3501774612644066</v>
      </c>
      <c r="J80" s="6">
        <f t="shared" si="19"/>
        <v>0</v>
      </c>
      <c r="K80" s="5">
        <f t="shared" si="20"/>
        <v>54.169600000000003</v>
      </c>
    </row>
    <row r="81" spans="2:11" x14ac:dyDescent="0.25">
      <c r="B81">
        <f t="shared" si="15"/>
        <v>152</v>
      </c>
      <c r="C81" s="1">
        <v>7.36</v>
      </c>
      <c r="D81" s="6">
        <f t="shared" si="13"/>
        <v>6.3348603065083289E-2</v>
      </c>
      <c r="E81" s="6">
        <f t="shared" si="16"/>
        <v>152</v>
      </c>
      <c r="F81" s="4">
        <f t="shared" si="14"/>
        <v>8.9891103412071072E-2</v>
      </c>
      <c r="G81" s="3">
        <f t="shared" si="17"/>
        <v>8.2122151542491674E-4</v>
      </c>
      <c r="H81" s="6">
        <f t="shared" si="18"/>
        <v>7.3313430372260964</v>
      </c>
      <c r="I81" s="6">
        <v>7.3709947586774511</v>
      </c>
      <c r="J81" s="6">
        <f t="shared" si="19"/>
        <v>0</v>
      </c>
      <c r="K81" s="5">
        <f t="shared" si="20"/>
        <v>54.169600000000003</v>
      </c>
    </row>
    <row r="82" spans="2:11" x14ac:dyDescent="0.25">
      <c r="B82">
        <f t="shared" si="15"/>
        <v>154</v>
      </c>
      <c r="C82" s="1">
        <v>7.36</v>
      </c>
      <c r="D82" s="6">
        <f t="shared" si="13"/>
        <v>6.3348603065083289E-2</v>
      </c>
      <c r="E82" s="6">
        <f t="shared" si="16"/>
        <v>154</v>
      </c>
      <c r="F82" s="4">
        <f t="shared" si="14"/>
        <v>5.94091680324631E-2</v>
      </c>
      <c r="G82" s="3">
        <f t="shared" si="17"/>
        <v>1.7546135126438218E-5</v>
      </c>
      <c r="H82" s="6">
        <f t="shared" si="18"/>
        <v>7.3641888107054916</v>
      </c>
      <c r="I82" s="6">
        <v>7.3908627975929324</v>
      </c>
      <c r="J82" s="6">
        <f t="shared" si="19"/>
        <v>0</v>
      </c>
      <c r="K82" s="5">
        <f t="shared" si="20"/>
        <v>54.169600000000003</v>
      </c>
    </row>
    <row r="83" spans="2:11" x14ac:dyDescent="0.25">
      <c r="B83">
        <f t="shared" si="15"/>
        <v>156</v>
      </c>
      <c r="C83" s="1">
        <v>7.43</v>
      </c>
      <c r="D83" s="6">
        <f t="shared" si="13"/>
        <v>-4.6124454179213856E-3</v>
      </c>
      <c r="E83" s="6">
        <f t="shared" si="16"/>
        <v>156</v>
      </c>
      <c r="F83" s="4">
        <f t="shared" si="14"/>
        <v>2.8927232652854684E-2</v>
      </c>
      <c r="G83" s="3">
        <f t="shared" si="17"/>
        <v>1.1527052438908567E-3</v>
      </c>
      <c r="H83" s="6">
        <f t="shared" si="18"/>
        <v>7.3960484868689056</v>
      </c>
      <c r="I83" s="6">
        <v>7.409824863730285</v>
      </c>
      <c r="J83" s="6">
        <f t="shared" si="19"/>
        <v>0</v>
      </c>
      <c r="K83" s="5">
        <f t="shared" si="20"/>
        <v>55.204899999999995</v>
      </c>
    </row>
    <row r="84" spans="2:11" x14ac:dyDescent="0.25">
      <c r="B84">
        <f t="shared" si="15"/>
        <v>158</v>
      </c>
      <c r="C84" s="1">
        <v>7.43</v>
      </c>
      <c r="D84" s="6">
        <f t="shared" si="13"/>
        <v>-4.6124454179213856E-3</v>
      </c>
      <c r="E84" s="6">
        <f t="shared" si="16"/>
        <v>158</v>
      </c>
      <c r="F84" s="4">
        <f t="shared" si="14"/>
        <v>-1.5547027267537317E-3</v>
      </c>
      <c r="G84" s="3">
        <f t="shared" si="17"/>
        <v>9.2923135018668769E-6</v>
      </c>
      <c r="H84" s="6">
        <f t="shared" si="18"/>
        <v>7.4269516703751286</v>
      </c>
      <c r="I84" s="6">
        <v>7.4279222690014812</v>
      </c>
      <c r="J84" s="6">
        <f t="shared" si="19"/>
        <v>0</v>
      </c>
      <c r="K84" s="5">
        <f t="shared" si="20"/>
        <v>55.204899999999995</v>
      </c>
    </row>
    <row r="85" spans="2:11" x14ac:dyDescent="0.25">
      <c r="B85">
        <f t="shared" si="15"/>
        <v>160</v>
      </c>
      <c r="C85" s="1">
        <v>7.46</v>
      </c>
      <c r="D85" s="6">
        <f t="shared" si="13"/>
        <v>-3.5214645572538859E-2</v>
      </c>
      <c r="E85" s="6">
        <f t="shared" si="16"/>
        <v>160</v>
      </c>
      <c r="F85" s="4">
        <f t="shared" si="14"/>
        <v>-3.2036638106362147E-2</v>
      </c>
      <c r="G85" s="3">
        <f t="shared" si="17"/>
        <v>9.4428552075464528E-6</v>
      </c>
      <c r="H85" s="6">
        <f t="shared" si="18"/>
        <v>7.4569270770905298</v>
      </c>
      <c r="I85" s="6">
        <v>7.4451944415156737</v>
      </c>
      <c r="J85" s="6">
        <f t="shared" si="19"/>
        <v>0</v>
      </c>
      <c r="K85" s="5">
        <f t="shared" si="20"/>
        <v>55.651600000000002</v>
      </c>
    </row>
    <row r="86" spans="2:11" x14ac:dyDescent="0.25">
      <c r="B86">
        <f t="shared" si="15"/>
        <v>162</v>
      </c>
      <c r="C86" s="1">
        <v>7.46</v>
      </c>
      <c r="D86" s="6">
        <f t="shared" si="13"/>
        <v>-3.5214645572538859E-2</v>
      </c>
      <c r="E86" s="6">
        <f t="shared" si="16"/>
        <v>162</v>
      </c>
      <c r="F86" s="4">
        <f t="shared" si="14"/>
        <v>-6.2518573485970119E-2</v>
      </c>
      <c r="G86" s="3">
        <f t="shared" si="17"/>
        <v>6.7613316672347171E-4</v>
      </c>
      <c r="H86" s="6">
        <f t="shared" si="18"/>
        <v>7.4860025607724214</v>
      </c>
      <c r="I86" s="6">
        <v>7.4616790114796814</v>
      </c>
      <c r="J86" s="6">
        <f t="shared" si="19"/>
        <v>0</v>
      </c>
      <c r="K86" s="5">
        <f t="shared" si="20"/>
        <v>55.651600000000002</v>
      </c>
    </row>
    <row r="87" spans="2:11" x14ac:dyDescent="0.25">
      <c r="B87">
        <f t="shared" si="15"/>
        <v>164</v>
      </c>
      <c r="C87" s="1">
        <v>7.48</v>
      </c>
      <c r="D87" s="6">
        <f t="shared" si="13"/>
        <v>-5.6149090419034681E-2</v>
      </c>
      <c r="E87" s="6">
        <f t="shared" si="16"/>
        <v>164</v>
      </c>
      <c r="F87" s="4">
        <f t="shared" si="14"/>
        <v>-9.3000508865578535E-2</v>
      </c>
      <c r="G87" s="3">
        <f t="shared" si="17"/>
        <v>1.1699915306804334E-3</v>
      </c>
      <c r="H87" s="6">
        <f t="shared" si="18"/>
        <v>7.5142051389513398</v>
      </c>
      <c r="I87" s="6">
        <v>7.4774118931814471</v>
      </c>
      <c r="J87" s="6">
        <f t="shared" si="19"/>
        <v>0</v>
      </c>
      <c r="K87" s="5">
        <f t="shared" si="20"/>
        <v>55.950400000000009</v>
      </c>
    </row>
    <row r="88" spans="2:11" x14ac:dyDescent="0.25">
      <c r="B88">
        <f t="shared" si="15"/>
        <v>166</v>
      </c>
      <c r="C88" s="1">
        <v>7.48</v>
      </c>
      <c r="D88" s="6">
        <f t="shared" si="13"/>
        <v>-5.6149090419034681E-2</v>
      </c>
      <c r="E88" s="6">
        <f t="shared" si="16"/>
        <v>166</v>
      </c>
      <c r="F88" s="4">
        <f t="shared" si="14"/>
        <v>-0.12348244424518695</v>
      </c>
      <c r="G88" s="3">
        <f t="shared" si="17"/>
        <v>3.789758941663219E-3</v>
      </c>
      <c r="H88" s="6">
        <f t="shared" si="18"/>
        <v>7.5415610180362807</v>
      </c>
      <c r="I88" s="6">
        <v>7.492427363235092</v>
      </c>
      <c r="J88" s="6">
        <f t="shared" si="19"/>
        <v>0</v>
      </c>
      <c r="K88" s="5">
        <f t="shared" si="20"/>
        <v>55.950400000000009</v>
      </c>
    </row>
    <row r="89" spans="2:11" x14ac:dyDescent="0.25">
      <c r="B89">
        <f t="shared" si="15"/>
        <v>168</v>
      </c>
      <c r="C89" s="1">
        <v>7.49</v>
      </c>
      <c r="D89" s="6">
        <f t="shared" si="13"/>
        <v>-6.6782984117108521E-2</v>
      </c>
      <c r="E89" s="6">
        <f t="shared" si="16"/>
        <v>168</v>
      </c>
      <c r="F89" s="4">
        <f t="shared" si="14"/>
        <v>-0.15396437962479492</v>
      </c>
      <c r="G89" s="3">
        <f t="shared" si="17"/>
        <v>6.098925498669484E-3</v>
      </c>
      <c r="H89" s="6">
        <f t="shared" si="18"/>
        <v>7.5680956176662271</v>
      </c>
      <c r="I89" s="6">
        <v>7.5067581352580302</v>
      </c>
      <c r="J89" s="6">
        <f t="shared" si="19"/>
        <v>0</v>
      </c>
      <c r="K89" s="5">
        <f t="shared" si="20"/>
        <v>56.100100000000005</v>
      </c>
    </row>
    <row r="90" spans="2:11" x14ac:dyDescent="0.25">
      <c r="B90">
        <f t="shared" si="15"/>
        <v>170</v>
      </c>
      <c r="C90" s="1">
        <v>7.49</v>
      </c>
      <c r="D90" s="6">
        <f t="shared" si="13"/>
        <v>-6.6782984117108521E-2</v>
      </c>
      <c r="E90" s="6">
        <f t="shared" si="16"/>
        <v>170</v>
      </c>
      <c r="F90" s="4">
        <f t="shared" si="14"/>
        <v>-0.18444631500440334</v>
      </c>
      <c r="G90" s="3">
        <f t="shared" si="17"/>
        <v>1.0781415311611543E-2</v>
      </c>
      <c r="H90" s="6">
        <f t="shared" si="18"/>
        <v>7.5938335943305999</v>
      </c>
      <c r="I90" s="6">
        <v>7.5204354311428556</v>
      </c>
      <c r="J90" s="6">
        <f t="shared" si="19"/>
        <v>0</v>
      </c>
      <c r="K90" s="5">
        <f t="shared" si="20"/>
        <v>56.100100000000005</v>
      </c>
    </row>
    <row r="91" spans="2:11" x14ac:dyDescent="0.25">
      <c r="B91">
        <f t="shared" si="15"/>
        <v>172</v>
      </c>
      <c r="C91" s="1">
        <v>7.49</v>
      </c>
      <c r="D91" s="6">
        <f t="shared" si="13"/>
        <v>-6.6782984117108521E-2</v>
      </c>
      <c r="E91" s="6">
        <f t="shared" si="16"/>
        <v>172</v>
      </c>
      <c r="F91" s="4">
        <f t="shared" si="14"/>
        <v>-0.21492825038401175</v>
      </c>
      <c r="G91" s="3">
        <f t="shared" si="17"/>
        <v>1.6589147439962509E-2</v>
      </c>
      <c r="H91" s="6">
        <f t="shared" si="18"/>
        <v>7.6187988642805617</v>
      </c>
      <c r="I91" s="6">
        <v>7.5334890490792565</v>
      </c>
      <c r="J91" s="6">
        <f t="shared" si="19"/>
        <v>0</v>
      </c>
      <c r="K91" s="5">
        <f t="shared" si="20"/>
        <v>56.100100000000005</v>
      </c>
    </row>
    <row r="92" spans="2:11" x14ac:dyDescent="0.25">
      <c r="B92">
        <f t="shared" si="15"/>
        <v>174</v>
      </c>
      <c r="C92" s="1">
        <v>7.54</v>
      </c>
      <c r="D92" s="6">
        <f t="shared" si="13"/>
        <v>-0.12171781925478659</v>
      </c>
      <c r="E92" s="6">
        <f t="shared" si="16"/>
        <v>174</v>
      </c>
      <c r="F92" s="4">
        <f t="shared" si="14"/>
        <v>-0.24541018576362017</v>
      </c>
      <c r="G92" s="3">
        <f t="shared" si="17"/>
        <v>1.0612013118925344E-2</v>
      </c>
      <c r="H92" s="6">
        <f t="shared" si="18"/>
        <v>7.6430146257524889</v>
      </c>
      <c r="I92" s="6">
        <v>7.5459474284741592</v>
      </c>
      <c r="J92" s="6">
        <f t="shared" si="19"/>
        <v>0</v>
      </c>
      <c r="K92" s="5">
        <f t="shared" si="20"/>
        <v>56.851599999999998</v>
      </c>
    </row>
    <row r="93" spans="2:11" x14ac:dyDescent="0.25">
      <c r="B93">
        <f t="shared" si="15"/>
        <v>176</v>
      </c>
      <c r="C93" s="1">
        <v>7.54</v>
      </c>
      <c r="D93" s="6">
        <f t="shared" si="13"/>
        <v>-0.12171781925478659</v>
      </c>
      <c r="E93" s="6">
        <f t="shared" si="16"/>
        <v>176</v>
      </c>
      <c r="F93" s="4">
        <f t="shared" si="14"/>
        <v>-0.27589212114322814</v>
      </c>
      <c r="G93" s="3">
        <f t="shared" si="17"/>
        <v>1.6003105284061153E-2</v>
      </c>
      <c r="H93" s="6">
        <f t="shared" si="18"/>
        <v>7.666503380524242</v>
      </c>
      <c r="I93" s="6">
        <v>7.5578377119115601</v>
      </c>
      <c r="J93" s="6">
        <f t="shared" si="19"/>
        <v>0</v>
      </c>
      <c r="K93" s="5">
        <f t="shared" si="20"/>
        <v>56.851599999999998</v>
      </c>
    </row>
    <row r="94" spans="2:11" x14ac:dyDescent="0.25">
      <c r="B94">
        <f t="shared" si="15"/>
        <v>178</v>
      </c>
      <c r="C94" s="1">
        <v>7.57</v>
      </c>
      <c r="D94" s="6">
        <f t="shared" si="13"/>
        <v>-0.15618821602701322</v>
      </c>
      <c r="E94" s="6">
        <f t="shared" si="16"/>
        <v>178</v>
      </c>
      <c r="F94" s="4">
        <f t="shared" si="14"/>
        <v>-0.30637405652283656</v>
      </c>
      <c r="G94" s="3">
        <f t="shared" si="17"/>
        <v>1.4229377591248515E-2</v>
      </c>
      <c r="H94" s="6">
        <f t="shared" si="18"/>
        <v>7.6892869548242748</v>
      </c>
      <c r="I94" s="6">
        <v>7.5691858042870077</v>
      </c>
      <c r="J94" s="6">
        <f t="shared" si="19"/>
        <v>0</v>
      </c>
      <c r="K94" s="5">
        <f t="shared" si="20"/>
        <v>57.304900000000004</v>
      </c>
    </row>
    <row r="95" spans="2:11" x14ac:dyDescent="0.25">
      <c r="B95">
        <f t="shared" si="15"/>
        <v>180</v>
      </c>
      <c r="C95" s="1">
        <v>7.57</v>
      </c>
      <c r="D95" s="6">
        <f t="shared" si="13"/>
        <v>-0.15618821602701322</v>
      </c>
      <c r="E95" s="6">
        <f t="shared" si="16"/>
        <v>180</v>
      </c>
      <c r="F95" s="4">
        <f t="shared" si="14"/>
        <v>-0.33685599190244497</v>
      </c>
      <c r="G95" s="3">
        <f t="shared" si="17"/>
        <v>1.9990147928281118E-2</v>
      </c>
      <c r="H95" s="6">
        <f t="shared" si="18"/>
        <v>7.711386519613014</v>
      </c>
      <c r="I95" s="6">
        <v>7.5800164292455872</v>
      </c>
      <c r="J95" s="6">
        <f t="shared" si="19"/>
        <v>0</v>
      </c>
      <c r="K95" s="5">
        <f t="shared" si="20"/>
        <v>57.304900000000004</v>
      </c>
    </row>
    <row r="96" spans="2:11" x14ac:dyDescent="0.25">
      <c r="B96">
        <f t="shared" si="15"/>
        <v>182</v>
      </c>
      <c r="C96" s="1">
        <v>7.58</v>
      </c>
      <c r="D96" s="6">
        <f t="shared" si="13"/>
        <v>-0.16794754891589897</v>
      </c>
      <c r="E96" s="6">
        <f t="shared" si="16"/>
        <v>182</v>
      </c>
      <c r="F96" s="4">
        <f t="shared" si="14"/>
        <v>-0.36733792728205295</v>
      </c>
      <c r="G96" s="3">
        <f t="shared" si="17"/>
        <v>2.3354750205255025E-2</v>
      </c>
      <c r="H96" s="6">
        <f t="shared" si="18"/>
        <v>7.7328226102553383</v>
      </c>
      <c r="I96" s="6">
        <v>7.5903531830463562</v>
      </c>
      <c r="J96" s="6">
        <f t="shared" si="19"/>
        <v>0</v>
      </c>
      <c r="K96" s="5">
        <f t="shared" si="20"/>
        <v>57.456400000000002</v>
      </c>
    </row>
    <row r="97" spans="2:11" x14ac:dyDescent="0.25">
      <c r="B97">
        <f t="shared" si="15"/>
        <v>184</v>
      </c>
      <c r="C97" s="1">
        <v>7.58</v>
      </c>
      <c r="D97" s="6">
        <f t="shared" si="13"/>
        <v>-0.16794754891589897</v>
      </c>
      <c r="E97" s="6">
        <f t="shared" si="16"/>
        <v>184</v>
      </c>
      <c r="F97" s="4">
        <f t="shared" si="14"/>
        <v>-0.39781986266166136</v>
      </c>
      <c r="G97" s="3">
        <f t="shared" si="17"/>
        <v>3.014221878256514E-2</v>
      </c>
      <c r="H97" s="6">
        <f t="shared" si="18"/>
        <v>7.7536151456024651</v>
      </c>
      <c r="I97" s="6">
        <v>7.6002185859705964</v>
      </c>
      <c r="J97" s="6">
        <f t="shared" si="19"/>
        <v>0</v>
      </c>
      <c r="K97" s="5">
        <f t="shared" si="20"/>
        <v>57.456400000000002</v>
      </c>
    </row>
    <row r="98" spans="2:11" x14ac:dyDescent="0.25">
      <c r="B98">
        <f t="shared" si="15"/>
        <v>186</v>
      </c>
      <c r="C98" s="1">
        <v>7.58</v>
      </c>
      <c r="D98" s="6">
        <f t="shared" si="13"/>
        <v>-0.16794754891589897</v>
      </c>
      <c r="E98" s="6">
        <f t="shared" si="16"/>
        <v>186</v>
      </c>
      <c r="F98" s="4">
        <f t="shared" si="14"/>
        <v>-0.42830179804126978</v>
      </c>
      <c r="G98" s="3">
        <f t="shared" si="17"/>
        <v>3.7552024137784752E-2</v>
      </c>
      <c r="H98" s="6">
        <f t="shared" si="18"/>
        <v>7.7737834465009454</v>
      </c>
      <c r="I98" s="6">
        <v>7.6096341313858682</v>
      </c>
      <c r="J98" s="6">
        <f t="shared" si="19"/>
        <v>0</v>
      </c>
      <c r="K98" s="5">
        <f t="shared" si="20"/>
        <v>57.456400000000002</v>
      </c>
    </row>
    <row r="99" spans="2:11" x14ac:dyDescent="0.25">
      <c r="B99">
        <f t="shared" si="15"/>
        <v>188</v>
      </c>
      <c r="C99" s="1">
        <v>7.62</v>
      </c>
      <c r="D99" s="6">
        <f t="shared" si="13"/>
        <v>-0.21641849581121467</v>
      </c>
      <c r="E99" s="6">
        <f t="shared" si="16"/>
        <v>188</v>
      </c>
      <c r="F99" s="4">
        <f t="shared" si="14"/>
        <v>-0.45878373342087819</v>
      </c>
      <c r="G99" s="3">
        <f t="shared" si="17"/>
        <v>3.0048923687770075E-2</v>
      </c>
      <c r="H99" s="6">
        <f t="shared" si="18"/>
        <v>7.7933462537459928</v>
      </c>
      <c r="I99" s="6">
        <v>7.6186203325727657</v>
      </c>
      <c r="J99" s="6">
        <f t="shared" si="19"/>
        <v>0</v>
      </c>
      <c r="K99" s="5">
        <f t="shared" si="20"/>
        <v>58.064399999999999</v>
      </c>
    </row>
    <row r="100" spans="2:11" x14ac:dyDescent="0.25">
      <c r="B100">
        <f t="shared" si="15"/>
        <v>190</v>
      </c>
      <c r="C100" s="1">
        <v>7.62</v>
      </c>
      <c r="D100" s="6">
        <f t="shared" si="13"/>
        <v>-0.21641849581121467</v>
      </c>
      <c r="E100" s="6">
        <f t="shared" si="16"/>
        <v>190</v>
      </c>
      <c r="F100" s="4">
        <f t="shared" si="14"/>
        <v>-0.48926566880048616</v>
      </c>
      <c r="G100" s="3">
        <f t="shared" si="17"/>
        <v>3.6987653790552952E-2</v>
      </c>
      <c r="H100" s="6">
        <f t="shared" si="18"/>
        <v>7.8123217454958045</v>
      </c>
      <c r="I100" s="6">
        <v>7.6271967674164047</v>
      </c>
      <c r="J100" s="6">
        <f t="shared" si="19"/>
        <v>0</v>
      </c>
      <c r="K100" s="5">
        <f t="shared" si="20"/>
        <v>58.064399999999999</v>
      </c>
    </row>
    <row r="101" spans="2:11" x14ac:dyDescent="0.25">
      <c r="B101">
        <f t="shared" si="15"/>
        <v>192</v>
      </c>
      <c r="C101" s="1">
        <v>7.63</v>
      </c>
      <c r="D101" s="6">
        <f t="shared" si="13"/>
        <v>-0.22891243993434718</v>
      </c>
      <c r="E101" s="6">
        <f t="shared" si="16"/>
        <v>192</v>
      </c>
      <c r="F101" s="4">
        <f t="shared" si="14"/>
        <v>-0.51974760418009458</v>
      </c>
      <c r="G101" s="3">
        <f t="shared" si="17"/>
        <v>4.0291551000293448E-2</v>
      </c>
      <c r="H101" s="6">
        <f t="shared" si="18"/>
        <v>7.830727554163083</v>
      </c>
      <c r="I101" s="6">
        <v>7.635382121059993</v>
      </c>
      <c r="J101" s="6">
        <f t="shared" si="19"/>
        <v>0</v>
      </c>
      <c r="K101" s="5">
        <f t="shared" si="20"/>
        <v>58.216899999999995</v>
      </c>
    </row>
    <row r="102" spans="2:11" x14ac:dyDescent="0.25">
      <c r="B102">
        <f t="shared" si="15"/>
        <v>194</v>
      </c>
      <c r="C102" s="1">
        <v>7.63</v>
      </c>
      <c r="D102" s="6">
        <f t="shared" si="13"/>
        <v>-0.22891243993434718</v>
      </c>
      <c r="E102" s="6">
        <f t="shared" si="16"/>
        <v>194</v>
      </c>
      <c r="F102" s="4">
        <f t="shared" si="14"/>
        <v>-0.550229539559703</v>
      </c>
      <c r="G102" s="3">
        <f t="shared" si="17"/>
        <v>4.7777558609210791E-2</v>
      </c>
      <c r="H102" s="6">
        <f t="shared" si="18"/>
        <v>7.8485807827994281</v>
      </c>
      <c r="I102" s="6">
        <v>7.6431942266134207</v>
      </c>
      <c r="J102" s="6">
        <f t="shared" si="19"/>
        <v>0</v>
      </c>
      <c r="K102" s="5">
        <f t="shared" si="20"/>
        <v>58.216899999999995</v>
      </c>
    </row>
    <row r="103" spans="2:11" x14ac:dyDescent="0.25">
      <c r="B103">
        <f t="shared" si="15"/>
        <v>196</v>
      </c>
      <c r="C103" s="1">
        <v>7.65</v>
      </c>
      <c r="D103" s="6">
        <f t="shared" si="13"/>
        <v>-0.25437860663356732</v>
      </c>
      <c r="E103" s="6">
        <f t="shared" si="16"/>
        <v>196</v>
      </c>
      <c r="F103" s="4">
        <f t="shared" si="14"/>
        <v>-0.58071147493931097</v>
      </c>
      <c r="G103" s="3">
        <f t="shared" si="17"/>
        <v>4.6611955466465828E-2</v>
      </c>
      <c r="H103" s="6">
        <f t="shared" si="18"/>
        <v>7.8658980209878404</v>
      </c>
      <c r="I103" s="6">
        <v>7.6506501040055594</v>
      </c>
      <c r="J103" s="6">
        <f t="shared" si="19"/>
        <v>0</v>
      </c>
      <c r="K103" s="5">
        <f t="shared" si="20"/>
        <v>58.522500000000008</v>
      </c>
    </row>
    <row r="104" spans="2:11" x14ac:dyDescent="0.25">
      <c r="B104">
        <f t="shared" si="15"/>
        <v>198</v>
      </c>
      <c r="C104" s="1">
        <v>7.65</v>
      </c>
      <c r="D104" s="6">
        <f t="shared" si="13"/>
        <v>-0.25437860663356732</v>
      </c>
      <c r="E104" s="6">
        <f t="shared" si="16"/>
        <v>198</v>
      </c>
      <c r="F104" s="4">
        <f t="shared" si="14"/>
        <v>-0.61119341031891938</v>
      </c>
      <c r="G104" s="3">
        <f t="shared" si="17"/>
        <v>5.4147130685647513E-2</v>
      </c>
      <c r="H104" s="6">
        <f t="shared" si="18"/>
        <v>7.8826953602581016</v>
      </c>
      <c r="I104" s="6">
        <v>7.6577659970649172</v>
      </c>
      <c r="J104" s="6">
        <f t="shared" si="19"/>
        <v>0</v>
      </c>
      <c r="K104" s="5">
        <f t="shared" si="20"/>
        <v>58.522500000000008</v>
      </c>
    </row>
    <row r="105" spans="2:11" x14ac:dyDescent="0.25">
      <c r="B105">
        <f t="shared" si="15"/>
        <v>200</v>
      </c>
      <c r="C105" s="1">
        <v>7.66</v>
      </c>
      <c r="D105" s="6">
        <f t="shared" si="13"/>
        <v>-0.26735908961946631</v>
      </c>
      <c r="E105" s="6">
        <f t="shared" si="16"/>
        <v>200</v>
      </c>
      <c r="F105" s="4">
        <f t="shared" si="14"/>
        <v>-0.6416753456985278</v>
      </c>
      <c r="G105" s="3">
        <f t="shared" si="17"/>
        <v>5.7115459655157512E-2</v>
      </c>
      <c r="H105" s="6">
        <f t="shared" si="18"/>
        <v>7.8989884090393456</v>
      </c>
      <c r="I105" s="6">
        <v>7.6645574089094319</v>
      </c>
      <c r="J105" s="6">
        <f t="shared" si="19"/>
        <v>0</v>
      </c>
      <c r="K105" s="5">
        <f t="shared" si="20"/>
        <v>58.675600000000003</v>
      </c>
    </row>
    <row r="106" spans="2:11" x14ac:dyDescent="0.25">
      <c r="B106">
        <f t="shared" si="15"/>
        <v>202</v>
      </c>
      <c r="C106" s="1">
        <v>7.66</v>
      </c>
      <c r="D106" s="6">
        <f t="shared" si="13"/>
        <v>-0.26735908961946631</v>
      </c>
      <c r="E106" s="6">
        <f t="shared" si="16"/>
        <v>202</v>
      </c>
      <c r="F106" s="4">
        <f t="shared" si="14"/>
        <v>-0.67215728107813622</v>
      </c>
      <c r="G106" s="3">
        <f t="shared" si="17"/>
        <v>6.4919119789818874E-2</v>
      </c>
      <c r="H106" s="6">
        <f t="shared" si="18"/>
        <v>7.9147923071637347</v>
      </c>
      <c r="I106" s="6">
        <v>7.6710391357225074</v>
      </c>
      <c r="J106" s="6">
        <f t="shared" si="19"/>
        <v>0</v>
      </c>
      <c r="K106" s="5">
        <f t="shared" si="20"/>
        <v>58.675600000000003</v>
      </c>
    </row>
    <row r="107" spans="2:11" x14ac:dyDescent="0.25">
      <c r="B107">
        <f t="shared" si="15"/>
        <v>204</v>
      </c>
      <c r="C107" s="1">
        <v>7.67</v>
      </c>
      <c r="D107" s="6">
        <f t="shared" si="13"/>
        <v>-0.280510283887276</v>
      </c>
      <c r="E107" s="6">
        <f t="shared" si="16"/>
        <v>204</v>
      </c>
      <c r="F107" s="4">
        <f t="shared" si="14"/>
        <v>-0.70263921645774419</v>
      </c>
      <c r="G107" s="3">
        <f t="shared" si="17"/>
        <v>6.766331958665385E-2</v>
      </c>
      <c r="H107" s="6">
        <f t="shared" si="18"/>
        <v>7.9301217399346964</v>
      </c>
      <c r="I107" s="6">
        <v>7.6772252989888781</v>
      </c>
      <c r="J107" s="6">
        <f t="shared" si="19"/>
        <v>0</v>
      </c>
      <c r="K107" s="5">
        <f t="shared" si="20"/>
        <v>58.828899999999997</v>
      </c>
    </row>
    <row r="108" spans="2:11" x14ac:dyDescent="0.25">
      <c r="B108">
        <f t="shared" si="15"/>
        <v>206</v>
      </c>
      <c r="C108" s="1">
        <v>7.67</v>
      </c>
      <c r="D108" s="6">
        <f t="shared" si="13"/>
        <v>-0.280510283887276</v>
      </c>
      <c r="E108" s="6">
        <f t="shared" si="16"/>
        <v>206</v>
      </c>
      <c r="F108" s="4">
        <f t="shared" si="14"/>
        <v>-0.7331211518373526</v>
      </c>
      <c r="G108" s="3">
        <f t="shared" si="17"/>
        <v>7.5620023556912844E-2</v>
      </c>
      <c r="H108" s="6">
        <f t="shared" si="18"/>
        <v>7.9449909517728043</v>
      </c>
      <c r="I108" s="6">
        <v>7.6831293762605393</v>
      </c>
      <c r="J108" s="6">
        <f t="shared" si="19"/>
        <v>0</v>
      </c>
      <c r="K108" s="5">
        <f t="shared" si="20"/>
        <v>58.828899999999997</v>
      </c>
    </row>
    <row r="109" spans="2:11" x14ac:dyDescent="0.25">
      <c r="B109">
        <f t="shared" si="15"/>
        <v>208</v>
      </c>
      <c r="C109" s="1">
        <v>7.7</v>
      </c>
      <c r="D109" s="6">
        <f t="shared" si="13"/>
        <v>-0.32103456720047568</v>
      </c>
      <c r="E109" s="6">
        <f t="shared" si="16"/>
        <v>208</v>
      </c>
      <c r="F109" s="4">
        <f t="shared" si="14"/>
        <v>-0.76360308721696102</v>
      </c>
      <c r="G109" s="3">
        <f t="shared" si="17"/>
        <v>6.7295498593013356E-2</v>
      </c>
      <c r="H109" s="6">
        <f t="shared" si="18"/>
        <v>7.9594137594519871</v>
      </c>
      <c r="I109" s="6">
        <v>7.6887642305197614</v>
      </c>
      <c r="J109" s="6">
        <f t="shared" si="19"/>
        <v>0</v>
      </c>
      <c r="K109" s="5">
        <f t="shared" si="20"/>
        <v>59.290000000000006</v>
      </c>
    </row>
    <row r="110" spans="2:11" x14ac:dyDescent="0.25">
      <c r="B110">
        <f t="shared" si="15"/>
        <v>210</v>
      </c>
      <c r="C110" s="1">
        <v>7.7</v>
      </c>
      <c r="D110" s="6">
        <f t="shared" si="13"/>
        <v>-0.32103456720047568</v>
      </c>
      <c r="E110" s="6">
        <f t="shared" si="16"/>
        <v>210</v>
      </c>
      <c r="F110" s="4">
        <f t="shared" si="14"/>
        <v>-0.79408502259656899</v>
      </c>
      <c r="G110" s="3">
        <f t="shared" si="17"/>
        <v>7.4749509320999746E-2</v>
      </c>
      <c r="H110" s="6">
        <f t="shared" si="18"/>
        <v>7.9734035649383523</v>
      </c>
      <c r="I110" s="6">
        <v>7.6941421382031647</v>
      </c>
      <c r="J110" s="6">
        <f t="shared" si="19"/>
        <v>0</v>
      </c>
      <c r="K110" s="5">
        <f t="shared" si="20"/>
        <v>59.290000000000006</v>
      </c>
    </row>
    <row r="111" spans="2:11" x14ac:dyDescent="0.25">
      <c r="B111">
        <f t="shared" si="15"/>
        <v>212</v>
      </c>
      <c r="C111" s="1">
        <v>7.71</v>
      </c>
      <c r="D111" s="6">
        <f t="shared" si="13"/>
        <v>-0.33491600238050134</v>
      </c>
      <c r="E111" s="6">
        <f t="shared" si="16"/>
        <v>212</v>
      </c>
      <c r="F111" s="4">
        <f t="shared" si="14"/>
        <v>-0.82456695797617741</v>
      </c>
      <c r="G111" s="3">
        <f t="shared" si="17"/>
        <v>7.671424649460841E-2</v>
      </c>
      <c r="H111" s="6">
        <f t="shared" si="18"/>
        <v>7.9869733678435679</v>
      </c>
      <c r="I111" s="6">
        <v>7.6992748159479127</v>
      </c>
      <c r="J111" s="6">
        <f t="shared" si="19"/>
        <v>0</v>
      </c>
      <c r="K111" s="5">
        <f t="shared" si="20"/>
        <v>59.444099999999999</v>
      </c>
    </row>
    <row r="112" spans="2:11" x14ac:dyDescent="0.25">
      <c r="B112">
        <f t="shared" si="15"/>
        <v>214</v>
      </c>
      <c r="C112" s="1">
        <v>7.71</v>
      </c>
      <c r="D112" s="6">
        <f t="shared" si="13"/>
        <v>-0.33491600238050134</v>
      </c>
      <c r="E112" s="6">
        <f t="shared" si="16"/>
        <v>214</v>
      </c>
      <c r="F112" s="4">
        <f t="shared" si="14"/>
        <v>-0.85504889335578582</v>
      </c>
      <c r="G112" s="3">
        <f t="shared" si="17"/>
        <v>8.4178769388061445E-2</v>
      </c>
      <c r="H112" s="6">
        <f t="shared" si="18"/>
        <v>8.0001357775043633</v>
      </c>
      <c r="I112" s="6">
        <v>7.7041734461182907</v>
      </c>
      <c r="J112" s="6">
        <f t="shared" si="19"/>
        <v>0</v>
      </c>
      <c r="K112" s="5">
        <f t="shared" si="20"/>
        <v>59.444099999999999</v>
      </c>
    </row>
    <row r="113" spans="2:11" x14ac:dyDescent="0.25">
      <c r="B113">
        <f t="shared" si="15"/>
        <v>216</v>
      </c>
      <c r="C113" s="1">
        <v>7.71</v>
      </c>
      <c r="D113" s="6">
        <f t="shared" si="13"/>
        <v>-0.33491600238050134</v>
      </c>
      <c r="E113" s="6">
        <f t="shared" si="16"/>
        <v>216</v>
      </c>
      <c r="F113" s="4">
        <f t="shared" si="14"/>
        <v>-0.88553082873539424</v>
      </c>
      <c r="G113" s="3">
        <f t="shared" si="17"/>
        <v>9.1750242372036453E-2</v>
      </c>
      <c r="H113" s="6">
        <f t="shared" si="18"/>
        <v>8.0129030246993853</v>
      </c>
      <c r="I113" s="6">
        <v>7.7088487011682885</v>
      </c>
      <c r="J113" s="6">
        <f t="shared" si="19"/>
        <v>0</v>
      </c>
      <c r="K113" s="5">
        <f t="shared" si="20"/>
        <v>59.444099999999999</v>
      </c>
    </row>
    <row r="114" spans="2:11" x14ac:dyDescent="0.25">
      <c r="B114">
        <f t="shared" si="15"/>
        <v>218</v>
      </c>
      <c r="C114" s="1">
        <v>7.71</v>
      </c>
      <c r="D114" s="6">
        <f t="shared" si="13"/>
        <v>-0.33491600238050134</v>
      </c>
      <c r="E114" s="6">
        <f t="shared" si="16"/>
        <v>218</v>
      </c>
      <c r="F114" s="4">
        <f t="shared" si="14"/>
        <v>-0.91601276411500221</v>
      </c>
      <c r="G114" s="3">
        <f t="shared" si="17"/>
        <v>9.9405875352508583E-2</v>
      </c>
      <c r="H114" s="6">
        <f t="shared" si="18"/>
        <v>8.025286973014282</v>
      </c>
      <c r="I114" s="6">
        <v>7.7133107668932528</v>
      </c>
      <c r="J114" s="6">
        <f t="shared" si="19"/>
        <v>0</v>
      </c>
      <c r="K114" s="5">
        <f t="shared" si="20"/>
        <v>59.444099999999999</v>
      </c>
    </row>
    <row r="115" spans="2:11" x14ac:dyDescent="0.25">
      <c r="B115">
        <f t="shared" si="15"/>
        <v>220</v>
      </c>
      <c r="C115" s="1">
        <v>7.73</v>
      </c>
      <c r="D115" s="6">
        <f t="shared" si="13"/>
        <v>-0.36327068297726162</v>
      </c>
      <c r="E115" s="6">
        <f t="shared" si="16"/>
        <v>220</v>
      </c>
      <c r="F115" s="4">
        <f t="shared" si="14"/>
        <v>-0.94649469949461063</v>
      </c>
      <c r="G115" s="3">
        <f t="shared" si="17"/>
        <v>9.4432755216149189E-2</v>
      </c>
      <c r="H115" s="6">
        <f t="shared" si="18"/>
        <v>8.0372991298655911</v>
      </c>
      <c r="I115" s="6">
        <v>7.7175693646212888</v>
      </c>
      <c r="J115" s="6">
        <f t="shared" si="19"/>
        <v>0</v>
      </c>
      <c r="K115" s="5">
        <f t="shared" si="20"/>
        <v>59.752900000000004</v>
      </c>
    </row>
    <row r="116" spans="2:11" x14ac:dyDescent="0.25">
      <c r="B116">
        <f t="shared" si="15"/>
        <v>222</v>
      </c>
      <c r="C116" s="1">
        <v>7.73</v>
      </c>
      <c r="D116" s="6">
        <f t="shared" si="13"/>
        <v>-0.36327068297726162</v>
      </c>
      <c r="E116" s="6">
        <f t="shared" si="16"/>
        <v>222</v>
      </c>
      <c r="F116" s="4">
        <f t="shared" si="14"/>
        <v>-0.97697663487421904</v>
      </c>
      <c r="G116" s="3">
        <f t="shared" si="17"/>
        <v>0.10172952172427017</v>
      </c>
      <c r="H116" s="6">
        <f t="shared" si="18"/>
        <v>8.0489506571936644</v>
      </c>
      <c r="I116" s="6">
        <v>7.7216337723927309</v>
      </c>
      <c r="J116" s="6">
        <f t="shared" si="19"/>
        <v>0</v>
      </c>
      <c r="K116" s="5">
        <f t="shared" si="20"/>
        <v>59.752900000000004</v>
      </c>
    </row>
    <row r="117" spans="2:11" x14ac:dyDescent="0.25">
      <c r="B117">
        <f t="shared" si="15"/>
        <v>224</v>
      </c>
      <c r="C117" s="1">
        <v>7.74</v>
      </c>
      <c r="D117" s="6">
        <f t="shared" si="13"/>
        <v>-0.37775533138848849</v>
      </c>
      <c r="E117" s="6">
        <f t="shared" si="16"/>
        <v>224</v>
      </c>
      <c r="F117" s="4">
        <f t="shared" si="14"/>
        <v>-1.007458570253827</v>
      </c>
      <c r="G117" s="3">
        <f t="shared" si="17"/>
        <v>0.10256158807071135</v>
      </c>
      <c r="H117" s="6">
        <f t="shared" si="18"/>
        <v>8.0602523818345642</v>
      </c>
      <c r="I117" s="6">
        <v>7.7255128451738502</v>
      </c>
      <c r="J117" s="6">
        <f t="shared" si="19"/>
        <v>0</v>
      </c>
      <c r="K117" s="5">
        <f t="shared" si="20"/>
        <v>59.907600000000002</v>
      </c>
    </row>
    <row r="118" spans="2:11" x14ac:dyDescent="0.25">
      <c r="B118">
        <f t="shared" si="15"/>
        <v>226</v>
      </c>
      <c r="C118" s="1">
        <v>7.74</v>
      </c>
      <c r="D118" s="6">
        <f t="shared" si="13"/>
        <v>-0.37775533138848849</v>
      </c>
      <c r="E118" s="6">
        <f t="shared" si="16"/>
        <v>226</v>
      </c>
      <c r="F118" s="4">
        <f t="shared" si="14"/>
        <v>-1.0379405056334354</v>
      </c>
      <c r="G118" s="3">
        <f t="shared" si="17"/>
        <v>0.10970324743578914</v>
      </c>
      <c r="H118" s="6">
        <f t="shared" si="18"/>
        <v>8.0712148055805919</v>
      </c>
      <c r="I118" s="6">
        <v>7.7292150341488215</v>
      </c>
      <c r="J118" s="6">
        <f t="shared" si="19"/>
        <v>0</v>
      </c>
      <c r="K118" s="5">
        <f t="shared" si="20"/>
        <v>59.907600000000002</v>
      </c>
    </row>
    <row r="119" spans="2:11" x14ac:dyDescent="0.25">
      <c r="B119">
        <f t="shared" si="15"/>
        <v>228</v>
      </c>
      <c r="C119" s="1">
        <v>7.74</v>
      </c>
      <c r="D119" s="6">
        <f t="shared" si="13"/>
        <v>-0.37775533138848849</v>
      </c>
      <c r="E119" s="6">
        <f t="shared" si="16"/>
        <v>228</v>
      </c>
      <c r="F119" s="4">
        <f t="shared" si="14"/>
        <v>-1.0684224410130438</v>
      </c>
      <c r="G119" s="3">
        <f t="shared" si="17"/>
        <v>0.11686013368718093</v>
      </c>
      <c r="H119" s="6">
        <f t="shared" si="18"/>
        <v>8.0818481149387562</v>
      </c>
      <c r="I119" s="6">
        <v>7.7327484051319875</v>
      </c>
      <c r="J119" s="6">
        <f t="shared" si="19"/>
        <v>0</v>
      </c>
      <c r="K119" s="5">
        <f t="shared" si="20"/>
        <v>59.907600000000002</v>
      </c>
    </row>
    <row r="120" spans="2:11" x14ac:dyDescent="0.25">
      <c r="B120">
        <f t="shared" si="15"/>
        <v>230</v>
      </c>
      <c r="C120" s="1">
        <v>7.72</v>
      </c>
      <c r="D120" s="6">
        <f t="shared" si="13"/>
        <v>-0.34899284755638116</v>
      </c>
      <c r="E120" s="6">
        <f t="shared" si="16"/>
        <v>230</v>
      </c>
      <c r="F120" s="4">
        <f t="shared" si="14"/>
        <v>-1.0989043763926523</v>
      </c>
      <c r="G120" s="3">
        <f t="shared" si="17"/>
        <v>0.13850469610942348</v>
      </c>
      <c r="H120" s="6">
        <f t="shared" si="18"/>
        <v>8.0921621905962819</v>
      </c>
      <c r="I120" s="6">
        <v>7.7361206561405353</v>
      </c>
      <c r="J120" s="6">
        <f t="shared" si="19"/>
        <v>0</v>
      </c>
      <c r="K120" s="5">
        <f t="shared" si="20"/>
        <v>59.598399999999998</v>
      </c>
    </row>
    <row r="121" spans="2:11" x14ac:dyDescent="0.25">
      <c r="B121">
        <f t="shared" si="15"/>
        <v>232</v>
      </c>
      <c r="C121" s="1">
        <v>7.72</v>
      </c>
      <c r="D121" s="6">
        <f t="shared" si="13"/>
        <v>-0.34899284755638116</v>
      </c>
      <c r="E121" s="6">
        <f t="shared" si="16"/>
        <v>232</v>
      </c>
      <c r="F121" s="4">
        <f t="shared" si="14"/>
        <v>-1.1293863117722602</v>
      </c>
      <c r="G121" s="3">
        <f t="shared" si="17"/>
        <v>0.14605132284498776</v>
      </c>
      <c r="H121" s="6">
        <f t="shared" si="18"/>
        <v>8.1021666166019575</v>
      </c>
      <c r="I121" s="6">
        <v>7.7393391341658635</v>
      </c>
      <c r="J121" s="6">
        <f t="shared" si="19"/>
        <v>0</v>
      </c>
      <c r="K121" s="5">
        <f t="shared" si="20"/>
        <v>59.598399999999998</v>
      </c>
    </row>
    <row r="122" spans="2:11" x14ac:dyDescent="0.25">
      <c r="B122">
        <f t="shared" si="15"/>
        <v>234</v>
      </c>
      <c r="C122" s="1">
        <v>7.76</v>
      </c>
      <c r="D122" s="6">
        <f t="shared" si="13"/>
        <v>-0.40736965725214952</v>
      </c>
      <c r="E122" s="6">
        <f t="shared" si="16"/>
        <v>234</v>
      </c>
      <c r="F122" s="4">
        <f t="shared" si="14"/>
        <v>-1.1598682471518686</v>
      </c>
      <c r="G122" s="3">
        <f t="shared" si="17"/>
        <v>0.12381298196861944</v>
      </c>
      <c r="H122" s="6">
        <f t="shared" si="18"/>
        <v>8.1118706892718109</v>
      </c>
      <c r="I122" s="6">
        <v>7.7424108511801846</v>
      </c>
      <c r="J122" s="6">
        <f t="shared" si="19"/>
        <v>0</v>
      </c>
      <c r="K122" s="5">
        <f t="shared" si="20"/>
        <v>60.217599999999997</v>
      </c>
    </row>
    <row r="123" spans="2:11" x14ac:dyDescent="0.25">
      <c r="B123">
        <f t="shared" si="15"/>
        <v>236</v>
      </c>
      <c r="C123" s="1">
        <v>7.76</v>
      </c>
      <c r="D123" s="6">
        <f t="shared" si="13"/>
        <v>-0.40736965725214952</v>
      </c>
      <c r="E123" s="6">
        <f t="shared" si="16"/>
        <v>236</v>
      </c>
      <c r="F123" s="4">
        <f t="shared" si="14"/>
        <v>-1.1903501825314771</v>
      </c>
      <c r="G123" s="3">
        <f t="shared" si="17"/>
        <v>0.13052571377761985</v>
      </c>
      <c r="H123" s="6">
        <f t="shared" si="18"/>
        <v>8.1212834258274516</v>
      </c>
      <c r="I123" s="6">
        <v>7.7453424994132378</v>
      </c>
      <c r="J123" s="6">
        <f t="shared" si="19"/>
        <v>0</v>
      </c>
      <c r="K123" s="5">
        <f t="shared" si="20"/>
        <v>60.217599999999997</v>
      </c>
    </row>
    <row r="124" spans="2:11" x14ac:dyDescent="0.25">
      <c r="B124">
        <f t="shared" si="15"/>
        <v>238</v>
      </c>
      <c r="C124" s="1">
        <v>7.78</v>
      </c>
      <c r="D124" s="6">
        <f t="shared" si="13"/>
        <v>-0.43788782618483385</v>
      </c>
      <c r="E124" s="6">
        <f t="shared" si="16"/>
        <v>238</v>
      </c>
      <c r="F124" s="4">
        <f t="shared" si="14"/>
        <v>-1.2208321179110855</v>
      </c>
      <c r="G124" s="3">
        <f t="shared" si="17"/>
        <v>0.12278967198496976</v>
      </c>
      <c r="H124" s="6">
        <f t="shared" si="18"/>
        <v>8.1304135727750424</v>
      </c>
      <c r="I124" s="6">
        <v>7.7481404659323836</v>
      </c>
      <c r="J124" s="6">
        <f t="shared" si="19"/>
        <v>0</v>
      </c>
      <c r="K124" s="5">
        <f t="shared" si="20"/>
        <v>60.528400000000005</v>
      </c>
    </row>
    <row r="125" spans="2:11" x14ac:dyDescent="0.25">
      <c r="B125">
        <f t="shared" si="15"/>
        <v>240</v>
      </c>
      <c r="C125" s="1">
        <v>7.78</v>
      </c>
      <c r="D125" s="6">
        <f t="shared" si="13"/>
        <v>-0.43788782618483385</v>
      </c>
      <c r="E125" s="6">
        <f t="shared" si="16"/>
        <v>240</v>
      </c>
      <c r="F125" s="4">
        <f t="shared" si="14"/>
        <v>-1.2513140532906935</v>
      </c>
      <c r="G125" s="3">
        <f t="shared" si="17"/>
        <v>0.12907465556723752</v>
      </c>
      <c r="H125" s="6">
        <f t="shared" si="18"/>
        <v>8.1392696140327452</v>
      </c>
      <c r="I125" s="6">
        <v>7.7508108465578625</v>
      </c>
      <c r="J125" s="6">
        <f t="shared" si="19"/>
        <v>0</v>
      </c>
      <c r="K125" s="5">
        <f t="shared" si="20"/>
        <v>60.528400000000005</v>
      </c>
    </row>
    <row r="126" spans="2:11" x14ac:dyDescent="0.25">
      <c r="B126">
        <f t="shared" si="15"/>
        <v>242</v>
      </c>
      <c r="C126" s="1">
        <v>7.78</v>
      </c>
      <c r="D126" s="6">
        <f t="shared" si="13"/>
        <v>-0.43788782618483385</v>
      </c>
      <c r="E126" s="6">
        <f t="shared" si="16"/>
        <v>242</v>
      </c>
      <c r="F126" s="4">
        <f t="shared" si="14"/>
        <v>-1.2817959886703019</v>
      </c>
      <c r="G126" s="3">
        <f t="shared" si="17"/>
        <v>0.1353208168691844</v>
      </c>
      <c r="H126" s="6">
        <f t="shared" si="18"/>
        <v>8.1478597788141354</v>
      </c>
      <c r="I126" s="6">
        <v>7.7533594591435131</v>
      </c>
      <c r="J126" s="6">
        <f t="shared" si="19"/>
        <v>0</v>
      </c>
      <c r="K126" s="5">
        <f t="shared" si="20"/>
        <v>60.528400000000005</v>
      </c>
    </row>
    <row r="127" spans="2:11" x14ac:dyDescent="0.25">
      <c r="B127">
        <f t="shared" si="15"/>
        <v>244</v>
      </c>
      <c r="C127" s="1">
        <v>7.79</v>
      </c>
      <c r="D127" s="6">
        <f t="shared" si="13"/>
        <v>-0.45350342845617775</v>
      </c>
      <c r="E127" s="6">
        <f t="shared" si="16"/>
        <v>244</v>
      </c>
      <c r="F127" s="4">
        <f t="shared" si="14"/>
        <v>-1.3122779240499103</v>
      </c>
      <c r="G127" s="3">
        <f t="shared" si="17"/>
        <v>0.1340966169521986</v>
      </c>
      <c r="H127" s="6">
        <f t="shared" si="18"/>
        <v>8.1561920492749653</v>
      </c>
      <c r="I127" s="6">
        <v>7.755791856251915</v>
      </c>
      <c r="J127" s="6">
        <f t="shared" si="19"/>
        <v>0</v>
      </c>
      <c r="K127" s="5">
        <f t="shared" si="20"/>
        <v>60.684100000000001</v>
      </c>
    </row>
    <row r="128" spans="2:11" x14ac:dyDescent="0.25">
      <c r="B128">
        <f t="shared" si="15"/>
        <v>246</v>
      </c>
      <c r="C128" s="1">
        <v>7.79</v>
      </c>
      <c r="D128" s="6">
        <f t="shared" si="13"/>
        <v>-0.45350342845617775</v>
      </c>
      <c r="E128" s="6">
        <f t="shared" si="16"/>
        <v>246</v>
      </c>
      <c r="F128" s="4">
        <f t="shared" si="14"/>
        <v>-1.3427598594295183</v>
      </c>
      <c r="G128" s="3">
        <f t="shared" si="17"/>
        <v>0.1400811527799474</v>
      </c>
      <c r="H128" s="6">
        <f t="shared" si="18"/>
        <v>8.1642741679303388</v>
      </c>
      <c r="I128" s="6">
        <v>7.7581133372515252</v>
      </c>
      <c r="J128" s="6">
        <f t="shared" si="19"/>
        <v>0</v>
      </c>
      <c r="K128" s="5">
        <f t="shared" si="20"/>
        <v>60.684100000000001</v>
      </c>
    </row>
    <row r="129" spans="2:11" x14ac:dyDescent="0.25">
      <c r="B129">
        <f t="shared" si="15"/>
        <v>248</v>
      </c>
      <c r="C129" s="1">
        <v>7.74</v>
      </c>
      <c r="D129" s="6">
        <f t="shared" si="13"/>
        <v>-0.37775533138848849</v>
      </c>
      <c r="E129" s="6">
        <f t="shared" si="16"/>
        <v>248</v>
      </c>
      <c r="F129" s="4">
        <f t="shared" si="14"/>
        <v>-1.3732417948091267</v>
      </c>
      <c r="G129" s="3">
        <f t="shared" si="17"/>
        <v>0.18672220206487666</v>
      </c>
      <c r="H129" s="6">
        <f t="shared" si="18"/>
        <v>8.1721136448492189</v>
      </c>
      <c r="I129" s="6">
        <v>7.7603289598622167</v>
      </c>
      <c r="J129" s="6">
        <f t="shared" si="19"/>
        <v>0</v>
      </c>
      <c r="K129" s="5">
        <f t="shared" si="20"/>
        <v>59.907600000000002</v>
      </c>
    </row>
    <row r="130" spans="2:11" x14ac:dyDescent="0.25">
      <c r="B130">
        <f t="shared" si="15"/>
        <v>250</v>
      </c>
      <c r="C130" s="1">
        <v>7.74</v>
      </c>
      <c r="D130" s="6">
        <f t="shared" si="13"/>
        <v>-0.37775533138848849</v>
      </c>
      <c r="E130" s="6">
        <f t="shared" si="16"/>
        <v>250</v>
      </c>
      <c r="F130" s="4">
        <f t="shared" si="14"/>
        <v>-1.4037237301887351</v>
      </c>
      <c r="G130" s="3">
        <f t="shared" si="17"/>
        <v>0.19335171253378336</v>
      </c>
      <c r="H130" s="6">
        <f t="shared" si="18"/>
        <v>8.1797177646329331</v>
      </c>
      <c r="I130" s="6">
        <v>7.7624435511743268</v>
      </c>
      <c r="J130" s="6">
        <f t="shared" si="19"/>
        <v>0</v>
      </c>
      <c r="K130" s="5">
        <f t="shared" si="20"/>
        <v>59.907600000000002</v>
      </c>
    </row>
    <row r="131" spans="2:11" x14ac:dyDescent="0.25">
      <c r="B131">
        <f t="shared" si="15"/>
        <v>252</v>
      </c>
      <c r="C131" s="1">
        <v>7.74</v>
      </c>
      <c r="D131" s="6">
        <f t="shared" si="13"/>
        <v>-0.37775533138848849</v>
      </c>
      <c r="E131" s="6">
        <f t="shared" si="16"/>
        <v>252</v>
      </c>
      <c r="F131" s="4">
        <f t="shared" si="14"/>
        <v>-1.4342056655683435</v>
      </c>
      <c r="G131" s="3">
        <f t="shared" si="17"/>
        <v>0.19989268106633604</v>
      </c>
      <c r="H131" s="6">
        <f t="shared" si="18"/>
        <v>8.1870935931841746</v>
      </c>
      <c r="I131" s="6">
        <v>7.7644617181652542</v>
      </c>
      <c r="J131" s="6">
        <f t="shared" si="19"/>
        <v>0</v>
      </c>
      <c r="K131" s="5">
        <f t="shared" si="20"/>
        <v>59.907600000000002</v>
      </c>
    </row>
    <row r="132" spans="2:11" x14ac:dyDescent="0.25">
      <c r="B132">
        <f t="shared" si="15"/>
        <v>254</v>
      </c>
      <c r="C132" s="1">
        <v>7.77</v>
      </c>
      <c r="D132" s="6">
        <f t="shared" si="13"/>
        <v>-0.42251232640669389</v>
      </c>
      <c r="E132" s="6">
        <f t="shared" si="16"/>
        <v>254</v>
      </c>
      <c r="F132" s="4">
        <f t="shared" si="14"/>
        <v>-1.4646876009479515</v>
      </c>
      <c r="G132" s="3">
        <f t="shared" si="17"/>
        <v>0.17998635215952</v>
      </c>
      <c r="H132" s="6">
        <f t="shared" si="18"/>
        <v>8.1942479842727831</v>
      </c>
      <c r="I132" s="6">
        <v>7.7663878577365013</v>
      </c>
      <c r="J132" s="6">
        <f t="shared" si="19"/>
        <v>0</v>
      </c>
      <c r="K132" s="5">
        <f t="shared" si="20"/>
        <v>60.372899999999994</v>
      </c>
    </row>
    <row r="133" spans="2:11" x14ac:dyDescent="0.25">
      <c r="B133">
        <f t="shared" si="15"/>
        <v>256</v>
      </c>
      <c r="C133" s="1">
        <v>7.77</v>
      </c>
      <c r="D133" s="6">
        <f t="shared" ref="D133:D137" si="21">LN($O$5-C133)</f>
        <v>-0.42251232640669389</v>
      </c>
      <c r="E133" s="6">
        <f t="shared" si="16"/>
        <v>256</v>
      </c>
      <c r="F133" s="4">
        <f t="shared" ref="F133:F137" si="22">IF(E133&lt;=0, $O$8, $O$8-$O$6*E133)</f>
        <v>-1.4951695363275599</v>
      </c>
      <c r="G133" s="3">
        <f t="shared" si="17"/>
        <v>0.18592273423806749</v>
      </c>
      <c r="H133" s="6">
        <f t="shared" si="18"/>
        <v>8.2011875859044032</v>
      </c>
      <c r="I133" s="6">
        <v>7.7682261662930303</v>
      </c>
      <c r="J133" s="6">
        <f t="shared" si="19"/>
        <v>0</v>
      </c>
      <c r="K133" s="5">
        <f t="shared" si="20"/>
        <v>60.372899999999994</v>
      </c>
    </row>
    <row r="134" spans="2:11" x14ac:dyDescent="0.25">
      <c r="B134">
        <f t="shared" si="15"/>
        <v>258</v>
      </c>
      <c r="C134" s="1">
        <v>7.8</v>
      </c>
      <c r="D134" s="6">
        <f t="shared" si="21"/>
        <v>-0.46936675117948717</v>
      </c>
      <c r="E134" s="6">
        <f t="shared" si="16"/>
        <v>258</v>
      </c>
      <c r="F134" s="4">
        <f t="shared" si="22"/>
        <v>-1.5256514717071683</v>
      </c>
      <c r="G134" s="3">
        <f t="shared" si="17"/>
        <v>0.16639778532822133</v>
      </c>
      <c r="H134" s="6">
        <f t="shared" si="18"/>
        <v>8.2079188464979538</v>
      </c>
      <c r="I134" s="6">
        <v>7.7699806488858041</v>
      </c>
      <c r="J134" s="6">
        <f t="shared" si="19"/>
        <v>0</v>
      </c>
      <c r="K134" s="5">
        <f t="shared" si="20"/>
        <v>60.839999999999996</v>
      </c>
    </row>
    <row r="135" spans="2:11" x14ac:dyDescent="0.25">
      <c r="B135">
        <f t="shared" ref="B135:B137" si="23">B134+2</f>
        <v>260</v>
      </c>
      <c r="C135" s="1">
        <v>7.8</v>
      </c>
      <c r="D135" s="6">
        <f t="shared" si="21"/>
        <v>-0.46936675117948717</v>
      </c>
      <c r="E135" s="6">
        <f t="shared" si="16"/>
        <v>260</v>
      </c>
      <c r="F135" s="4">
        <f t="shared" si="22"/>
        <v>-1.5561334070867763</v>
      </c>
      <c r="G135" s="3">
        <f t="shared" si="17"/>
        <v>0.17176716200937817</v>
      </c>
      <c r="H135" s="6">
        <f t="shared" si="18"/>
        <v>8.2144480208776223</v>
      </c>
      <c r="I135" s="6">
        <v>7.7716551279374366</v>
      </c>
      <c r="J135" s="6">
        <f t="shared" si="19"/>
        <v>0</v>
      </c>
      <c r="K135" s="5">
        <f t="shared" si="20"/>
        <v>60.839999999999996</v>
      </c>
    </row>
    <row r="136" spans="2:11" x14ac:dyDescent="0.25">
      <c r="B136">
        <f t="shared" si="23"/>
        <v>262</v>
      </c>
      <c r="C136" s="1">
        <v>7.76</v>
      </c>
      <c r="D136" s="6">
        <f t="shared" si="21"/>
        <v>-0.40736965725214952</v>
      </c>
      <c r="E136" s="6">
        <f t="shared" si="16"/>
        <v>262</v>
      </c>
      <c r="F136" s="4">
        <f t="shared" si="22"/>
        <v>-1.5866153424663847</v>
      </c>
      <c r="G136" s="3">
        <f t="shared" si="17"/>
        <v>0.21231929223425594</v>
      </c>
      <c r="H136" s="6">
        <f t="shared" si="18"/>
        <v>8.2207811760849783</v>
      </c>
      <c r="I136" s="6">
        <v>7.7732532515699582</v>
      </c>
      <c r="J136" s="6">
        <f t="shared" si="19"/>
        <v>0</v>
      </c>
      <c r="K136" s="5">
        <f t="shared" si="20"/>
        <v>60.217599999999997</v>
      </c>
    </row>
    <row r="137" spans="2:11" x14ac:dyDescent="0.25">
      <c r="B137">
        <f t="shared" si="23"/>
        <v>264</v>
      </c>
      <c r="C137" s="1">
        <v>7.76</v>
      </c>
      <c r="D137" s="6">
        <f t="shared" si="21"/>
        <v>-0.40736965725214952</v>
      </c>
      <c r="E137" s="6">
        <f t="shared" si="16"/>
        <v>264</v>
      </c>
      <c r="F137" s="4">
        <f t="shared" si="22"/>
        <v>-1.6170972778459927</v>
      </c>
      <c r="G137" s="3">
        <f t="shared" si="17"/>
        <v>0.21801820575959091</v>
      </c>
      <c r="H137" s="6">
        <f t="shared" si="18"/>
        <v>8.2269241970165936</v>
      </c>
      <c r="I137" s="6">
        <v>7.774778501552829</v>
      </c>
      <c r="J137" s="6">
        <f t="shared" si="19"/>
        <v>0</v>
      </c>
      <c r="K137" s="5">
        <f t="shared" si="20"/>
        <v>60.217599999999997</v>
      </c>
    </row>
    <row r="138" spans="2:11" x14ac:dyDescent="0.25">
      <c r="C138" s="1"/>
    </row>
    <row r="139" spans="2:11" x14ac:dyDescent="0.25">
      <c r="C139" s="1"/>
    </row>
    <row r="140" spans="2:11" x14ac:dyDescent="0.25">
      <c r="C140" s="1"/>
    </row>
    <row r="141" spans="2:11" x14ac:dyDescent="0.25">
      <c r="C141" s="1"/>
    </row>
    <row r="142" spans="2:11" x14ac:dyDescent="0.25">
      <c r="C142" s="1"/>
    </row>
    <row r="143" spans="2:11" x14ac:dyDescent="0.25">
      <c r="C143" s="1"/>
    </row>
    <row r="144" spans="2:11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4:R1654"/>
  <sheetViews>
    <sheetView topLeftCell="A4" workbookViewId="0">
      <selection activeCell="M21" sqref="M21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2.2041012485675404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4.1337351725310052</v>
      </c>
      <c r="H5" s="6">
        <f t="shared" ref="H5:H11" si="3">$O$5-EXP(F5)</f>
        <v>-2.033158914726295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9.0621033284364376</v>
      </c>
      <c r="Q5" t="s">
        <v>3</v>
      </c>
      <c r="R5" s="8">
        <v>2.3094717512100009E-2</v>
      </c>
    </row>
    <row r="6" spans="2:18" x14ac:dyDescent="0.25">
      <c r="B6">
        <f>B5+2</f>
        <v>2</v>
      </c>
      <c r="C6" s="1">
        <v>0</v>
      </c>
      <c r="D6" s="6">
        <f t="shared" si="0"/>
        <v>2.2041012485675404</v>
      </c>
      <c r="E6" s="6">
        <f t="shared" si="1"/>
        <v>2</v>
      </c>
      <c r="F6" s="4">
        <f t="shared" si="2"/>
        <v>2.3645538142383189</v>
      </c>
      <c r="G6" s="3">
        <f t="shared" ref="G6:G11" si="4">(H6-C6)^2</f>
        <v>2.4875198734889175</v>
      </c>
      <c r="H6" s="6">
        <f t="shared" si="3"/>
        <v>-1.5771873298657066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2.0982189011991309E-2</v>
      </c>
      <c r="Q6" t="s">
        <v>13</v>
      </c>
      <c r="R6" s="8">
        <v>12.438949535214695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2.2041012485675404</v>
      </c>
      <c r="E7" s="6">
        <f t="shared" si="1"/>
        <v>4</v>
      </c>
      <c r="F7" s="4">
        <f t="shared" si="2"/>
        <v>2.322589436214336</v>
      </c>
      <c r="G7" s="3">
        <f t="shared" si="4"/>
        <v>1.2994959919442419</v>
      </c>
      <c r="H7" s="6">
        <f t="shared" si="3"/>
        <v>-1.1399543815189457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9.0224166091372755</v>
      </c>
    </row>
    <row r="8" spans="2:18" x14ac:dyDescent="0.25">
      <c r="B8">
        <f t="shared" si="7"/>
        <v>6</v>
      </c>
      <c r="C8" s="1">
        <v>0.08</v>
      </c>
      <c r="D8" s="6">
        <f t="shared" si="0"/>
        <v>2.1952340785446491</v>
      </c>
      <c r="E8" s="6">
        <f t="shared" si="1"/>
        <v>6</v>
      </c>
      <c r="F8" s="4">
        <f t="shared" si="2"/>
        <v>2.2806250581903535</v>
      </c>
      <c r="G8" s="3">
        <f t="shared" si="4"/>
        <v>0.64110445290941775</v>
      </c>
      <c r="H8" s="6">
        <f t="shared" si="3"/>
        <v>-0.72068998551837637</v>
      </c>
      <c r="I8" s="6">
        <v>0</v>
      </c>
      <c r="J8" s="6">
        <f t="shared" si="5"/>
        <v>0</v>
      </c>
      <c r="K8" s="5">
        <f t="shared" si="6"/>
        <v>6.4000000000000003E-3</v>
      </c>
      <c r="L8" s="5"/>
      <c r="M8" s="5"/>
      <c r="N8" t="s">
        <v>6</v>
      </c>
      <c r="O8" s="3">
        <v>2.4065181922623013</v>
      </c>
      <c r="Q8" t="s">
        <v>17</v>
      </c>
      <c r="R8" s="8">
        <v>12.90195886293102</v>
      </c>
    </row>
    <row r="9" spans="2:18" x14ac:dyDescent="0.25">
      <c r="B9">
        <f t="shared" si="7"/>
        <v>8</v>
      </c>
      <c r="C9" s="1">
        <v>0.08</v>
      </c>
      <c r="D9" s="6">
        <f t="shared" si="0"/>
        <v>2.1952340785446491</v>
      </c>
      <c r="E9" s="6">
        <f t="shared" si="1"/>
        <v>8</v>
      </c>
      <c r="F9" s="4">
        <f t="shared" si="2"/>
        <v>2.2386606801663707</v>
      </c>
      <c r="G9" s="3">
        <f t="shared" si="4"/>
        <v>0.15892637122714015</v>
      </c>
      <c r="H9" s="6">
        <f t="shared" si="3"/>
        <v>-0.31865570512302988</v>
      </c>
      <c r="I9" s="6">
        <v>0</v>
      </c>
      <c r="J9" s="6">
        <f t="shared" si="5"/>
        <v>0</v>
      </c>
      <c r="K9" s="5">
        <f t="shared" si="6"/>
        <v>6.4000000000000003E-3</v>
      </c>
      <c r="L9" s="5"/>
      <c r="M9" s="5"/>
      <c r="N9" t="s">
        <v>10</v>
      </c>
      <c r="O9" s="7">
        <f>SUM(G5:G471)</f>
        <v>15.821456863077149</v>
      </c>
      <c r="Q9" t="s">
        <v>10</v>
      </c>
      <c r="R9" s="7">
        <v>4.9657692828579121</v>
      </c>
    </row>
    <row r="10" spans="2:18" x14ac:dyDescent="0.25">
      <c r="B10">
        <f t="shared" si="7"/>
        <v>10</v>
      </c>
      <c r="C10" s="1">
        <v>0.08</v>
      </c>
      <c r="D10" s="6">
        <f t="shared" si="0"/>
        <v>2.1952340785446491</v>
      </c>
      <c r="E10" s="6">
        <f t="shared" si="1"/>
        <v>10</v>
      </c>
      <c r="F10" s="4">
        <f t="shared" si="2"/>
        <v>2.1966963021423882</v>
      </c>
      <c r="G10" s="3">
        <f t="shared" si="4"/>
        <v>1.7275028931182439E-4</v>
      </c>
      <c r="H10" s="6">
        <f t="shared" si="3"/>
        <v>6.6856549565969203E-2</v>
      </c>
      <c r="I10" s="6">
        <v>0</v>
      </c>
      <c r="J10" s="6">
        <f t="shared" si="5"/>
        <v>0</v>
      </c>
      <c r="K10" s="5">
        <f t="shared" si="6"/>
        <v>6.4000000000000003E-3</v>
      </c>
      <c r="L10" s="5"/>
      <c r="M10" s="5"/>
      <c r="Q10" t="s">
        <v>15</v>
      </c>
      <c r="R10">
        <f>1/R5</f>
        <v>43.29994508380846</v>
      </c>
    </row>
    <row r="11" spans="2:18" x14ac:dyDescent="0.25">
      <c r="B11">
        <f t="shared" si="7"/>
        <v>12</v>
      </c>
      <c r="C11" s="1">
        <v>0.08</v>
      </c>
      <c r="D11" s="6">
        <f t="shared" si="0"/>
        <v>2.1952340785446491</v>
      </c>
      <c r="E11" s="6">
        <f t="shared" si="1"/>
        <v>12</v>
      </c>
      <c r="F11" s="4">
        <f t="shared" si="2"/>
        <v>2.1547319241184058</v>
      </c>
      <c r="G11" s="3">
        <f t="shared" si="4"/>
        <v>0.12711062377645807</v>
      </c>
      <c r="H11" s="6">
        <f t="shared" si="3"/>
        <v>0.43652576874113613</v>
      </c>
      <c r="I11" s="6">
        <v>0</v>
      </c>
      <c r="J11" s="6">
        <f t="shared" si="5"/>
        <v>0</v>
      </c>
      <c r="K11" s="5">
        <f t="shared" si="6"/>
        <v>6.4000000000000003E-3</v>
      </c>
      <c r="L11" s="5"/>
      <c r="M11" s="5"/>
      <c r="Q11" t="s">
        <v>16</v>
      </c>
      <c r="R11">
        <f>1/R6</f>
        <v>8.0392640646141197E-2</v>
      </c>
    </row>
    <row r="12" spans="2:18" x14ac:dyDescent="0.25">
      <c r="B12">
        <f t="shared" si="7"/>
        <v>14</v>
      </c>
      <c r="C12" s="1">
        <v>0.27</v>
      </c>
      <c r="D12" s="6">
        <f t="shared" si="0"/>
        <v>2.1738539695841745</v>
      </c>
      <c r="E12" s="6">
        <f t="shared" ref="E12:E75" si="8">B12-$O$7</f>
        <v>14</v>
      </c>
      <c r="F12" s="4">
        <f t="shared" si="2"/>
        <v>2.1127675460944229</v>
      </c>
      <c r="G12" s="3">
        <f t="shared" ref="G12:G75" si="9">(H12-C12)^2</f>
        <v>0.27144416640959951</v>
      </c>
      <c r="H12" s="6">
        <f t="shared" ref="H12:H75" si="10">$O$5-EXP(F12)</f>
        <v>0.79100303877194378</v>
      </c>
      <c r="I12" s="6">
        <v>0.20955999766494954</v>
      </c>
      <c r="J12" s="6">
        <f t="shared" ref="J12:J75" si="11">IF(I12&lt;$R$8, 0, I12-$R$8)</f>
        <v>0</v>
      </c>
      <c r="K12" s="5">
        <f t="shared" ref="K12:K75" si="12">(J12-C12)^2</f>
        <v>7.2900000000000006E-2</v>
      </c>
    </row>
    <row r="13" spans="2:18" x14ac:dyDescent="0.25">
      <c r="B13">
        <f t="shared" si="7"/>
        <v>16</v>
      </c>
      <c r="C13" s="1">
        <v>0.27</v>
      </c>
      <c r="D13" s="6">
        <f t="shared" si="0"/>
        <v>2.1738539695841745</v>
      </c>
      <c r="E13" s="6">
        <f t="shared" si="8"/>
        <v>16</v>
      </c>
      <c r="F13" s="4">
        <f t="shared" si="2"/>
        <v>2.0708031680704404</v>
      </c>
      <c r="G13" s="3">
        <f t="shared" si="9"/>
        <v>0.74117065798145609</v>
      </c>
      <c r="H13" s="6">
        <f t="shared" si="10"/>
        <v>1.1309126889420646</v>
      </c>
      <c r="I13" s="6">
        <v>0.60736297654576377</v>
      </c>
      <c r="J13" s="6">
        <f t="shared" si="11"/>
        <v>0</v>
      </c>
      <c r="K13" s="5">
        <f t="shared" si="12"/>
        <v>7.2900000000000006E-2</v>
      </c>
    </row>
    <row r="14" spans="2:18" x14ac:dyDescent="0.25">
      <c r="B14">
        <f t="shared" si="7"/>
        <v>18</v>
      </c>
      <c r="C14" s="1">
        <v>0.89</v>
      </c>
      <c r="D14" s="6">
        <f t="shared" si="0"/>
        <v>2.1007263210796032</v>
      </c>
      <c r="E14" s="6">
        <f t="shared" si="8"/>
        <v>18</v>
      </c>
      <c r="F14" s="4">
        <f t="shared" si="2"/>
        <v>2.028838790046458</v>
      </c>
      <c r="G14" s="3">
        <f t="shared" si="9"/>
        <v>0.32132276695649126</v>
      </c>
      <c r="H14" s="6">
        <f t="shared" si="10"/>
        <v>1.4568533910602381</v>
      </c>
      <c r="I14" s="6">
        <v>0.9872095697502663</v>
      </c>
      <c r="J14" s="6">
        <f t="shared" si="11"/>
        <v>0</v>
      </c>
      <c r="K14" s="5">
        <f t="shared" si="12"/>
        <v>0.79210000000000003</v>
      </c>
    </row>
    <row r="15" spans="2:18" x14ac:dyDescent="0.25">
      <c r="B15">
        <f t="shared" si="7"/>
        <v>20</v>
      </c>
      <c r="C15" s="1">
        <v>0.89</v>
      </c>
      <c r="D15" s="6">
        <f t="shared" si="0"/>
        <v>2.1007263210796032</v>
      </c>
      <c r="E15" s="6">
        <f t="shared" si="8"/>
        <v>20</v>
      </c>
      <c r="F15" s="4">
        <f t="shared" si="2"/>
        <v>1.9868744120224751</v>
      </c>
      <c r="G15" s="3">
        <f t="shared" si="9"/>
        <v>0.77334297737530022</v>
      </c>
      <c r="H15" s="6">
        <f t="shared" si="10"/>
        <v>1.7693992138814432</v>
      </c>
      <c r="I15" s="6">
        <v>1.349910290727615</v>
      </c>
      <c r="J15" s="6">
        <f t="shared" si="11"/>
        <v>0</v>
      </c>
      <c r="K15" s="5">
        <f t="shared" si="12"/>
        <v>0.79210000000000003</v>
      </c>
    </row>
    <row r="16" spans="2:18" x14ac:dyDescent="0.25">
      <c r="B16">
        <f t="shared" si="7"/>
        <v>22</v>
      </c>
      <c r="C16" s="1">
        <v>1.63</v>
      </c>
      <c r="D16" s="6">
        <f t="shared" si="0"/>
        <v>2.0058089045952494</v>
      </c>
      <c r="E16" s="6">
        <f t="shared" si="8"/>
        <v>22</v>
      </c>
      <c r="F16" s="4">
        <f t="shared" si="2"/>
        <v>1.9449100339984926</v>
      </c>
      <c r="G16" s="3">
        <f t="shared" si="9"/>
        <v>0.19280936695090467</v>
      </c>
      <c r="H16" s="6">
        <f t="shared" si="10"/>
        <v>2.0691006341955163</v>
      </c>
      <c r="I16" s="6">
        <v>1.6962390859595964</v>
      </c>
      <c r="J16" s="6">
        <f t="shared" si="11"/>
        <v>0</v>
      </c>
      <c r="K16" s="5">
        <f t="shared" si="12"/>
        <v>2.6568999999999998</v>
      </c>
    </row>
    <row r="17" spans="2:11" x14ac:dyDescent="0.25">
      <c r="B17">
        <f t="shared" si="7"/>
        <v>24</v>
      </c>
      <c r="C17" s="1">
        <v>1.63</v>
      </c>
      <c r="D17" s="6">
        <f t="shared" si="0"/>
        <v>2.0058089045952494</v>
      </c>
      <c r="E17" s="6">
        <f t="shared" si="8"/>
        <v>24</v>
      </c>
      <c r="F17" s="4">
        <f t="shared" si="2"/>
        <v>1.9029456559745099</v>
      </c>
      <c r="G17" s="3">
        <f t="shared" si="9"/>
        <v>0.52778119095699472</v>
      </c>
      <c r="H17" s="6">
        <f t="shared" si="10"/>
        <v>2.3564855063640255</v>
      </c>
      <c r="I17" s="6">
        <v>2.0269349668049146</v>
      </c>
      <c r="J17" s="6">
        <f t="shared" si="11"/>
        <v>0</v>
      </c>
      <c r="K17" s="5">
        <f t="shared" si="12"/>
        <v>2.6568999999999998</v>
      </c>
    </row>
    <row r="18" spans="2:11" x14ac:dyDescent="0.25">
      <c r="B18">
        <f t="shared" si="7"/>
        <v>26</v>
      </c>
      <c r="C18" s="1">
        <v>2.42</v>
      </c>
      <c r="D18" s="6">
        <f t="shared" si="0"/>
        <v>1.8934286796592694</v>
      </c>
      <c r="E18" s="6">
        <f t="shared" si="8"/>
        <v>26</v>
      </c>
      <c r="F18" s="4">
        <f t="shared" si="2"/>
        <v>1.8609812779505273</v>
      </c>
      <c r="G18" s="3">
        <f t="shared" si="9"/>
        <v>4.4969440212543343E-2</v>
      </c>
      <c r="H18" s="6">
        <f t="shared" si="10"/>
        <v>2.6320599920129757</v>
      </c>
      <c r="I18" s="6">
        <v>2.3427035864335788</v>
      </c>
      <c r="J18" s="6">
        <f t="shared" si="11"/>
        <v>0</v>
      </c>
      <c r="K18" s="5">
        <f t="shared" si="12"/>
        <v>5.8563999999999998</v>
      </c>
    </row>
    <row r="19" spans="2:11" x14ac:dyDescent="0.25">
      <c r="B19">
        <f t="shared" si="7"/>
        <v>28</v>
      </c>
      <c r="C19" s="1">
        <v>2.42</v>
      </c>
      <c r="D19" s="6">
        <f t="shared" si="0"/>
        <v>1.8934286796592694</v>
      </c>
      <c r="E19" s="6">
        <f t="shared" si="8"/>
        <v>28</v>
      </c>
      <c r="F19" s="4">
        <f t="shared" si="2"/>
        <v>1.8190168999265448</v>
      </c>
      <c r="G19" s="3">
        <f t="shared" si="9"/>
        <v>0.22687069360615172</v>
      </c>
      <c r="H19" s="6">
        <f t="shared" si="10"/>
        <v>2.8963094515188121</v>
      </c>
      <c r="I19" s="6">
        <v>2.6442187455801487</v>
      </c>
      <c r="J19" s="6">
        <f t="shared" si="11"/>
        <v>0</v>
      </c>
      <c r="K19" s="5">
        <f t="shared" si="12"/>
        <v>5.8563999999999998</v>
      </c>
    </row>
    <row r="20" spans="2:11" x14ac:dyDescent="0.25">
      <c r="B20">
        <f t="shared" si="7"/>
        <v>30</v>
      </c>
      <c r="C20" s="1">
        <v>3.13</v>
      </c>
      <c r="D20" s="6">
        <f t="shared" si="0"/>
        <v>1.7803788429433389</v>
      </c>
      <c r="E20" s="6">
        <f t="shared" si="8"/>
        <v>30</v>
      </c>
      <c r="F20" s="4">
        <f t="shared" si="2"/>
        <v>1.7770525219025621</v>
      </c>
      <c r="G20" s="3">
        <f t="shared" si="9"/>
        <v>3.8806237549182378E-4</v>
      </c>
      <c r="H20" s="6">
        <f t="shared" si="10"/>
        <v>3.1496992988578736</v>
      </c>
      <c r="I20" s="6">
        <v>2.9321238303288841</v>
      </c>
      <c r="J20" s="6">
        <f t="shared" si="11"/>
        <v>0</v>
      </c>
      <c r="K20" s="5">
        <f t="shared" si="12"/>
        <v>9.7968999999999991</v>
      </c>
    </row>
    <row r="21" spans="2:11" x14ac:dyDescent="0.25">
      <c r="B21">
        <f t="shared" si="7"/>
        <v>32</v>
      </c>
      <c r="C21" s="1">
        <v>3.13</v>
      </c>
      <c r="D21" s="6">
        <f t="shared" si="0"/>
        <v>1.7803788429433389</v>
      </c>
      <c r="E21" s="6">
        <f t="shared" si="8"/>
        <v>32</v>
      </c>
      <c r="F21" s="4">
        <f t="shared" si="2"/>
        <v>1.7350881438785795</v>
      </c>
      <c r="G21" s="3">
        <f t="shared" si="9"/>
        <v>6.8998587108696954E-2</v>
      </c>
      <c r="H21" s="6">
        <f t="shared" si="10"/>
        <v>3.3926758213248736</v>
      </c>
      <c r="I21" s="6">
        <v>3.2070331849987874</v>
      </c>
      <c r="J21" s="6">
        <f t="shared" si="11"/>
        <v>0</v>
      </c>
      <c r="K21" s="5">
        <f t="shared" si="12"/>
        <v>9.7968999999999991</v>
      </c>
    </row>
    <row r="22" spans="2:11" x14ac:dyDescent="0.25">
      <c r="B22">
        <f t="shared" si="7"/>
        <v>34</v>
      </c>
      <c r="C22" s="1">
        <v>3.77</v>
      </c>
      <c r="D22" s="6">
        <f t="shared" si="0"/>
        <v>1.6662157714658019</v>
      </c>
      <c r="E22" s="6">
        <f t="shared" si="8"/>
        <v>34</v>
      </c>
      <c r="F22" s="4">
        <f t="shared" si="2"/>
        <v>1.6931237658545968</v>
      </c>
      <c r="G22" s="3">
        <f t="shared" si="9"/>
        <v>2.0832024829445839E-2</v>
      </c>
      <c r="H22" s="6">
        <f t="shared" si="10"/>
        <v>3.6256669655642</v>
      </c>
      <c r="I22" s="6">
        <v>3.4695334230580746</v>
      </c>
      <c r="J22" s="6">
        <f t="shared" si="11"/>
        <v>0</v>
      </c>
      <c r="K22" s="5">
        <f t="shared" si="12"/>
        <v>14.212899999999999</v>
      </c>
    </row>
    <row r="23" spans="2:11" x14ac:dyDescent="0.25">
      <c r="B23">
        <f t="shared" si="7"/>
        <v>36</v>
      </c>
      <c r="C23" s="1">
        <v>3.77</v>
      </c>
      <c r="D23" s="6">
        <f t="shared" si="0"/>
        <v>1.6662157714658019</v>
      </c>
      <c r="E23" s="6">
        <f t="shared" si="8"/>
        <v>36</v>
      </c>
      <c r="F23" s="4">
        <f t="shared" si="2"/>
        <v>1.6511593878306141</v>
      </c>
      <c r="G23" s="3">
        <f t="shared" si="9"/>
        <v>6.2541353293144707E-3</v>
      </c>
      <c r="H23" s="6">
        <f t="shared" si="10"/>
        <v>3.8490830912984215</v>
      </c>
      <c r="I23" s="6">
        <v>3.7201846788653627</v>
      </c>
      <c r="J23" s="6">
        <f t="shared" si="11"/>
        <v>0</v>
      </c>
      <c r="K23" s="5">
        <f t="shared" si="12"/>
        <v>14.212899999999999</v>
      </c>
    </row>
    <row r="24" spans="2:11" x14ac:dyDescent="0.25">
      <c r="B24">
        <f t="shared" si="7"/>
        <v>38</v>
      </c>
      <c r="C24" s="1">
        <v>4.24</v>
      </c>
      <c r="D24" s="6">
        <f t="shared" si="0"/>
        <v>1.573210208072825</v>
      </c>
      <c r="E24" s="6">
        <f t="shared" si="8"/>
        <v>38</v>
      </c>
      <c r="F24" s="4">
        <f t="shared" si="2"/>
        <v>1.6091950098066317</v>
      </c>
      <c r="G24" s="3">
        <f t="shared" si="9"/>
        <v>3.1216637224675863E-2</v>
      </c>
      <c r="H24" s="6">
        <f t="shared" si="10"/>
        <v>4.0633176940815074</v>
      </c>
      <c r="I24" s="6">
        <v>3.959521802908585</v>
      </c>
      <c r="J24" s="6">
        <f t="shared" si="11"/>
        <v>0</v>
      </c>
      <c r="K24" s="5">
        <f t="shared" si="12"/>
        <v>17.977600000000002</v>
      </c>
    </row>
    <row r="25" spans="2:11" x14ac:dyDescent="0.25">
      <c r="B25">
        <f t="shared" si="7"/>
        <v>40</v>
      </c>
      <c r="C25" s="1">
        <v>4.24</v>
      </c>
      <c r="D25" s="6">
        <f t="shared" si="0"/>
        <v>1.573210208072825</v>
      </c>
      <c r="E25" s="6">
        <f t="shared" si="8"/>
        <v>40</v>
      </c>
      <c r="F25" s="4">
        <f t="shared" si="2"/>
        <v>1.567230631782649</v>
      </c>
      <c r="G25" s="3">
        <f t="shared" si="9"/>
        <v>8.2645315872730116E-4</v>
      </c>
      <c r="H25" s="6">
        <f t="shared" si="10"/>
        <v>4.2687480983497572</v>
      </c>
      <c r="I25" s="6">
        <v>4.1880555030920847</v>
      </c>
      <c r="J25" s="6">
        <f t="shared" si="11"/>
        <v>0</v>
      </c>
      <c r="K25" s="5">
        <f t="shared" si="12"/>
        <v>17.977600000000002</v>
      </c>
    </row>
    <row r="26" spans="2:11" x14ac:dyDescent="0.25">
      <c r="B26">
        <f t="shared" si="7"/>
        <v>42</v>
      </c>
      <c r="C26" s="1">
        <v>4.24</v>
      </c>
      <c r="D26" s="6">
        <f t="shared" si="0"/>
        <v>1.573210208072825</v>
      </c>
      <c r="E26" s="6">
        <f t="shared" si="8"/>
        <v>42</v>
      </c>
      <c r="F26" s="4">
        <f t="shared" si="2"/>
        <v>1.5252662537586663</v>
      </c>
      <c r="G26" s="3">
        <f t="shared" si="9"/>
        <v>5.095679677155604E-2</v>
      </c>
      <c r="H26" s="6">
        <f t="shared" si="10"/>
        <v>4.4657361219910454</v>
      </c>
      <c r="I26" s="6">
        <v>4.4062734345072299</v>
      </c>
      <c r="J26" s="6">
        <f t="shared" si="11"/>
        <v>0</v>
      </c>
      <c r="K26" s="5">
        <f t="shared" si="12"/>
        <v>17.977600000000002</v>
      </c>
    </row>
    <row r="27" spans="2:11" x14ac:dyDescent="0.25">
      <c r="B27">
        <f t="shared" si="7"/>
        <v>44</v>
      </c>
      <c r="C27" s="1">
        <v>4.95</v>
      </c>
      <c r="D27" s="6">
        <f t="shared" si="0"/>
        <v>1.4139346563479551</v>
      </c>
      <c r="E27" s="6">
        <f t="shared" si="8"/>
        <v>44</v>
      </c>
      <c r="F27" s="4">
        <f t="shared" si="2"/>
        <v>1.4833018757346839</v>
      </c>
      <c r="G27" s="3">
        <f t="shared" si="9"/>
        <v>8.7244196827879303E-2</v>
      </c>
      <c r="H27" s="6">
        <f t="shared" si="10"/>
        <v>4.6546287136028974</v>
      </c>
      <c r="I27" s="6">
        <v>4.6146412400119301</v>
      </c>
      <c r="J27" s="6">
        <f t="shared" si="11"/>
        <v>0</v>
      </c>
      <c r="K27" s="5">
        <f t="shared" si="12"/>
        <v>24.502500000000001</v>
      </c>
    </row>
    <row r="28" spans="2:11" x14ac:dyDescent="0.25">
      <c r="B28">
        <f t="shared" si="7"/>
        <v>46</v>
      </c>
      <c r="C28" s="1">
        <v>4.95</v>
      </c>
      <c r="D28" s="6">
        <f t="shared" si="0"/>
        <v>1.4139346563479551</v>
      </c>
      <c r="E28" s="6">
        <f t="shared" si="8"/>
        <v>46</v>
      </c>
      <c r="F28" s="4">
        <f t="shared" si="2"/>
        <v>1.4413374977107012</v>
      </c>
      <c r="G28" s="3">
        <f t="shared" si="9"/>
        <v>1.3051105799468986E-2</v>
      </c>
      <c r="H28" s="6">
        <f t="shared" si="10"/>
        <v>4.8357585635617752</v>
      </c>
      <c r="I28" s="6">
        <v>4.8136035438395011</v>
      </c>
      <c r="J28" s="6">
        <f t="shared" si="11"/>
        <v>0</v>
      </c>
      <c r="K28" s="5">
        <f t="shared" si="12"/>
        <v>24.502500000000001</v>
      </c>
    </row>
    <row r="29" spans="2:11" x14ac:dyDescent="0.25">
      <c r="B29">
        <f t="shared" si="7"/>
        <v>48</v>
      </c>
      <c r="C29" s="1">
        <v>4.95</v>
      </c>
      <c r="D29" s="6">
        <f t="shared" si="0"/>
        <v>1.4139346563479551</v>
      </c>
      <c r="E29" s="6">
        <f t="shared" si="8"/>
        <v>48</v>
      </c>
      <c r="F29" s="4">
        <f t="shared" si="2"/>
        <v>1.3993731196867185</v>
      </c>
      <c r="G29" s="3">
        <f t="shared" si="9"/>
        <v>3.5336711667952225E-3</v>
      </c>
      <c r="H29" s="6">
        <f t="shared" si="10"/>
        <v>5.009444689979806</v>
      </c>
      <c r="I29" s="6">
        <v>5.0035849003570858</v>
      </c>
      <c r="J29" s="6">
        <f t="shared" si="11"/>
        <v>0</v>
      </c>
      <c r="K29" s="5">
        <f t="shared" si="12"/>
        <v>24.502500000000001</v>
      </c>
    </row>
    <row r="30" spans="2:11" x14ac:dyDescent="0.25">
      <c r="B30">
        <f t="shared" si="7"/>
        <v>50</v>
      </c>
      <c r="C30" s="1">
        <v>5.54</v>
      </c>
      <c r="D30" s="6">
        <f t="shared" si="0"/>
        <v>1.259058347643788</v>
      </c>
      <c r="E30" s="6">
        <f t="shared" si="8"/>
        <v>50</v>
      </c>
      <c r="F30" s="4">
        <f t="shared" si="2"/>
        <v>1.3574087416627358</v>
      </c>
      <c r="G30" s="3">
        <f t="shared" si="9"/>
        <v>0.13250109562601986</v>
      </c>
      <c r="H30" s="6">
        <f t="shared" si="10"/>
        <v>5.1759930005810055</v>
      </c>
      <c r="I30" s="6">
        <v>5.1849906999981119</v>
      </c>
      <c r="J30" s="6">
        <f t="shared" si="11"/>
        <v>0</v>
      </c>
      <c r="K30" s="5">
        <f t="shared" si="12"/>
        <v>30.691600000000001</v>
      </c>
    </row>
    <row r="31" spans="2:11" x14ac:dyDescent="0.25">
      <c r="B31">
        <f t="shared" si="7"/>
        <v>52</v>
      </c>
      <c r="C31" s="1">
        <v>5.54</v>
      </c>
      <c r="D31" s="6">
        <f t="shared" si="0"/>
        <v>1.259058347643788</v>
      </c>
      <c r="E31" s="6">
        <f t="shared" si="8"/>
        <v>52</v>
      </c>
      <c r="F31" s="4">
        <f t="shared" si="2"/>
        <v>1.3154443636387532</v>
      </c>
      <c r="G31" s="3">
        <f t="shared" si="9"/>
        <v>4.1739784664612187E-2</v>
      </c>
      <c r="H31" s="6">
        <f t="shared" si="10"/>
        <v>5.3356968314866062</v>
      </c>
      <c r="I31" s="6">
        <v>5.358208034301934</v>
      </c>
      <c r="J31" s="6">
        <f t="shared" si="11"/>
        <v>0</v>
      </c>
      <c r="K31" s="5">
        <f t="shared" si="12"/>
        <v>30.691600000000001</v>
      </c>
    </row>
    <row r="32" spans="2:11" x14ac:dyDescent="0.25">
      <c r="B32">
        <f t="shared" si="7"/>
        <v>54</v>
      </c>
      <c r="C32" s="1">
        <v>5.54</v>
      </c>
      <c r="D32" s="6">
        <f t="shared" si="0"/>
        <v>1.259058347643788</v>
      </c>
      <c r="E32" s="6">
        <f t="shared" si="8"/>
        <v>54</v>
      </c>
      <c r="F32" s="4">
        <f t="shared" si="2"/>
        <v>1.2734799856147707</v>
      </c>
      <c r="G32" s="3">
        <f t="shared" si="9"/>
        <v>2.6176051044389062E-3</v>
      </c>
      <c r="H32" s="6">
        <f t="shared" si="10"/>
        <v>5.4888374638584159</v>
      </c>
      <c r="I32" s="6">
        <v>5.5236065219064985</v>
      </c>
      <c r="J32" s="6">
        <f t="shared" si="11"/>
        <v>0</v>
      </c>
      <c r="K32" s="5">
        <f t="shared" si="12"/>
        <v>30.691600000000001</v>
      </c>
    </row>
    <row r="33" spans="2:11" x14ac:dyDescent="0.25">
      <c r="B33">
        <f t="shared" si="7"/>
        <v>56</v>
      </c>
      <c r="C33" s="1">
        <v>6.06</v>
      </c>
      <c r="D33" s="6">
        <f t="shared" si="0"/>
        <v>1.0993131524844892</v>
      </c>
      <c r="E33" s="6">
        <f t="shared" si="8"/>
        <v>56</v>
      </c>
      <c r="F33" s="4">
        <f t="shared" si="2"/>
        <v>1.231515607590788</v>
      </c>
      <c r="G33" s="3">
        <f t="shared" si="9"/>
        <v>0.18004354228994018</v>
      </c>
      <c r="H33" s="6">
        <f t="shared" si="10"/>
        <v>5.6356846193101875</v>
      </c>
      <c r="I33" s="6">
        <v>5.6815390972565725</v>
      </c>
      <c r="J33" s="6">
        <f t="shared" si="11"/>
        <v>0</v>
      </c>
      <c r="K33" s="5">
        <f t="shared" si="12"/>
        <v>36.723599999999998</v>
      </c>
    </row>
    <row r="34" spans="2:11" x14ac:dyDescent="0.25">
      <c r="B34">
        <f t="shared" si="7"/>
        <v>58</v>
      </c>
      <c r="C34" s="1">
        <v>6.06</v>
      </c>
      <c r="D34" s="6">
        <f t="shared" si="0"/>
        <v>1.0993131524844892</v>
      </c>
      <c r="E34" s="6">
        <f t="shared" si="8"/>
        <v>58</v>
      </c>
      <c r="F34" s="4">
        <f t="shared" si="2"/>
        <v>1.1895512295668054</v>
      </c>
      <c r="G34" s="3">
        <f t="shared" si="9"/>
        <v>8.0373987887350257E-2</v>
      </c>
      <c r="H34" s="6">
        <f t="shared" si="10"/>
        <v>5.7764969349595132</v>
      </c>
      <c r="I34" s="6">
        <v>5.8323427637105203</v>
      </c>
      <c r="J34" s="6">
        <f t="shared" si="11"/>
        <v>0</v>
      </c>
      <c r="K34" s="5">
        <f t="shared" si="12"/>
        <v>36.723599999999998</v>
      </c>
    </row>
    <row r="35" spans="2:11" x14ac:dyDescent="0.25">
      <c r="B35">
        <f t="shared" si="7"/>
        <v>60</v>
      </c>
      <c r="C35" s="1">
        <v>6.28</v>
      </c>
      <c r="D35" s="6">
        <f t="shared" si="0"/>
        <v>1.0232072345931216</v>
      </c>
      <c r="E35" s="6">
        <f t="shared" si="8"/>
        <v>60</v>
      </c>
      <c r="F35" s="4">
        <f t="shared" si="2"/>
        <v>1.1475868515428229</v>
      </c>
      <c r="G35" s="3">
        <f t="shared" si="9"/>
        <v>0.13577572773132279</v>
      </c>
      <c r="H35" s="6">
        <f t="shared" si="10"/>
        <v>5.9115224189569702</v>
      </c>
      <c r="I35" s="6">
        <v>5.9763393126526534</v>
      </c>
      <c r="J35" s="6">
        <f t="shared" si="11"/>
        <v>0</v>
      </c>
      <c r="K35" s="5">
        <f t="shared" si="12"/>
        <v>39.438400000000001</v>
      </c>
    </row>
    <row r="36" spans="2:11" x14ac:dyDescent="0.25">
      <c r="B36">
        <f t="shared" si="7"/>
        <v>62</v>
      </c>
      <c r="C36" s="1">
        <v>6.28</v>
      </c>
      <c r="D36" s="6">
        <f t="shared" si="0"/>
        <v>1.0232072345931216</v>
      </c>
      <c r="E36" s="6">
        <f t="shared" si="8"/>
        <v>62</v>
      </c>
      <c r="F36" s="4">
        <f t="shared" si="2"/>
        <v>1.1056224735188402</v>
      </c>
      <c r="G36" s="3">
        <f t="shared" si="9"/>
        <v>5.7121531874319821E-2</v>
      </c>
      <c r="H36" s="6">
        <f t="shared" si="10"/>
        <v>6.0409988872948084</v>
      </c>
      <c r="I36" s="6">
        <v>6.1138360101455902</v>
      </c>
      <c r="J36" s="6">
        <f t="shared" si="11"/>
        <v>0</v>
      </c>
      <c r="K36" s="5">
        <f t="shared" si="12"/>
        <v>39.438400000000001</v>
      </c>
    </row>
    <row r="37" spans="2:11" x14ac:dyDescent="0.25">
      <c r="B37">
        <f t="shared" si="7"/>
        <v>64</v>
      </c>
      <c r="C37" s="1">
        <v>6.5</v>
      </c>
      <c r="D37" s="6">
        <f t="shared" si="0"/>
        <v>0.94082853382302634</v>
      </c>
      <c r="E37" s="6">
        <f t="shared" si="8"/>
        <v>64</v>
      </c>
      <c r="F37" s="4">
        <f t="shared" si="2"/>
        <v>1.0636580954948576</v>
      </c>
      <c r="G37" s="3">
        <f t="shared" si="9"/>
        <v>0.11212158744877938</v>
      </c>
      <c r="H37" s="6">
        <f t="shared" si="10"/>
        <v>6.165154382664519</v>
      </c>
      <c r="I37" s="6">
        <v>6.245126252587867</v>
      </c>
      <c r="J37" s="6">
        <f t="shared" si="11"/>
        <v>0</v>
      </c>
      <c r="K37" s="5">
        <f t="shared" si="12"/>
        <v>42.25</v>
      </c>
    </row>
    <row r="38" spans="2:11" x14ac:dyDescent="0.25">
      <c r="B38">
        <f t="shared" si="7"/>
        <v>66</v>
      </c>
      <c r="C38" s="1">
        <v>6.5</v>
      </c>
      <c r="D38" s="6">
        <f t="shared" si="0"/>
        <v>0.94082853382302634</v>
      </c>
      <c r="E38" s="6">
        <f t="shared" si="8"/>
        <v>66</v>
      </c>
      <c r="F38" s="4">
        <f t="shared" si="2"/>
        <v>1.0216937174708749</v>
      </c>
      <c r="G38" s="3">
        <f t="shared" si="9"/>
        <v>4.6566370212201821E-2</v>
      </c>
      <c r="H38" s="6">
        <f t="shared" si="10"/>
        <v>6.284207576101009</v>
      </c>
      <c r="I38" s="6">
        <v>6.3704901927758666</v>
      </c>
      <c r="J38" s="6">
        <f t="shared" si="11"/>
        <v>0</v>
      </c>
      <c r="K38" s="5">
        <f t="shared" si="12"/>
        <v>42.25</v>
      </c>
    </row>
    <row r="39" spans="2:11" x14ac:dyDescent="0.25">
      <c r="B39">
        <f t="shared" si="7"/>
        <v>68</v>
      </c>
      <c r="C39" s="1">
        <v>6.73</v>
      </c>
      <c r="D39" s="6">
        <f t="shared" si="0"/>
        <v>0.84677057644164144</v>
      </c>
      <c r="E39" s="6">
        <f t="shared" si="8"/>
        <v>68</v>
      </c>
      <c r="F39" s="4">
        <f t="shared" si="2"/>
        <v>0.97972933944689222</v>
      </c>
      <c r="G39" s="3">
        <f t="shared" si="9"/>
        <v>0.10997968252778549</v>
      </c>
      <c r="H39" s="6">
        <f t="shared" si="10"/>
        <v>6.3983681521207814</v>
      </c>
      <c r="I39" s="6">
        <v>6.4901953377059645</v>
      </c>
      <c r="J39" s="6">
        <f t="shared" si="11"/>
        <v>0</v>
      </c>
      <c r="K39" s="5">
        <f t="shared" si="12"/>
        <v>45.292900000000003</v>
      </c>
    </row>
    <row r="40" spans="2:11" x14ac:dyDescent="0.25">
      <c r="B40">
        <f t="shared" si="7"/>
        <v>70</v>
      </c>
      <c r="C40" s="1">
        <v>6.73</v>
      </c>
      <c r="D40" s="6">
        <f t="shared" si="0"/>
        <v>0.84677057644164144</v>
      </c>
      <c r="E40" s="6">
        <f t="shared" si="8"/>
        <v>70</v>
      </c>
      <c r="F40" s="4">
        <f t="shared" si="2"/>
        <v>0.93776496142290977</v>
      </c>
      <c r="G40" s="3">
        <f t="shared" si="9"/>
        <v>4.9356319464584922E-2</v>
      </c>
      <c r="H40" s="6">
        <f t="shared" si="10"/>
        <v>6.5078371780324513</v>
      </c>
      <c r="I40" s="6">
        <v>6.6044971193925228</v>
      </c>
      <c r="J40" s="6">
        <f t="shared" si="11"/>
        <v>0</v>
      </c>
      <c r="K40" s="5">
        <f t="shared" si="12"/>
        <v>45.292900000000003</v>
      </c>
    </row>
    <row r="41" spans="2:11" x14ac:dyDescent="0.25">
      <c r="B41">
        <f t="shared" si="7"/>
        <v>72</v>
      </c>
      <c r="C41" s="1">
        <v>6.93</v>
      </c>
      <c r="D41" s="6">
        <f t="shared" si="0"/>
        <v>0.75710897062469884</v>
      </c>
      <c r="E41" s="6">
        <f t="shared" si="8"/>
        <v>72</v>
      </c>
      <c r="F41" s="4">
        <f t="shared" si="2"/>
        <v>0.8958005833989271</v>
      </c>
      <c r="G41" s="3">
        <f t="shared" si="9"/>
        <v>0.10061110865597869</v>
      </c>
      <c r="H41" s="6">
        <f t="shared" si="10"/>
        <v>6.6128074580700567</v>
      </c>
      <c r="I41" s="6">
        <v>6.7136394399197741</v>
      </c>
      <c r="J41" s="6">
        <f t="shared" si="11"/>
        <v>0</v>
      </c>
      <c r="K41" s="5">
        <f t="shared" si="12"/>
        <v>48.024899999999995</v>
      </c>
    </row>
    <row r="42" spans="2:11" x14ac:dyDescent="0.25">
      <c r="B42">
        <f t="shared" si="7"/>
        <v>74</v>
      </c>
      <c r="C42" s="1">
        <v>6.93</v>
      </c>
      <c r="D42" s="6">
        <f t="shared" si="0"/>
        <v>0.75710897062469884</v>
      </c>
      <c r="E42" s="6">
        <f t="shared" si="8"/>
        <v>74</v>
      </c>
      <c r="F42" s="4">
        <f t="shared" si="2"/>
        <v>0.85383620537494442</v>
      </c>
      <c r="G42" s="3">
        <f t="shared" si="9"/>
        <v>4.6887894307903126E-2</v>
      </c>
      <c r="H42" s="6">
        <f t="shared" si="10"/>
        <v>6.7134638729728842</v>
      </c>
      <c r="I42" s="6">
        <v>6.8178551918906303</v>
      </c>
      <c r="J42" s="6">
        <f t="shared" si="11"/>
        <v>0</v>
      </c>
      <c r="K42" s="5">
        <f t="shared" si="12"/>
        <v>48.024899999999995</v>
      </c>
    </row>
    <row r="43" spans="2:11" x14ac:dyDescent="0.25">
      <c r="B43">
        <f t="shared" si="7"/>
        <v>76</v>
      </c>
      <c r="C43" s="1">
        <v>7.12</v>
      </c>
      <c r="D43" s="6">
        <f t="shared" si="0"/>
        <v>0.66377157568150458</v>
      </c>
      <c r="E43" s="6">
        <f t="shared" si="8"/>
        <v>76</v>
      </c>
      <c r="F43" s="4">
        <f t="shared" si="2"/>
        <v>0.81187182735096197</v>
      </c>
      <c r="G43" s="3">
        <f t="shared" si="9"/>
        <v>9.6110102787371851E-2</v>
      </c>
      <c r="H43" s="6">
        <f t="shared" si="10"/>
        <v>6.8099837056098957</v>
      </c>
      <c r="I43" s="6">
        <v>6.9173667553829885</v>
      </c>
      <c r="J43" s="6">
        <f t="shared" si="11"/>
        <v>0</v>
      </c>
      <c r="K43" s="5">
        <f t="shared" si="12"/>
        <v>50.694400000000002</v>
      </c>
    </row>
    <row r="44" spans="2:11" x14ac:dyDescent="0.25">
      <c r="B44">
        <f t="shared" si="7"/>
        <v>78</v>
      </c>
      <c r="C44" s="1">
        <v>7.12</v>
      </c>
      <c r="D44" s="6">
        <f t="shared" si="0"/>
        <v>0.66377157568150458</v>
      </c>
      <c r="E44" s="6">
        <f t="shared" si="8"/>
        <v>78</v>
      </c>
      <c r="F44" s="4">
        <f t="shared" si="2"/>
        <v>0.7699074493269793</v>
      </c>
      <c r="G44" s="3">
        <f t="shared" si="9"/>
        <v>4.7290176713846083E-2</v>
      </c>
      <c r="H44" s="6">
        <f t="shared" si="10"/>
        <v>6.9025369532222864</v>
      </c>
      <c r="I44" s="6">
        <v>7.0123864724739597</v>
      </c>
      <c r="J44" s="6">
        <f t="shared" si="11"/>
        <v>0</v>
      </c>
      <c r="K44" s="5">
        <f t="shared" si="12"/>
        <v>50.694400000000002</v>
      </c>
    </row>
    <row r="45" spans="2:11" x14ac:dyDescent="0.25">
      <c r="B45">
        <f t="shared" si="7"/>
        <v>80</v>
      </c>
      <c r="C45" s="1">
        <v>7.12</v>
      </c>
      <c r="D45" s="6">
        <f t="shared" si="0"/>
        <v>0.66377157568150458</v>
      </c>
      <c r="E45" s="6">
        <f t="shared" si="8"/>
        <v>80</v>
      </c>
      <c r="F45" s="4">
        <f t="shared" si="2"/>
        <v>0.72794307130299662</v>
      </c>
      <c r="G45" s="3">
        <f t="shared" si="9"/>
        <v>1.6567132431747036E-2</v>
      </c>
      <c r="H45" s="6">
        <f t="shared" si="10"/>
        <v>6.9912866268340892</v>
      </c>
      <c r="I45" s="6">
        <v>7.1031171003445772</v>
      </c>
      <c r="J45" s="6">
        <f t="shared" si="11"/>
        <v>0</v>
      </c>
      <c r="K45" s="5">
        <f t="shared" si="12"/>
        <v>50.694400000000002</v>
      </c>
    </row>
    <row r="46" spans="2:11" x14ac:dyDescent="0.25">
      <c r="B46">
        <f t="shared" si="7"/>
        <v>82</v>
      </c>
      <c r="C46" s="1">
        <v>7.29</v>
      </c>
      <c r="D46" s="6">
        <f t="shared" si="0"/>
        <v>0.57216716224153663</v>
      </c>
      <c r="E46" s="6">
        <f t="shared" si="8"/>
        <v>82</v>
      </c>
      <c r="F46" s="4">
        <f t="shared" si="2"/>
        <v>0.68597869327901395</v>
      </c>
      <c r="G46" s="3">
        <f t="shared" si="9"/>
        <v>4.562964293354102E-2</v>
      </c>
      <c r="H46" s="6">
        <f t="shared" si="10"/>
        <v>7.0763890383581849</v>
      </c>
      <c r="I46" s="6">
        <v>7.1897522439318271</v>
      </c>
      <c r="J46" s="6">
        <f t="shared" si="11"/>
        <v>0</v>
      </c>
      <c r="K46" s="5">
        <f t="shared" si="12"/>
        <v>53.144100000000002</v>
      </c>
    </row>
    <row r="47" spans="2:11" x14ac:dyDescent="0.25">
      <c r="B47">
        <f t="shared" si="7"/>
        <v>84</v>
      </c>
      <c r="C47" s="1">
        <v>7.29</v>
      </c>
      <c r="D47" s="6">
        <f t="shared" si="0"/>
        <v>0.57216716224153663</v>
      </c>
      <c r="E47" s="6">
        <f t="shared" si="8"/>
        <v>84</v>
      </c>
      <c r="F47" s="4">
        <f t="shared" si="2"/>
        <v>0.64401431525503128</v>
      </c>
      <c r="G47" s="3">
        <f t="shared" si="9"/>
        <v>1.7425563996597219E-2</v>
      </c>
      <c r="H47" s="6">
        <f t="shared" si="10"/>
        <v>7.1579940759034004</v>
      </c>
      <c r="I47" s="6">
        <v>7.2724767690512477</v>
      </c>
      <c r="J47" s="6">
        <f t="shared" si="11"/>
        <v>0</v>
      </c>
      <c r="K47" s="5">
        <f t="shared" si="12"/>
        <v>53.144100000000002</v>
      </c>
    </row>
    <row r="48" spans="2:11" x14ac:dyDescent="0.25">
      <c r="B48">
        <f t="shared" si="7"/>
        <v>86</v>
      </c>
      <c r="C48" s="1">
        <v>7.44</v>
      </c>
      <c r="D48" s="6">
        <f t="shared" si="0"/>
        <v>0.48372365800231004</v>
      </c>
      <c r="E48" s="6">
        <f t="shared" si="8"/>
        <v>86</v>
      </c>
      <c r="F48" s="4">
        <f t="shared" si="2"/>
        <v>0.60204993723104883</v>
      </c>
      <c r="G48" s="3">
        <f t="shared" si="9"/>
        <v>4.1515909405265998E-2</v>
      </c>
      <c r="H48" s="6">
        <f t="shared" si="10"/>
        <v>7.2362454677675467</v>
      </c>
      <c r="I48" s="6">
        <v>7.3514671968715879</v>
      </c>
      <c r="J48" s="6">
        <f t="shared" si="11"/>
        <v>0</v>
      </c>
      <c r="K48" s="5">
        <f t="shared" si="12"/>
        <v>55.353600000000007</v>
      </c>
    </row>
    <row r="49" spans="2:11" x14ac:dyDescent="0.25">
      <c r="B49">
        <f t="shared" si="7"/>
        <v>88</v>
      </c>
      <c r="C49" s="1">
        <v>7.44</v>
      </c>
      <c r="D49" s="6">
        <f t="shared" si="0"/>
        <v>0.48372365800231004</v>
      </c>
      <c r="E49" s="6">
        <f t="shared" si="8"/>
        <v>88</v>
      </c>
      <c r="F49" s="4">
        <f t="shared" si="2"/>
        <v>0.56008555920706615</v>
      </c>
      <c r="G49" s="3">
        <f t="shared" si="9"/>
        <v>1.6568571800995951E-2</v>
      </c>
      <c r="H49" s="6">
        <f t="shared" si="10"/>
        <v>7.3112810355814037</v>
      </c>
      <c r="I49" s="6">
        <v>7.4268920805833183</v>
      </c>
      <c r="J49" s="6">
        <f t="shared" si="11"/>
        <v>0</v>
      </c>
      <c r="K49" s="5">
        <f t="shared" si="12"/>
        <v>55.353600000000007</v>
      </c>
    </row>
    <row r="50" spans="2:11" x14ac:dyDescent="0.25">
      <c r="B50">
        <f t="shared" si="7"/>
        <v>90</v>
      </c>
      <c r="C50" s="1">
        <v>7.58</v>
      </c>
      <c r="D50" s="6">
        <f t="shared" si="0"/>
        <v>0.39346224673520236</v>
      </c>
      <c r="E50" s="6">
        <f t="shared" si="8"/>
        <v>90</v>
      </c>
      <c r="F50" s="4">
        <f t="shared" si="2"/>
        <v>0.51812118118308348</v>
      </c>
      <c r="G50" s="3">
        <f t="shared" si="9"/>
        <v>3.8717277062179076E-2</v>
      </c>
      <c r="H50" s="6">
        <f t="shared" si="10"/>
        <v>7.3832329370494669</v>
      </c>
      <c r="I50" s="6">
        <v>7.4989123650647134</v>
      </c>
      <c r="J50" s="6">
        <f t="shared" si="11"/>
        <v>0</v>
      </c>
      <c r="K50" s="5">
        <f t="shared" si="12"/>
        <v>57.456400000000002</v>
      </c>
    </row>
    <row r="51" spans="2:11" x14ac:dyDescent="0.25">
      <c r="B51">
        <f t="shared" si="7"/>
        <v>92</v>
      </c>
      <c r="C51" s="1">
        <v>7.58</v>
      </c>
      <c r="D51" s="6">
        <f t="shared" si="0"/>
        <v>0.39346224673520236</v>
      </c>
      <c r="E51" s="6">
        <f t="shared" si="8"/>
        <v>92</v>
      </c>
      <c r="F51" s="4">
        <f t="shared" si="2"/>
        <v>0.47615680315910103</v>
      </c>
      <c r="G51" s="3">
        <f t="shared" si="9"/>
        <v>1.6325709866780256E-2</v>
      </c>
      <c r="H51" s="6">
        <f t="shared" si="10"/>
        <v>7.4522278987150159</v>
      </c>
      <c r="I51" s="6">
        <v>7.5676817303129953</v>
      </c>
      <c r="J51" s="6">
        <f t="shared" si="11"/>
        <v>0</v>
      </c>
      <c r="K51" s="5">
        <f t="shared" si="12"/>
        <v>57.456400000000002</v>
      </c>
    </row>
    <row r="52" spans="2:11" x14ac:dyDescent="0.25">
      <c r="B52">
        <f t="shared" si="7"/>
        <v>94</v>
      </c>
      <c r="C52" s="1">
        <v>7.65</v>
      </c>
      <c r="D52" s="6">
        <f t="shared" si="0"/>
        <v>0.34508031517296056</v>
      </c>
      <c r="E52" s="6">
        <f t="shared" si="8"/>
        <v>94</v>
      </c>
      <c r="F52" s="4">
        <f t="shared" si="2"/>
        <v>0.43419242513511835</v>
      </c>
      <c r="G52" s="3">
        <f t="shared" si="9"/>
        <v>1.7321866171005739E-2</v>
      </c>
      <c r="H52" s="6">
        <f t="shared" si="10"/>
        <v>7.518387439159457</v>
      </c>
      <c r="I52" s="6">
        <v>7.633346919373353</v>
      </c>
      <c r="J52" s="6">
        <f t="shared" si="11"/>
        <v>0</v>
      </c>
      <c r="K52" s="5">
        <f t="shared" si="12"/>
        <v>58.522500000000008</v>
      </c>
    </row>
    <row r="53" spans="2:11" x14ac:dyDescent="0.25">
      <c r="B53">
        <f t="shared" si="7"/>
        <v>96</v>
      </c>
      <c r="C53" s="1">
        <v>7.65</v>
      </c>
      <c r="D53" s="6">
        <f t="shared" si="0"/>
        <v>0.34508031517296056</v>
      </c>
      <c r="E53" s="6">
        <f t="shared" si="8"/>
        <v>96</v>
      </c>
      <c r="F53" s="4">
        <f t="shared" si="2"/>
        <v>0.39222804711113568</v>
      </c>
      <c r="G53" s="3">
        <f t="shared" si="9"/>
        <v>4.6474102634957107E-3</v>
      </c>
      <c r="H53" s="6">
        <f t="shared" si="10"/>
        <v>7.5818280830290385</v>
      </c>
      <c r="I53" s="6">
        <v>7.6960480514656</v>
      </c>
      <c r="J53" s="6">
        <f t="shared" si="11"/>
        <v>0</v>
      </c>
      <c r="K53" s="5">
        <f t="shared" si="12"/>
        <v>58.522500000000008</v>
      </c>
    </row>
    <row r="54" spans="2:11" x14ac:dyDescent="0.25">
      <c r="B54">
        <f t="shared" si="7"/>
        <v>98</v>
      </c>
      <c r="C54" s="1">
        <v>7.65</v>
      </c>
      <c r="D54" s="6">
        <f t="shared" si="0"/>
        <v>0.34508031517296056</v>
      </c>
      <c r="E54" s="6">
        <f t="shared" si="8"/>
        <v>98</v>
      </c>
      <c r="F54" s="4">
        <f t="shared" si="2"/>
        <v>0.35026366908715323</v>
      </c>
      <c r="G54" s="3">
        <f t="shared" si="9"/>
        <v>5.3852609669399362E-5</v>
      </c>
      <c r="H54" s="6">
        <f t="shared" si="10"/>
        <v>7.6426615662659261</v>
      </c>
      <c r="I54" s="6">
        <v>7.7559189209766224</v>
      </c>
      <c r="J54" s="6">
        <f t="shared" si="11"/>
        <v>0</v>
      </c>
      <c r="K54" s="5">
        <f t="shared" si="12"/>
        <v>58.522500000000008</v>
      </c>
    </row>
    <row r="55" spans="2:11" x14ac:dyDescent="0.25">
      <c r="B55">
        <f t="shared" si="7"/>
        <v>100</v>
      </c>
      <c r="C55" s="1">
        <v>7.65</v>
      </c>
      <c r="D55" s="6">
        <f t="shared" si="0"/>
        <v>0.34508031517296056</v>
      </c>
      <c r="E55" s="6">
        <f t="shared" si="8"/>
        <v>100</v>
      </c>
      <c r="F55" s="4">
        <f t="shared" si="2"/>
        <v>0.30829929106317033</v>
      </c>
      <c r="G55" s="3">
        <f t="shared" si="9"/>
        <v>2.6004933809901814E-3</v>
      </c>
      <c r="H55" s="6">
        <f t="shared" si="10"/>
        <v>7.7009950329050803</v>
      </c>
      <c r="I55" s="6">
        <v>7.8130872829566345</v>
      </c>
      <c r="J55" s="6">
        <f t="shared" si="11"/>
        <v>0</v>
      </c>
      <c r="K55" s="5">
        <f t="shared" si="12"/>
        <v>58.522500000000008</v>
      </c>
    </row>
    <row r="56" spans="2:11" x14ac:dyDescent="0.25">
      <c r="B56">
        <f t="shared" si="7"/>
        <v>102</v>
      </c>
      <c r="C56" s="1">
        <v>7.78</v>
      </c>
      <c r="D56" s="6">
        <f t="shared" si="0"/>
        <v>0.24850195465491814</v>
      </c>
      <c r="E56" s="6">
        <f t="shared" si="8"/>
        <v>102</v>
      </c>
      <c r="F56" s="4">
        <f t="shared" si="2"/>
        <v>0.26633491303918788</v>
      </c>
      <c r="G56" s="3">
        <f t="shared" si="9"/>
        <v>5.3216843612426416E-4</v>
      </c>
      <c r="H56" s="6">
        <f t="shared" si="10"/>
        <v>7.7569312237835586</v>
      </c>
      <c r="I56" s="6">
        <v>7.8676751257284163</v>
      </c>
      <c r="J56" s="6">
        <f t="shared" si="11"/>
        <v>0</v>
      </c>
      <c r="K56" s="5">
        <f t="shared" si="12"/>
        <v>60.528400000000005</v>
      </c>
    </row>
    <row r="57" spans="2:11" x14ac:dyDescent="0.25">
      <c r="B57">
        <f t="shared" si="7"/>
        <v>104</v>
      </c>
      <c r="C57" s="1">
        <v>7.78</v>
      </c>
      <c r="D57" s="6">
        <f t="shared" si="0"/>
        <v>0.24850195465491814</v>
      </c>
      <c r="E57" s="6">
        <f t="shared" si="8"/>
        <v>104</v>
      </c>
      <c r="F57" s="4">
        <f t="shared" si="2"/>
        <v>0.22437053501520499</v>
      </c>
      <c r="G57" s="3">
        <f t="shared" si="9"/>
        <v>9.3444282102296734E-4</v>
      </c>
      <c r="H57" s="6">
        <f t="shared" si="10"/>
        <v>7.8105686574946134</v>
      </c>
      <c r="I57" s="6">
        <v>7.9197989311912798</v>
      </c>
      <c r="J57" s="6">
        <f t="shared" si="11"/>
        <v>0</v>
      </c>
      <c r="K57" s="5">
        <f t="shared" si="12"/>
        <v>60.528400000000005</v>
      </c>
    </row>
    <row r="58" spans="2:11" x14ac:dyDescent="0.25">
      <c r="B58">
        <f t="shared" si="7"/>
        <v>106</v>
      </c>
      <c r="C58" s="1">
        <v>7.86</v>
      </c>
      <c r="D58" s="6">
        <f t="shared" si="0"/>
        <v>0.18407279617577912</v>
      </c>
      <c r="E58" s="6">
        <f t="shared" si="8"/>
        <v>106</v>
      </c>
      <c r="F58" s="4">
        <f t="shared" si="2"/>
        <v>0.18240615699122253</v>
      </c>
      <c r="G58" s="3">
        <f t="shared" si="9"/>
        <v>4.0072188751908707E-6</v>
      </c>
      <c r="H58" s="6">
        <f t="shared" si="10"/>
        <v>7.8620018039052795</v>
      </c>
      <c r="I58" s="6">
        <v>7.9695699233751851</v>
      </c>
      <c r="J58" s="6">
        <f t="shared" si="11"/>
        <v>0</v>
      </c>
      <c r="K58" s="5">
        <f t="shared" si="12"/>
        <v>61.779600000000002</v>
      </c>
    </row>
    <row r="59" spans="2:11" x14ac:dyDescent="0.25">
      <c r="B59">
        <f t="shared" si="7"/>
        <v>108</v>
      </c>
      <c r="C59" s="1">
        <v>7.86</v>
      </c>
      <c r="D59" s="6">
        <f t="shared" si="0"/>
        <v>0.18407279617577912</v>
      </c>
      <c r="E59" s="6">
        <f t="shared" si="8"/>
        <v>108</v>
      </c>
      <c r="F59" s="4">
        <f t="shared" si="2"/>
        <v>0.14044177896724008</v>
      </c>
      <c r="G59" s="3">
        <f t="shared" si="9"/>
        <v>2.6338707573056131E-3</v>
      </c>
      <c r="H59" s="6">
        <f t="shared" si="10"/>
        <v>7.9113212505430806</v>
      </c>
      <c r="I59" s="6">
        <v>8.017094305775375</v>
      </c>
      <c r="J59" s="6">
        <f t="shared" si="11"/>
        <v>0</v>
      </c>
      <c r="K59" s="5">
        <f t="shared" si="12"/>
        <v>61.779600000000002</v>
      </c>
    </row>
    <row r="60" spans="2:11" x14ac:dyDescent="0.25">
      <c r="B60">
        <f t="shared" si="7"/>
        <v>110</v>
      </c>
      <c r="C60" s="1">
        <v>7.96</v>
      </c>
      <c r="D60" s="6">
        <f t="shared" si="0"/>
        <v>9.7220470796487587E-2</v>
      </c>
      <c r="E60" s="6">
        <f t="shared" si="8"/>
        <v>110</v>
      </c>
      <c r="F60" s="4">
        <f t="shared" si="2"/>
        <v>9.8477400943257187E-2</v>
      </c>
      <c r="G60" s="3">
        <f t="shared" si="9"/>
        <v>1.9213781533483086E-6</v>
      </c>
      <c r="H60" s="6">
        <f t="shared" si="10"/>
        <v>7.9586138621448974</v>
      </c>
      <c r="I60" s="6">
        <v>8.0624734879739925</v>
      </c>
      <c r="J60" s="6">
        <f t="shared" si="11"/>
        <v>0</v>
      </c>
      <c r="K60" s="5">
        <f t="shared" si="12"/>
        <v>63.361600000000003</v>
      </c>
    </row>
    <row r="61" spans="2:11" x14ac:dyDescent="0.25">
      <c r="B61">
        <f t="shared" si="7"/>
        <v>112</v>
      </c>
      <c r="C61" s="1">
        <v>7.96</v>
      </c>
      <c r="D61" s="6">
        <f t="shared" si="0"/>
        <v>9.7220470796487587E-2</v>
      </c>
      <c r="E61" s="6">
        <f t="shared" si="8"/>
        <v>112</v>
      </c>
      <c r="F61" s="4">
        <f t="shared" si="2"/>
        <v>5.6513022919274736E-2</v>
      </c>
      <c r="G61" s="3">
        <f t="shared" si="9"/>
        <v>1.9327395350261765E-3</v>
      </c>
      <c r="H61" s="6">
        <f t="shared" si="10"/>
        <v>8.0039629336489977</v>
      </c>
      <c r="I61" s="6">
        <v>8.1058043020322366</v>
      </c>
      <c r="J61" s="6">
        <f t="shared" si="11"/>
        <v>0</v>
      </c>
      <c r="K61" s="5">
        <f t="shared" si="12"/>
        <v>63.361600000000003</v>
      </c>
    </row>
    <row r="62" spans="2:11" x14ac:dyDescent="0.25">
      <c r="B62">
        <f t="shared" si="7"/>
        <v>114</v>
      </c>
      <c r="C62" s="1">
        <v>7.96</v>
      </c>
      <c r="D62" s="6">
        <f t="shared" si="0"/>
        <v>9.7220470796487587E-2</v>
      </c>
      <c r="E62" s="6">
        <f t="shared" si="8"/>
        <v>114</v>
      </c>
      <c r="F62" s="4">
        <f t="shared" si="2"/>
        <v>1.4548644895292284E-2</v>
      </c>
      <c r="G62" s="3">
        <f t="shared" si="9"/>
        <v>7.6472116265234903E-3</v>
      </c>
      <c r="H62" s="6">
        <f t="shared" si="10"/>
        <v>8.0474483368997003</v>
      </c>
      <c r="I62" s="6">
        <v>8.147179209114789</v>
      </c>
      <c r="J62" s="6">
        <f t="shared" si="11"/>
        <v>0</v>
      </c>
      <c r="K62" s="5">
        <f t="shared" si="12"/>
        <v>63.361600000000003</v>
      </c>
    </row>
    <row r="63" spans="2:11" x14ac:dyDescent="0.25">
      <c r="B63">
        <f t="shared" si="7"/>
        <v>116</v>
      </c>
      <c r="C63" s="1">
        <v>8.1</v>
      </c>
      <c r="D63" s="6">
        <f t="shared" si="0"/>
        <v>-3.8633424067386124E-2</v>
      </c>
      <c r="E63" s="6">
        <f t="shared" si="8"/>
        <v>116</v>
      </c>
      <c r="F63" s="4">
        <f t="shared" si="2"/>
        <v>-2.7415733128690611E-2</v>
      </c>
      <c r="G63" s="3">
        <f t="shared" si="9"/>
        <v>1.1779496043620373E-4</v>
      </c>
      <c r="H63" s="6">
        <f t="shared" si="10"/>
        <v>8.0891466613230669</v>
      </c>
      <c r="I63" s="6">
        <v>8.1866864967874555</v>
      </c>
      <c r="J63" s="6">
        <f t="shared" si="11"/>
        <v>0</v>
      </c>
      <c r="K63" s="5">
        <f t="shared" si="12"/>
        <v>65.61</v>
      </c>
    </row>
    <row r="64" spans="2:11" x14ac:dyDescent="0.25">
      <c r="B64">
        <f t="shared" si="7"/>
        <v>118</v>
      </c>
      <c r="C64" s="1">
        <v>8.1</v>
      </c>
      <c r="D64" s="6">
        <f t="shared" si="0"/>
        <v>-3.8633424067386124E-2</v>
      </c>
      <c r="E64" s="6">
        <f t="shared" si="8"/>
        <v>118</v>
      </c>
      <c r="F64" s="4">
        <f t="shared" si="2"/>
        <v>-6.9380111152673063E-2</v>
      </c>
      <c r="G64" s="3">
        <f t="shared" si="9"/>
        <v>8.4863548415117264E-4</v>
      </c>
      <c r="H64" s="6">
        <f t="shared" si="10"/>
        <v>8.1291313488213497</v>
      </c>
      <c r="I64" s="6">
        <v>8.2244104674089868</v>
      </c>
      <c r="J64" s="6">
        <f t="shared" si="11"/>
        <v>0</v>
      </c>
      <c r="K64" s="5">
        <f t="shared" si="12"/>
        <v>65.61</v>
      </c>
    </row>
    <row r="65" spans="2:11" x14ac:dyDescent="0.25">
      <c r="B65">
        <f t="shared" si="7"/>
        <v>120</v>
      </c>
      <c r="C65" s="1">
        <v>8.1</v>
      </c>
      <c r="D65" s="6">
        <f t="shared" si="0"/>
        <v>-3.8633424067386124E-2</v>
      </c>
      <c r="E65" s="6">
        <f t="shared" si="8"/>
        <v>120</v>
      </c>
      <c r="F65" s="4">
        <f t="shared" si="2"/>
        <v>-0.11134448917665551</v>
      </c>
      <c r="G65" s="3">
        <f t="shared" si="9"/>
        <v>4.5525818603009615E-3</v>
      </c>
      <c r="H65" s="6">
        <f t="shared" si="10"/>
        <v>8.1674728231238394</v>
      </c>
      <c r="I65" s="6">
        <v>8.2604316180190995</v>
      </c>
      <c r="J65" s="6">
        <f t="shared" si="11"/>
        <v>0</v>
      </c>
      <c r="K65" s="5">
        <f t="shared" si="12"/>
        <v>65.61</v>
      </c>
    </row>
    <row r="66" spans="2:11" x14ac:dyDescent="0.25">
      <c r="B66">
        <f t="shared" si="7"/>
        <v>122</v>
      </c>
      <c r="C66" s="1">
        <v>8.1</v>
      </c>
      <c r="D66" s="6">
        <f t="shared" si="0"/>
        <v>-3.8633424067386124E-2</v>
      </c>
      <c r="E66" s="6">
        <f t="shared" si="8"/>
        <v>122</v>
      </c>
      <c r="F66" s="4">
        <f t="shared" si="2"/>
        <v>-0.15330886720063841</v>
      </c>
      <c r="G66" s="3">
        <f t="shared" si="9"/>
        <v>1.0865688611507596E-2</v>
      </c>
      <c r="H66" s="6">
        <f t="shared" si="10"/>
        <v>8.2042386138218824</v>
      </c>
      <c r="I66" s="6">
        <v>8.2948268121065407</v>
      </c>
      <c r="J66" s="6">
        <f t="shared" si="11"/>
        <v>0</v>
      </c>
      <c r="K66" s="5">
        <f t="shared" si="12"/>
        <v>65.61</v>
      </c>
    </row>
    <row r="67" spans="2:11" x14ac:dyDescent="0.25">
      <c r="B67">
        <f t="shared" si="7"/>
        <v>124</v>
      </c>
      <c r="C67" s="1">
        <v>8.3000000000000007</v>
      </c>
      <c r="D67" s="6">
        <f t="shared" si="0"/>
        <v>-0.27167313086593914</v>
      </c>
      <c r="E67" s="6">
        <f t="shared" si="8"/>
        <v>124</v>
      </c>
      <c r="F67" s="4">
        <f t="shared" si="2"/>
        <v>-0.19527324522462086</v>
      </c>
      <c r="G67" s="3">
        <f t="shared" si="9"/>
        <v>3.661039530479044E-3</v>
      </c>
      <c r="H67" s="6">
        <f t="shared" si="10"/>
        <v>8.239493475306551</v>
      </c>
      <c r="I67" s="6">
        <v>8.3276694436237175</v>
      </c>
      <c r="J67" s="6">
        <f t="shared" si="11"/>
        <v>0</v>
      </c>
      <c r="K67" s="5">
        <f t="shared" si="12"/>
        <v>68.890000000000015</v>
      </c>
    </row>
    <row r="68" spans="2:11" x14ac:dyDescent="0.25">
      <c r="B68">
        <f t="shared" si="7"/>
        <v>126</v>
      </c>
      <c r="C68" s="1">
        <v>8.3000000000000007</v>
      </c>
      <c r="D68" s="6">
        <f t="shared" si="0"/>
        <v>-0.27167313086593914</v>
      </c>
      <c r="E68" s="6">
        <f t="shared" si="8"/>
        <v>126</v>
      </c>
      <c r="F68" s="4">
        <f t="shared" si="2"/>
        <v>-0.23723762324860376</v>
      </c>
      <c r="G68" s="3">
        <f t="shared" si="9"/>
        <v>7.1291665654401367E-4</v>
      </c>
      <c r="H68" s="6">
        <f t="shared" si="10"/>
        <v>8.2732995008184496</v>
      </c>
      <c r="I68" s="6">
        <v>8.359029593597894</v>
      </c>
      <c r="J68" s="6">
        <f t="shared" si="11"/>
        <v>0</v>
      </c>
      <c r="K68" s="5">
        <f t="shared" si="12"/>
        <v>68.890000000000015</v>
      </c>
    </row>
    <row r="69" spans="2:11" x14ac:dyDescent="0.25">
      <c r="B69">
        <f t="shared" si="7"/>
        <v>128</v>
      </c>
      <c r="C69" s="1">
        <v>8.3000000000000007</v>
      </c>
      <c r="D69" s="6">
        <f t="shared" ref="D69:D132" si="13">LN($O$5-C69)</f>
        <v>-0.27167313086593914</v>
      </c>
      <c r="E69" s="6">
        <f t="shared" si="8"/>
        <v>128</v>
      </c>
      <c r="F69" s="4">
        <f t="shared" ref="F69:F132" si="14">IF(E69&lt;=0, $O$8, $O$8-$O$6*E69)</f>
        <v>-0.27920200127258621</v>
      </c>
      <c r="G69" s="3">
        <f t="shared" si="9"/>
        <v>3.2675306111587434E-5</v>
      </c>
      <c r="H69" s="6">
        <f t="shared" si="10"/>
        <v>8.3057162318105195</v>
      </c>
      <c r="I69" s="6">
        <v>8.3889741796731148</v>
      </c>
      <c r="J69" s="6">
        <f t="shared" si="11"/>
        <v>0</v>
      </c>
      <c r="K69" s="5">
        <f t="shared" si="12"/>
        <v>68.890000000000015</v>
      </c>
    </row>
    <row r="70" spans="2:11" x14ac:dyDescent="0.25">
      <c r="B70">
        <f t="shared" si="7"/>
        <v>130</v>
      </c>
      <c r="C70" s="1">
        <v>8.32</v>
      </c>
      <c r="D70" s="6">
        <f t="shared" si="13"/>
        <v>-0.29826678885718372</v>
      </c>
      <c r="E70" s="6">
        <f t="shared" si="8"/>
        <v>130</v>
      </c>
      <c r="F70" s="4">
        <f t="shared" si="14"/>
        <v>-0.32116637929656866</v>
      </c>
      <c r="G70" s="3">
        <f t="shared" si="9"/>
        <v>2.8226563121490513E-4</v>
      </c>
      <c r="H70" s="6">
        <f t="shared" si="10"/>
        <v>8.3368007628164591</v>
      </c>
      <c r="I70" s="6">
        <v>8.4175670989019675</v>
      </c>
      <c r="J70" s="6">
        <f t="shared" si="11"/>
        <v>0</v>
      </c>
      <c r="K70" s="5">
        <f t="shared" si="12"/>
        <v>69.222400000000007</v>
      </c>
    </row>
    <row r="71" spans="2:11" x14ac:dyDescent="0.25">
      <c r="B71">
        <f t="shared" ref="B71:B134" si="15">B70+2</f>
        <v>132</v>
      </c>
      <c r="C71" s="1">
        <v>8.32</v>
      </c>
      <c r="D71" s="6">
        <f t="shared" si="13"/>
        <v>-0.29826678885718372</v>
      </c>
      <c r="E71" s="6">
        <f t="shared" si="8"/>
        <v>132</v>
      </c>
      <c r="F71" s="4">
        <f t="shared" si="14"/>
        <v>-0.36313075732055156</v>
      </c>
      <c r="G71" s="3">
        <f t="shared" si="9"/>
        <v>2.1722909367798814E-3</v>
      </c>
      <c r="H71" s="6">
        <f t="shared" si="10"/>
        <v>8.3666078420094721</v>
      </c>
      <c r="I71" s="6">
        <v>8.4448693640918719</v>
      </c>
      <c r="J71" s="6">
        <f t="shared" si="11"/>
        <v>0</v>
      </c>
      <c r="K71" s="5">
        <f t="shared" si="12"/>
        <v>69.222400000000007</v>
      </c>
    </row>
    <row r="72" spans="2:11" x14ac:dyDescent="0.25">
      <c r="B72">
        <f t="shared" si="15"/>
        <v>134</v>
      </c>
      <c r="C72" s="1">
        <v>8.25</v>
      </c>
      <c r="D72" s="6">
        <f t="shared" si="13"/>
        <v>-0.20812769514726681</v>
      </c>
      <c r="E72" s="6">
        <f t="shared" si="8"/>
        <v>134</v>
      </c>
      <c r="F72" s="4">
        <f t="shared" si="14"/>
        <v>-0.40509513534453401</v>
      </c>
      <c r="G72" s="3">
        <f t="shared" si="9"/>
        <v>2.108012669994792E-2</v>
      </c>
      <c r="H72" s="6">
        <f t="shared" si="10"/>
        <v>8.3951899676284416</v>
      </c>
      <c r="I72" s="6">
        <v>8.4709392339968588</v>
      </c>
      <c r="J72" s="6">
        <f t="shared" si="11"/>
        <v>0</v>
      </c>
      <c r="K72" s="5">
        <f t="shared" si="12"/>
        <v>68.0625</v>
      </c>
    </row>
    <row r="73" spans="2:11" x14ac:dyDescent="0.25">
      <c r="B73">
        <f t="shared" si="15"/>
        <v>136</v>
      </c>
      <c r="C73" s="1">
        <v>8.25</v>
      </c>
      <c r="D73" s="6">
        <f t="shared" si="13"/>
        <v>-0.20812769514726681</v>
      </c>
      <c r="E73" s="6">
        <f t="shared" si="8"/>
        <v>136</v>
      </c>
      <c r="F73" s="4">
        <f t="shared" si="14"/>
        <v>-0.4470595133685169</v>
      </c>
      <c r="G73" s="3">
        <f t="shared" si="9"/>
        <v>2.9789890254710294E-2</v>
      </c>
      <c r="H73" s="6">
        <f t="shared" si="10"/>
        <v>8.4225974804413735</v>
      </c>
      <c r="I73" s="6">
        <v>8.4958323376326028</v>
      </c>
      <c r="J73" s="6">
        <f t="shared" si="11"/>
        <v>0</v>
      </c>
      <c r="K73" s="5">
        <f t="shared" si="12"/>
        <v>68.0625</v>
      </c>
    </row>
    <row r="74" spans="2:11" x14ac:dyDescent="0.25">
      <c r="B74">
        <f t="shared" si="15"/>
        <v>138</v>
      </c>
      <c r="C74" s="1">
        <v>8.26</v>
      </c>
      <c r="D74" s="6">
        <f t="shared" si="13"/>
        <v>-0.22051784096515903</v>
      </c>
      <c r="E74" s="6">
        <f t="shared" si="8"/>
        <v>138</v>
      </c>
      <c r="F74" s="4">
        <f t="shared" si="14"/>
        <v>-0.48902389139249935</v>
      </c>
      <c r="G74" s="3">
        <f t="shared" si="9"/>
        <v>3.5675145335821237E-2</v>
      </c>
      <c r="H74" s="6">
        <f t="shared" si="10"/>
        <v>8.4488786524089505</v>
      </c>
      <c r="I74" s="6">
        <v>8.5196017929800352</v>
      </c>
      <c r="J74" s="6">
        <f t="shared" si="11"/>
        <v>0</v>
      </c>
      <c r="K74" s="5">
        <f t="shared" si="12"/>
        <v>68.227599999999995</v>
      </c>
    </row>
    <row r="75" spans="2:11" x14ac:dyDescent="0.25">
      <c r="B75">
        <f t="shared" si="15"/>
        <v>140</v>
      </c>
      <c r="C75" s="1">
        <v>8.26</v>
      </c>
      <c r="D75" s="6">
        <f t="shared" si="13"/>
        <v>-0.22051784096515903</v>
      </c>
      <c r="E75" s="6">
        <f t="shared" si="8"/>
        <v>140</v>
      </c>
      <c r="F75" s="4">
        <f t="shared" si="14"/>
        <v>-0.53098826941648181</v>
      </c>
      <c r="G75" s="3">
        <f t="shared" si="9"/>
        <v>4.5830148652994264E-2</v>
      </c>
      <c r="H75" s="6">
        <f t="shared" si="10"/>
        <v>8.4740797717043677</v>
      </c>
      <c r="I75" s="6">
        <v>8.5422983203307776</v>
      </c>
      <c r="J75" s="6">
        <f t="shared" si="11"/>
        <v>0</v>
      </c>
      <c r="K75" s="5">
        <f t="shared" si="12"/>
        <v>68.227599999999995</v>
      </c>
    </row>
    <row r="76" spans="2:11" x14ac:dyDescent="0.25">
      <c r="B76">
        <f t="shared" si="15"/>
        <v>142</v>
      </c>
      <c r="C76" s="1">
        <v>8.39</v>
      </c>
      <c r="D76" s="6">
        <f t="shared" si="13"/>
        <v>-0.39734318772501559</v>
      </c>
      <c r="E76" s="6">
        <f t="shared" ref="E76:E139" si="16">B76-$O$7</f>
        <v>142</v>
      </c>
      <c r="F76" s="4">
        <f t="shared" si="14"/>
        <v>-0.5729526474404647</v>
      </c>
      <c r="G76" s="3">
        <f t="shared" ref="G76:G139" si="17">(H76-C76)^2</f>
        <v>1.1717028570590803E-2</v>
      </c>
      <c r="H76" s="6">
        <f t="shared" ref="H76:H139" si="18">$O$5-EXP(F76)</f>
        <v>8.4982452242391826</v>
      </c>
      <c r="I76" s="6">
        <v>8.5639703505163016</v>
      </c>
      <c r="J76" s="6">
        <f t="shared" ref="J76:J139" si="19">IF(I76&lt;$R$8, 0, I76-$R$8)</f>
        <v>0</v>
      </c>
      <c r="K76" s="5">
        <f t="shared" ref="K76:K139" si="20">(J76-C76)^2</f>
        <v>70.392100000000013</v>
      </c>
    </row>
    <row r="77" spans="2:11" x14ac:dyDescent="0.25">
      <c r="B77">
        <f t="shared" si="15"/>
        <v>144</v>
      </c>
      <c r="C77" s="1">
        <v>8.39</v>
      </c>
      <c r="D77" s="6">
        <f t="shared" si="13"/>
        <v>-0.39734318772501559</v>
      </c>
      <c r="E77" s="6">
        <f t="shared" si="16"/>
        <v>144</v>
      </c>
      <c r="F77" s="4">
        <f t="shared" si="14"/>
        <v>-0.61491702546444715</v>
      </c>
      <c r="G77" s="3">
        <f t="shared" si="17"/>
        <v>1.7270578188002244E-2</v>
      </c>
      <c r="H77" s="6">
        <f t="shared" si="18"/>
        <v>8.5214175718387857</v>
      </c>
      <c r="I77" s="6">
        <v>8.5846641282517258</v>
      </c>
      <c r="J77" s="6">
        <f t="shared" si="19"/>
        <v>0</v>
      </c>
      <c r="K77" s="5">
        <f t="shared" si="20"/>
        <v>70.392100000000013</v>
      </c>
    </row>
    <row r="78" spans="2:11" x14ac:dyDescent="0.25">
      <c r="B78">
        <f t="shared" si="15"/>
        <v>146</v>
      </c>
      <c r="C78" s="1">
        <v>8.35</v>
      </c>
      <c r="D78" s="6">
        <f t="shared" si="13"/>
        <v>-0.33953225389118019</v>
      </c>
      <c r="E78" s="6">
        <f t="shared" si="16"/>
        <v>146</v>
      </c>
      <c r="F78" s="4">
        <f t="shared" si="14"/>
        <v>-0.6568814034884296</v>
      </c>
      <c r="G78" s="3">
        <f t="shared" si="17"/>
        <v>3.7495530669639565E-2</v>
      </c>
      <c r="H78" s="6">
        <f t="shared" si="18"/>
        <v>8.5436376272051469</v>
      </c>
      <c r="I78" s="6">
        <v>8.6044238108147937</v>
      </c>
      <c r="J78" s="6">
        <f t="shared" si="19"/>
        <v>0</v>
      </c>
      <c r="K78" s="5">
        <f t="shared" si="20"/>
        <v>69.722499999999997</v>
      </c>
    </row>
    <row r="79" spans="2:11" x14ac:dyDescent="0.25">
      <c r="B79">
        <f t="shared" si="15"/>
        <v>148</v>
      </c>
      <c r="C79" s="1">
        <v>8.35</v>
      </c>
      <c r="D79" s="6">
        <f t="shared" si="13"/>
        <v>-0.33953225389118019</v>
      </c>
      <c r="E79" s="6">
        <f t="shared" si="16"/>
        <v>148</v>
      </c>
      <c r="F79" s="4">
        <f t="shared" si="14"/>
        <v>-0.6988457815124125</v>
      </c>
      <c r="G79" s="3">
        <f t="shared" si="17"/>
        <v>4.6201149170918762E-2</v>
      </c>
      <c r="H79" s="6">
        <f t="shared" si="18"/>
        <v>8.5649445257989107</v>
      </c>
      <c r="I79" s="6">
        <v>8.623291562270575</v>
      </c>
      <c r="J79" s="6">
        <f t="shared" si="19"/>
        <v>0</v>
      </c>
      <c r="K79" s="5">
        <f t="shared" si="20"/>
        <v>69.722499999999997</v>
      </c>
    </row>
    <row r="80" spans="2:11" x14ac:dyDescent="0.25">
      <c r="B80">
        <f t="shared" si="15"/>
        <v>150</v>
      </c>
      <c r="C80" s="1">
        <v>8.59</v>
      </c>
      <c r="D80" s="6">
        <f t="shared" si="13"/>
        <v>-0.75055740117633829</v>
      </c>
      <c r="E80" s="6">
        <f t="shared" si="16"/>
        <v>150</v>
      </c>
      <c r="F80" s="4">
        <f t="shared" si="14"/>
        <v>-0.74081015953639495</v>
      </c>
      <c r="G80" s="3">
        <f t="shared" si="17"/>
        <v>2.1383274033159922E-5</v>
      </c>
      <c r="H80" s="6">
        <f t="shared" si="18"/>
        <v>8.5853757947674048</v>
      </c>
      <c r="I80" s="6">
        <v>8.6413076434429783</v>
      </c>
      <c r="J80" s="6">
        <f t="shared" si="19"/>
        <v>0</v>
      </c>
      <c r="K80" s="5">
        <f t="shared" si="20"/>
        <v>73.7881</v>
      </c>
    </row>
    <row r="81" spans="2:11" x14ac:dyDescent="0.25">
      <c r="B81">
        <f t="shared" si="15"/>
        <v>152</v>
      </c>
      <c r="C81" s="1">
        <v>8.59</v>
      </c>
      <c r="D81" s="6">
        <f t="shared" si="13"/>
        <v>-0.75055740117633829</v>
      </c>
      <c r="E81" s="6">
        <f t="shared" si="16"/>
        <v>152</v>
      </c>
      <c r="F81" s="4">
        <f t="shared" si="14"/>
        <v>-0.7827745375603774</v>
      </c>
      <c r="G81" s="3">
        <f t="shared" si="17"/>
        <v>2.2402363271840903E-4</v>
      </c>
      <c r="H81" s="6">
        <f t="shared" si="18"/>
        <v>8.6049674190399816</v>
      </c>
      <c r="I81" s="6">
        <v>8.658510497825036</v>
      </c>
      <c r="J81" s="6">
        <f t="shared" si="19"/>
        <v>0</v>
      </c>
      <c r="K81" s="5">
        <f t="shared" si="20"/>
        <v>73.7881</v>
      </c>
    </row>
    <row r="82" spans="2:11" x14ac:dyDescent="0.25">
      <c r="B82">
        <f t="shared" si="15"/>
        <v>154</v>
      </c>
      <c r="C82" s="1">
        <v>8.6</v>
      </c>
      <c r="D82" s="6">
        <f t="shared" si="13"/>
        <v>-0.77196675828304051</v>
      </c>
      <c r="E82" s="6">
        <f t="shared" si="16"/>
        <v>154</v>
      </c>
      <c r="F82" s="4">
        <f t="shared" si="14"/>
        <v>-0.8247389155843603</v>
      </c>
      <c r="G82" s="3">
        <f t="shared" si="17"/>
        <v>5.6424798883439016E-4</v>
      </c>
      <c r="H82" s="6">
        <f t="shared" si="18"/>
        <v>8.6237539047071081</v>
      </c>
      <c r="I82" s="6">
        <v>8.6749368336112855</v>
      </c>
      <c r="J82" s="6">
        <f t="shared" si="19"/>
        <v>0</v>
      </c>
      <c r="K82" s="5">
        <f t="shared" si="20"/>
        <v>73.959999999999994</v>
      </c>
    </row>
    <row r="83" spans="2:11" x14ac:dyDescent="0.25">
      <c r="B83">
        <f t="shared" si="15"/>
        <v>156</v>
      </c>
      <c r="C83" s="1">
        <v>8.6</v>
      </c>
      <c r="D83" s="6">
        <f t="shared" si="13"/>
        <v>-0.77196675828304051</v>
      </c>
      <c r="E83" s="6">
        <f t="shared" si="16"/>
        <v>156</v>
      </c>
      <c r="F83" s="4">
        <f t="shared" si="14"/>
        <v>-0.86670329360834275</v>
      </c>
      <c r="G83" s="3">
        <f t="shared" si="17"/>
        <v>1.7445942092154771E-3</v>
      </c>
      <c r="H83" s="6">
        <f t="shared" si="18"/>
        <v>8.6417683397948188</v>
      </c>
      <c r="I83" s="6">
        <v>8.6906217020273147</v>
      </c>
      <c r="J83" s="6">
        <f t="shared" si="19"/>
        <v>0</v>
      </c>
      <c r="K83" s="5">
        <f t="shared" si="20"/>
        <v>73.959999999999994</v>
      </c>
    </row>
    <row r="84" spans="2:11" x14ac:dyDescent="0.25">
      <c r="B84">
        <f t="shared" si="15"/>
        <v>158</v>
      </c>
      <c r="C84" s="1">
        <v>8.65</v>
      </c>
      <c r="D84" s="6">
        <f t="shared" si="13"/>
        <v>-0.8864811639011464</v>
      </c>
      <c r="E84" s="6">
        <f t="shared" si="16"/>
        <v>158</v>
      </c>
      <c r="F84" s="4">
        <f t="shared" si="14"/>
        <v>-0.90866767163232565</v>
      </c>
      <c r="G84" s="3">
        <f t="shared" si="17"/>
        <v>8.1765947966730288E-5</v>
      </c>
      <c r="H84" s="6">
        <f t="shared" si="18"/>
        <v>8.6590424525415806</v>
      </c>
      <c r="I84" s="6">
        <v>8.7055985721235665</v>
      </c>
      <c r="J84" s="6">
        <f t="shared" si="19"/>
        <v>0</v>
      </c>
      <c r="K84" s="5">
        <f t="shared" si="20"/>
        <v>74.822500000000005</v>
      </c>
    </row>
    <row r="85" spans="2:11" x14ac:dyDescent="0.25">
      <c r="B85">
        <f t="shared" si="15"/>
        <v>160</v>
      </c>
      <c r="C85" s="1">
        <v>8.65</v>
      </c>
      <c r="D85" s="6">
        <f t="shared" si="13"/>
        <v>-0.8864811639011464</v>
      </c>
      <c r="E85" s="6">
        <f t="shared" si="16"/>
        <v>160</v>
      </c>
      <c r="F85" s="4">
        <f t="shared" si="14"/>
        <v>-0.9506320496563081</v>
      </c>
      <c r="G85" s="3">
        <f t="shared" si="17"/>
        <v>6.5570140919899041E-4</v>
      </c>
      <c r="H85" s="6">
        <f t="shared" si="18"/>
        <v>8.6756066672802028</v>
      </c>
      <c r="I85" s="6">
        <v>8.7198994021930645</v>
      </c>
      <c r="J85" s="6">
        <f t="shared" si="19"/>
        <v>0</v>
      </c>
      <c r="K85" s="5">
        <f t="shared" si="20"/>
        <v>74.822500000000005</v>
      </c>
    </row>
    <row r="86" spans="2:11" x14ac:dyDescent="0.25">
      <c r="B86">
        <f t="shared" si="15"/>
        <v>162</v>
      </c>
      <c r="C86" s="1">
        <v>8.58</v>
      </c>
      <c r="D86" s="6">
        <f t="shared" si="13"/>
        <v>-0.7295968135569787</v>
      </c>
      <c r="E86" s="6">
        <f t="shared" si="16"/>
        <v>162</v>
      </c>
      <c r="F86" s="4">
        <f t="shared" si="14"/>
        <v>-0.99259642768029055</v>
      </c>
      <c r="G86" s="3">
        <f t="shared" si="17"/>
        <v>1.2430055336044779E-2</v>
      </c>
      <c r="H86" s="6">
        <f t="shared" si="18"/>
        <v>8.69149015802323</v>
      </c>
      <c r="I86" s="6">
        <v>8.7335547079653821</v>
      </c>
      <c r="J86" s="6">
        <f t="shared" si="19"/>
        <v>0</v>
      </c>
      <c r="K86" s="5">
        <f t="shared" si="20"/>
        <v>73.616399999999999</v>
      </c>
    </row>
    <row r="87" spans="2:11" x14ac:dyDescent="0.25">
      <c r="B87">
        <f t="shared" si="15"/>
        <v>164</v>
      </c>
      <c r="C87" s="1">
        <v>8.58</v>
      </c>
      <c r="D87" s="6">
        <f t="shared" si="13"/>
        <v>-0.7295968135569787</v>
      </c>
      <c r="E87" s="6">
        <f t="shared" si="16"/>
        <v>164</v>
      </c>
      <c r="F87" s="4">
        <f t="shared" si="14"/>
        <v>-1.0345608057042734</v>
      </c>
      <c r="G87" s="3">
        <f t="shared" si="17"/>
        <v>1.6058186457825235E-2</v>
      </c>
      <c r="H87" s="6">
        <f t="shared" si="18"/>
        <v>8.7067208998461787</v>
      </c>
      <c r="I87" s="6">
        <v>8.7465936277224436</v>
      </c>
      <c r="J87" s="6">
        <f t="shared" si="19"/>
        <v>0</v>
      </c>
      <c r="K87" s="5">
        <f t="shared" si="20"/>
        <v>73.616399999999999</v>
      </c>
    </row>
    <row r="88" spans="2:11" x14ac:dyDescent="0.25">
      <c r="B88">
        <f t="shared" si="15"/>
        <v>166</v>
      </c>
      <c r="C88" s="1">
        <v>8.5500000000000007</v>
      </c>
      <c r="D88" s="6">
        <f t="shared" si="13"/>
        <v>-0.66922886095178857</v>
      </c>
      <c r="E88" s="6">
        <f t="shared" si="16"/>
        <v>166</v>
      </c>
      <c r="F88" s="4">
        <f t="shared" si="14"/>
        <v>-1.0765251837282559</v>
      </c>
      <c r="G88" s="3">
        <f t="shared" si="17"/>
        <v>2.9352501702740393E-2</v>
      </c>
      <c r="H88" s="6">
        <f t="shared" si="18"/>
        <v>8.721325718159127</v>
      </c>
      <c r="I88" s="6">
        <v>8.7590439844750314</v>
      </c>
      <c r="J88" s="6">
        <f t="shared" si="19"/>
        <v>0</v>
      </c>
      <c r="K88" s="5">
        <f t="shared" si="20"/>
        <v>73.102500000000006</v>
      </c>
    </row>
    <row r="89" spans="2:11" x14ac:dyDescent="0.25">
      <c r="B89">
        <f t="shared" si="15"/>
        <v>168</v>
      </c>
      <c r="C89" s="1">
        <v>8.5500000000000007</v>
      </c>
      <c r="D89" s="6">
        <f t="shared" si="13"/>
        <v>-0.66922886095178857</v>
      </c>
      <c r="E89" s="6">
        <f t="shared" si="16"/>
        <v>168</v>
      </c>
      <c r="F89" s="4">
        <f t="shared" si="14"/>
        <v>-1.1184895617522388</v>
      </c>
      <c r="G89" s="3">
        <f t="shared" si="17"/>
        <v>3.4347333424614178E-2</v>
      </c>
      <c r="H89" s="6">
        <f t="shared" si="18"/>
        <v>8.7353303359534387</v>
      </c>
      <c r="I89" s="6">
        <v>8.7709323453327475</v>
      </c>
      <c r="J89" s="6">
        <f t="shared" si="19"/>
        <v>0</v>
      </c>
      <c r="K89" s="5">
        <f t="shared" si="20"/>
        <v>73.102500000000006</v>
      </c>
    </row>
    <row r="90" spans="2:11" x14ac:dyDescent="0.25">
      <c r="B90">
        <f t="shared" si="15"/>
        <v>170</v>
      </c>
      <c r="C90" s="1">
        <v>8.64</v>
      </c>
      <c r="D90" s="6">
        <f t="shared" si="13"/>
        <v>-0.86250514080322183</v>
      </c>
      <c r="E90" s="6">
        <f t="shared" si="16"/>
        <v>170</v>
      </c>
      <c r="F90" s="4">
        <f t="shared" si="14"/>
        <v>-1.1604539397762212</v>
      </c>
      <c r="G90" s="3">
        <f t="shared" si="17"/>
        <v>1.1828611244454751E-2</v>
      </c>
      <c r="H90" s="6">
        <f t="shared" si="18"/>
        <v>8.748759419106829</v>
      </c>
      <c r="I90" s="6">
        <v>8.7822840781940474</v>
      </c>
      <c r="J90" s="6">
        <f t="shared" si="19"/>
        <v>0</v>
      </c>
      <c r="K90" s="5">
        <f t="shared" si="20"/>
        <v>74.649600000000007</v>
      </c>
    </row>
    <row r="91" spans="2:11" x14ac:dyDescent="0.25">
      <c r="B91">
        <f t="shared" si="15"/>
        <v>172</v>
      </c>
      <c r="C91" s="1">
        <v>8.64</v>
      </c>
      <c r="D91" s="6">
        <f t="shared" si="13"/>
        <v>-0.86250514080322183</v>
      </c>
      <c r="E91" s="6">
        <f t="shared" si="16"/>
        <v>172</v>
      </c>
      <c r="F91" s="4">
        <f t="shared" si="14"/>
        <v>-1.2024183178002037</v>
      </c>
      <c r="G91" s="3">
        <f t="shared" si="17"/>
        <v>1.4795467282834637E-2</v>
      </c>
      <c r="H91" s="6">
        <f t="shared" si="18"/>
        <v>8.7616366198265752</v>
      </c>
      <c r="I91" s="6">
        <v>8.7931234058773668</v>
      </c>
      <c r="J91" s="6">
        <f t="shared" si="19"/>
        <v>0</v>
      </c>
      <c r="K91" s="5">
        <f t="shared" si="20"/>
        <v>74.649600000000007</v>
      </c>
    </row>
    <row r="92" spans="2:11" x14ac:dyDescent="0.25">
      <c r="B92">
        <f t="shared" si="15"/>
        <v>174</v>
      </c>
      <c r="C92" s="1">
        <v>8.64</v>
      </c>
      <c r="D92" s="6">
        <f t="shared" si="13"/>
        <v>-0.86250514080322183</v>
      </c>
      <c r="E92" s="6">
        <f t="shared" si="16"/>
        <v>174</v>
      </c>
      <c r="F92" s="4">
        <f t="shared" si="14"/>
        <v>-1.2443826958241866</v>
      </c>
      <c r="G92" s="3">
        <f t="shared" si="17"/>
        <v>1.7951877942973909E-2</v>
      </c>
      <c r="H92" s="6">
        <f t="shared" si="18"/>
        <v>8.7739846183073791</v>
      </c>
      <c r="I92" s="6">
        <v>8.8034734578088134</v>
      </c>
      <c r="J92" s="6">
        <f t="shared" si="19"/>
        <v>0</v>
      </c>
      <c r="K92" s="5">
        <f t="shared" si="20"/>
        <v>74.649600000000007</v>
      </c>
    </row>
    <row r="93" spans="2:11" x14ac:dyDescent="0.25">
      <c r="B93">
        <f t="shared" si="15"/>
        <v>176</v>
      </c>
      <c r="C93" s="1">
        <v>8.48</v>
      </c>
      <c r="D93" s="6">
        <f t="shared" si="13"/>
        <v>-0.54110730674031515</v>
      </c>
      <c r="E93" s="6">
        <f t="shared" si="16"/>
        <v>176</v>
      </c>
      <c r="F93" s="4">
        <f t="shared" si="14"/>
        <v>-1.286347073848169</v>
      </c>
      <c r="G93" s="3">
        <f t="shared" si="17"/>
        <v>9.3529030126566368E-2</v>
      </c>
      <c r="H93" s="6">
        <f t="shared" si="18"/>
        <v>8.7858251626772503</v>
      </c>
      <c r="I93" s="6">
        <v>8.8133563193767372</v>
      </c>
      <c r="J93" s="6">
        <f t="shared" si="19"/>
        <v>0</v>
      </c>
      <c r="K93" s="5">
        <f t="shared" si="20"/>
        <v>71.91040000000001</v>
      </c>
    </row>
    <row r="94" spans="2:11" x14ac:dyDescent="0.25">
      <c r="B94">
        <f t="shared" si="15"/>
        <v>178</v>
      </c>
      <c r="C94" s="1">
        <v>8.48</v>
      </c>
      <c r="D94" s="6">
        <f t="shared" si="13"/>
        <v>-0.54110730674031515</v>
      </c>
      <c r="E94" s="6">
        <f t="shared" si="16"/>
        <v>178</v>
      </c>
      <c r="F94" s="4">
        <f t="shared" si="14"/>
        <v>-1.3283114518721515</v>
      </c>
      <c r="G94" s="3">
        <f t="shared" si="17"/>
        <v>0.10060258610875929</v>
      </c>
      <c r="H94" s="6">
        <f t="shared" si="18"/>
        <v>8.7971791073017886</v>
      </c>
      <c r="I94" s="6">
        <v>8.8227930790584974</v>
      </c>
      <c r="J94" s="6">
        <f t="shared" si="19"/>
        <v>0</v>
      </c>
      <c r="K94" s="5">
        <f t="shared" si="20"/>
        <v>71.91040000000001</v>
      </c>
    </row>
    <row r="95" spans="2:11" x14ac:dyDescent="0.25">
      <c r="B95">
        <f t="shared" si="15"/>
        <v>180</v>
      </c>
      <c r="C95" s="1">
        <v>8.7200000000000006</v>
      </c>
      <c r="D95" s="6">
        <f t="shared" si="13"/>
        <v>-1.0726424576204863</v>
      </c>
      <c r="E95" s="6">
        <f t="shared" si="16"/>
        <v>180</v>
      </c>
      <c r="F95" s="4">
        <f t="shared" si="14"/>
        <v>-1.3702758298961344</v>
      </c>
      <c r="G95" s="3">
        <f t="shared" si="17"/>
        <v>7.7556995300524009E-3</v>
      </c>
      <c r="H95" s="6">
        <f t="shared" si="18"/>
        <v>8.8080664495142873</v>
      </c>
      <c r="I95" s="6">
        <v>8.8318038734199504</v>
      </c>
      <c r="J95" s="6">
        <f t="shared" si="19"/>
        <v>0</v>
      </c>
      <c r="K95" s="5">
        <f t="shared" si="20"/>
        <v>76.03840000000001</v>
      </c>
    </row>
    <row r="96" spans="2:11" x14ac:dyDescent="0.25">
      <c r="B96">
        <f t="shared" si="15"/>
        <v>182</v>
      </c>
      <c r="C96" s="1">
        <v>8.7200000000000006</v>
      </c>
      <c r="D96" s="6">
        <f t="shared" si="13"/>
        <v>-1.0726424576204863</v>
      </c>
      <c r="E96" s="6">
        <f t="shared" si="16"/>
        <v>182</v>
      </c>
      <c r="F96" s="4">
        <f t="shared" si="14"/>
        <v>-1.4122402079201168</v>
      </c>
      <c r="G96" s="3">
        <f t="shared" si="17"/>
        <v>9.7035039132801412E-3</v>
      </c>
      <c r="H96" s="6">
        <f t="shared" si="18"/>
        <v>8.8185063648363915</v>
      </c>
      <c r="I96" s="6">
        <v>8.840407930083737</v>
      </c>
      <c r="J96" s="6">
        <f t="shared" si="19"/>
        <v>0</v>
      </c>
      <c r="K96" s="5">
        <f t="shared" si="20"/>
        <v>76.03840000000001</v>
      </c>
    </row>
    <row r="97" spans="2:11" x14ac:dyDescent="0.25">
      <c r="B97">
        <f t="shared" si="15"/>
        <v>184</v>
      </c>
      <c r="C97" s="1">
        <v>8.7200000000000006</v>
      </c>
      <c r="D97" s="6">
        <f t="shared" si="13"/>
        <v>-1.0726424576204863</v>
      </c>
      <c r="E97" s="6">
        <f t="shared" si="16"/>
        <v>184</v>
      </c>
      <c r="F97" s="4">
        <f t="shared" si="14"/>
        <v>-1.4542045859440993</v>
      </c>
      <c r="G97" s="3">
        <f t="shared" si="17"/>
        <v>1.1775991540280757E-2</v>
      </c>
      <c r="H97" s="6">
        <f t="shared" si="18"/>
        <v>8.8285172407513244</v>
      </c>
      <c r="I97" s="6">
        <v>8.8486236087580092</v>
      </c>
      <c r="J97" s="6">
        <f t="shared" si="19"/>
        <v>0</v>
      </c>
      <c r="K97" s="5">
        <f t="shared" si="20"/>
        <v>76.03840000000001</v>
      </c>
    </row>
    <row r="98" spans="2:11" x14ac:dyDescent="0.25">
      <c r="B98">
        <f t="shared" si="15"/>
        <v>186</v>
      </c>
      <c r="C98" s="1">
        <v>8.66</v>
      </c>
      <c r="D98" s="6">
        <f t="shared" si="13"/>
        <v>-0.91104618747965038</v>
      </c>
      <c r="E98" s="6">
        <f t="shared" si="16"/>
        <v>186</v>
      </c>
      <c r="F98" s="4">
        <f t="shared" si="14"/>
        <v>-1.4961689639680822</v>
      </c>
      <c r="G98" s="3">
        <f t="shared" si="17"/>
        <v>3.1725562056750554E-2</v>
      </c>
      <c r="H98" s="6">
        <f t="shared" si="18"/>
        <v>8.8381167090891548</v>
      </c>
      <c r="I98" s="6">
        <v>8.8564684404131722</v>
      </c>
      <c r="J98" s="6">
        <f t="shared" si="19"/>
        <v>0</v>
      </c>
      <c r="K98" s="5">
        <f t="shared" si="20"/>
        <v>74.995599999999996</v>
      </c>
    </row>
    <row r="99" spans="2:11" x14ac:dyDescent="0.25">
      <c r="B99">
        <f t="shared" si="15"/>
        <v>188</v>
      </c>
      <c r="C99" s="1">
        <v>8.66</v>
      </c>
      <c r="D99" s="6">
        <f t="shared" si="13"/>
        <v>-0.91104618747965038</v>
      </c>
      <c r="E99" s="6">
        <f t="shared" si="16"/>
        <v>188</v>
      </c>
      <c r="F99" s="4">
        <f t="shared" si="14"/>
        <v>-1.5381333419920646</v>
      </c>
      <c r="G99" s="3">
        <f t="shared" si="17"/>
        <v>3.5089410704502999E-2</v>
      </c>
      <c r="H99" s="6">
        <f t="shared" si="18"/>
        <v>8.8473216770811725</v>
      </c>
      <c r="I99" s="6">
        <v>8.8639591646902272</v>
      </c>
      <c r="J99" s="6">
        <f t="shared" si="19"/>
        <v>0</v>
      </c>
      <c r="K99" s="5">
        <f t="shared" si="20"/>
        <v>74.995599999999996</v>
      </c>
    </row>
    <row r="100" spans="2:11" x14ac:dyDescent="0.25">
      <c r="B100">
        <f t="shared" si="15"/>
        <v>190</v>
      </c>
      <c r="C100" s="1">
        <v>8.66</v>
      </c>
      <c r="D100" s="6">
        <f t="shared" si="13"/>
        <v>-0.91104618747965038</v>
      </c>
      <c r="E100" s="6">
        <f t="shared" si="16"/>
        <v>190</v>
      </c>
      <c r="F100" s="4">
        <f t="shared" si="14"/>
        <v>-1.5800977200160475</v>
      </c>
      <c r="G100" s="3">
        <f t="shared" si="17"/>
        <v>3.8474178007951748E-2</v>
      </c>
      <c r="H100" s="6">
        <f t="shared" si="18"/>
        <v>8.8561483571380393</v>
      </c>
      <c r="I100" s="6">
        <v>8.8711117656205403</v>
      </c>
      <c r="J100" s="6">
        <f t="shared" si="19"/>
        <v>0</v>
      </c>
      <c r="K100" s="5">
        <f t="shared" si="20"/>
        <v>74.995599999999996</v>
      </c>
    </row>
    <row r="101" spans="2:11" x14ac:dyDescent="0.25">
      <c r="B101">
        <f t="shared" si="15"/>
        <v>192</v>
      </c>
      <c r="C101" s="1">
        <v>8.77</v>
      </c>
      <c r="D101" s="6">
        <f t="shared" si="13"/>
        <v>-1.2306476748007846</v>
      </c>
      <c r="E101" s="6">
        <f t="shared" si="16"/>
        <v>192</v>
      </c>
      <c r="F101" s="4">
        <f t="shared" si="14"/>
        <v>-1.62206209804003</v>
      </c>
      <c r="G101" s="3">
        <f t="shared" si="17"/>
        <v>8.9514864416493176E-3</v>
      </c>
      <c r="H101" s="6">
        <f t="shared" si="18"/>
        <v>8.8646122954041875</v>
      </c>
      <c r="I101" s="6">
        <v>8.8779415057332578</v>
      </c>
      <c r="J101" s="6">
        <f t="shared" si="19"/>
        <v>0</v>
      </c>
      <c r="K101" s="5">
        <f t="shared" si="20"/>
        <v>76.912899999999993</v>
      </c>
    </row>
    <row r="102" spans="2:11" x14ac:dyDescent="0.25">
      <c r="B102">
        <f t="shared" si="15"/>
        <v>194</v>
      </c>
      <c r="C102" s="1">
        <v>8.77</v>
      </c>
      <c r="D102" s="6">
        <f t="shared" si="13"/>
        <v>-1.2306476748007846</v>
      </c>
      <c r="E102" s="6">
        <f t="shared" si="16"/>
        <v>194</v>
      </c>
      <c r="F102" s="4">
        <f t="shared" si="14"/>
        <v>-1.6640264760640129</v>
      </c>
      <c r="G102" s="3">
        <f t="shared" si="17"/>
        <v>1.0553123989606223E-2</v>
      </c>
      <c r="H102" s="6">
        <f t="shared" si="18"/>
        <v>8.8727283991387296</v>
      </c>
      <c r="I102" s="6">
        <v>8.8844629586231534</v>
      </c>
      <c r="J102" s="6">
        <f t="shared" si="19"/>
        <v>0</v>
      </c>
      <c r="K102" s="5">
        <f t="shared" si="20"/>
        <v>76.912899999999993</v>
      </c>
    </row>
    <row r="103" spans="2:11" x14ac:dyDescent="0.25">
      <c r="B103">
        <f t="shared" si="15"/>
        <v>196</v>
      </c>
      <c r="C103" s="1">
        <v>8.77</v>
      </c>
      <c r="D103" s="6">
        <f t="shared" si="13"/>
        <v>-1.2306476748007846</v>
      </c>
      <c r="E103" s="6">
        <f t="shared" si="16"/>
        <v>196</v>
      </c>
      <c r="F103" s="4">
        <f t="shared" si="14"/>
        <v>-1.7059908540879949</v>
      </c>
      <c r="G103" s="3">
        <f t="shared" si="17"/>
        <v>1.2212672936808834E-2</v>
      </c>
      <c r="H103" s="6">
        <f t="shared" si="18"/>
        <v>8.8805109629711403</v>
      </c>
      <c r="I103" s="6">
        <v>8.8906900400483924</v>
      </c>
      <c r="J103" s="6">
        <f t="shared" si="19"/>
        <v>0</v>
      </c>
      <c r="K103" s="5">
        <f t="shared" si="20"/>
        <v>76.912899999999993</v>
      </c>
    </row>
    <row r="104" spans="2:11" x14ac:dyDescent="0.25">
      <c r="B104">
        <f t="shared" si="15"/>
        <v>198</v>
      </c>
      <c r="C104" s="1">
        <v>8.5299999999999994</v>
      </c>
      <c r="D104" s="6">
        <f t="shared" si="13"/>
        <v>-0.63091758211571247</v>
      </c>
      <c r="E104" s="6">
        <f t="shared" si="16"/>
        <v>198</v>
      </c>
      <c r="F104" s="4">
        <f t="shared" si="14"/>
        <v>-1.7479552321119778</v>
      </c>
      <c r="G104" s="3">
        <f t="shared" si="17"/>
        <v>0.12814516565178327</v>
      </c>
      <c r="H104" s="6">
        <f t="shared" si="18"/>
        <v>8.8879736940779068</v>
      </c>
      <c r="I104" s="6">
        <v>8.896636037624587</v>
      </c>
      <c r="J104" s="6">
        <f t="shared" si="19"/>
        <v>0</v>
      </c>
      <c r="K104" s="5">
        <f t="shared" si="20"/>
        <v>72.760899999999992</v>
      </c>
    </row>
    <row r="105" spans="2:11" x14ac:dyDescent="0.25">
      <c r="B105">
        <f t="shared" si="15"/>
        <v>200</v>
      </c>
      <c r="C105" s="1">
        <v>8.5299999999999994</v>
      </c>
      <c r="D105" s="6">
        <f t="shared" si="13"/>
        <v>-0.63091758211571247</v>
      </c>
      <c r="E105" s="6">
        <f t="shared" si="16"/>
        <v>200</v>
      </c>
      <c r="F105" s="4">
        <f t="shared" si="14"/>
        <v>-1.7899196101359607</v>
      </c>
      <c r="G105" s="3">
        <f t="shared" si="17"/>
        <v>0.13331972434843625</v>
      </c>
      <c r="H105" s="6">
        <f t="shared" si="18"/>
        <v>8.8951297363245505</v>
      </c>
      <c r="I105" s="6">
        <v>8.9023136391784696</v>
      </c>
      <c r="J105" s="6">
        <f t="shared" si="19"/>
        <v>0</v>
      </c>
      <c r="K105" s="5">
        <f t="shared" si="20"/>
        <v>72.760899999999992</v>
      </c>
    </row>
    <row r="106" spans="2:11" x14ac:dyDescent="0.25">
      <c r="B106">
        <f t="shared" si="15"/>
        <v>202</v>
      </c>
      <c r="C106" s="1">
        <v>8.5299999999999994</v>
      </c>
      <c r="D106" s="6">
        <f t="shared" si="13"/>
        <v>-0.63091758211571247</v>
      </c>
      <c r="E106" s="6">
        <f t="shared" si="16"/>
        <v>202</v>
      </c>
      <c r="F106" s="4">
        <f t="shared" si="14"/>
        <v>-1.8318839881599427</v>
      </c>
      <c r="G106" s="3">
        <f t="shared" si="17"/>
        <v>0.13837781997011192</v>
      </c>
      <c r="H106" s="6">
        <f t="shared" si="18"/>
        <v>8.9019916934154733</v>
      </c>
      <c r="I106" s="6">
        <v>8.9077349598217399</v>
      </c>
      <c r="J106" s="6">
        <f t="shared" si="19"/>
        <v>0</v>
      </c>
      <c r="K106" s="5">
        <f t="shared" si="20"/>
        <v>72.760899999999992</v>
      </c>
    </row>
    <row r="107" spans="2:11" x14ac:dyDescent="0.25">
      <c r="B107">
        <f t="shared" si="15"/>
        <v>204</v>
      </c>
      <c r="C107" s="1">
        <v>8.6</v>
      </c>
      <c r="D107" s="6">
        <f t="shared" si="13"/>
        <v>-0.77196675828304051</v>
      </c>
      <c r="E107" s="6">
        <f t="shared" si="16"/>
        <v>204</v>
      </c>
      <c r="F107" s="4">
        <f t="shared" si="14"/>
        <v>-1.8738483661839256</v>
      </c>
      <c r="G107" s="3">
        <f t="shared" si="17"/>
        <v>9.5216463857930492E-2</v>
      </c>
      <c r="H107" s="6">
        <f t="shared" si="18"/>
        <v>8.9085716510924655</v>
      </c>
      <c r="I107" s="6">
        <v>8.9129115678028068</v>
      </c>
      <c r="J107" s="6">
        <f t="shared" si="19"/>
        <v>0</v>
      </c>
      <c r="K107" s="5">
        <f t="shared" si="20"/>
        <v>73.959999999999994</v>
      </c>
    </row>
    <row r="108" spans="2:11" x14ac:dyDescent="0.25">
      <c r="B108">
        <f t="shared" si="15"/>
        <v>206</v>
      </c>
      <c r="C108" s="1">
        <v>8.6</v>
      </c>
      <c r="D108" s="6">
        <f t="shared" si="13"/>
        <v>-0.77196675828304051</v>
      </c>
      <c r="E108" s="6">
        <f t="shared" si="16"/>
        <v>206</v>
      </c>
      <c r="F108" s="4">
        <f t="shared" si="14"/>
        <v>-1.9158127442079085</v>
      </c>
      <c r="G108" s="3">
        <f t="shared" si="17"/>
        <v>9.9150169118993881E-2</v>
      </c>
      <c r="H108" s="6">
        <f t="shared" si="18"/>
        <v>8.9148811984209182</v>
      </c>
      <c r="I108" s="6">
        <v>8.9178545091916188</v>
      </c>
      <c r="J108" s="6">
        <f t="shared" si="19"/>
        <v>0</v>
      </c>
      <c r="K108" s="5">
        <f t="shared" si="20"/>
        <v>73.959999999999994</v>
      </c>
    </row>
    <row r="109" spans="2:11" x14ac:dyDescent="0.25">
      <c r="B109">
        <f t="shared" si="15"/>
        <v>208</v>
      </c>
      <c r="C109" s="1">
        <v>8.81</v>
      </c>
      <c r="D109" s="6">
        <f t="shared" si="13"/>
        <v>-1.3779162420335429</v>
      </c>
      <c r="E109" s="6">
        <f t="shared" si="16"/>
        <v>208</v>
      </c>
      <c r="F109" s="4">
        <f t="shared" si="14"/>
        <v>-1.9577771222318914</v>
      </c>
      <c r="G109" s="3">
        <f t="shared" si="17"/>
        <v>1.2305786200032771E-2</v>
      </c>
      <c r="H109" s="6">
        <f t="shared" si="18"/>
        <v>8.9209314482012783</v>
      </c>
      <c r="I109" s="6">
        <v>8.9225743314502495</v>
      </c>
      <c r="J109" s="6">
        <f t="shared" si="19"/>
        <v>0</v>
      </c>
      <c r="K109" s="5">
        <f t="shared" si="20"/>
        <v>77.616100000000003</v>
      </c>
    </row>
    <row r="110" spans="2:11" x14ac:dyDescent="0.25">
      <c r="B110">
        <f t="shared" si="15"/>
        <v>210</v>
      </c>
      <c r="C110" s="1">
        <v>8.81</v>
      </c>
      <c r="D110" s="6">
        <f t="shared" si="13"/>
        <v>-1.3779162420335429</v>
      </c>
      <c r="E110" s="6">
        <f t="shared" si="16"/>
        <v>210</v>
      </c>
      <c r="F110" s="4">
        <f t="shared" si="14"/>
        <v>-1.9997415002558734</v>
      </c>
      <c r="G110" s="3">
        <f t="shared" si="17"/>
        <v>1.3626606489556367E-2</v>
      </c>
      <c r="H110" s="6">
        <f t="shared" si="18"/>
        <v>8.9267330565416518</v>
      </c>
      <c r="I110" s="6">
        <v>8.9270811059395179</v>
      </c>
      <c r="J110" s="6">
        <f t="shared" si="19"/>
        <v>0</v>
      </c>
      <c r="K110" s="5">
        <f t="shared" si="20"/>
        <v>77.616100000000003</v>
      </c>
    </row>
    <row r="111" spans="2:11" x14ac:dyDescent="0.25">
      <c r="B111">
        <f t="shared" si="15"/>
        <v>212</v>
      </c>
      <c r="C111" s="1">
        <v>8.82</v>
      </c>
      <c r="D111" s="6">
        <f t="shared" si="13"/>
        <v>-1.4183906669441235</v>
      </c>
      <c r="E111" s="6">
        <f t="shared" si="16"/>
        <v>212</v>
      </c>
      <c r="F111" s="4">
        <f t="shared" si="14"/>
        <v>-2.0417058782798563</v>
      </c>
      <c r="G111" s="3">
        <f t="shared" si="17"/>
        <v>1.2610445883340895E-2</v>
      </c>
      <c r="H111" s="6">
        <f t="shared" si="18"/>
        <v>8.9322962416260712</v>
      </c>
      <c r="I111" s="6">
        <v>8.9313844494097072</v>
      </c>
      <c r="J111" s="6">
        <f t="shared" si="19"/>
        <v>0</v>
      </c>
      <c r="K111" s="5">
        <f t="shared" si="20"/>
        <v>77.792400000000001</v>
      </c>
    </row>
    <row r="112" spans="2:11" x14ac:dyDescent="0.25">
      <c r="B112">
        <f t="shared" si="15"/>
        <v>214</v>
      </c>
      <c r="C112" s="1">
        <v>8.82</v>
      </c>
      <c r="D112" s="6">
        <f t="shared" si="13"/>
        <v>-1.4183906669441235</v>
      </c>
      <c r="E112" s="6">
        <f t="shared" si="16"/>
        <v>214</v>
      </c>
      <c r="F112" s="4">
        <f t="shared" si="14"/>
        <v>-2.0836702563038392</v>
      </c>
      <c r="G112" s="3">
        <f t="shared" si="17"/>
        <v>1.3837005511275808E-2</v>
      </c>
      <c r="H112" s="6">
        <f t="shared" si="18"/>
        <v>8.937630801711439</v>
      </c>
      <c r="I112" s="6">
        <v>8.9354935445211936</v>
      </c>
      <c r="J112" s="6">
        <f t="shared" si="19"/>
        <v>0</v>
      </c>
      <c r="K112" s="5">
        <f t="shared" si="20"/>
        <v>77.792400000000001</v>
      </c>
    </row>
    <row r="113" spans="2:11" x14ac:dyDescent="0.25">
      <c r="B113">
        <f t="shared" si="15"/>
        <v>216</v>
      </c>
      <c r="C113" s="1">
        <v>8.82</v>
      </c>
      <c r="D113" s="6">
        <f t="shared" si="13"/>
        <v>-1.4183906669441235</v>
      </c>
      <c r="E113" s="6">
        <f t="shared" si="16"/>
        <v>216</v>
      </c>
      <c r="F113" s="4">
        <f t="shared" si="14"/>
        <v>-2.1256346343278212</v>
      </c>
      <c r="G113" s="3">
        <f t="shared" si="17"/>
        <v>1.5066613015448061E-2</v>
      </c>
      <c r="H113" s="6">
        <f t="shared" si="18"/>
        <v>8.9427461323848867</v>
      </c>
      <c r="I113" s="6">
        <v>8.9394171594388006</v>
      </c>
      <c r="J113" s="6">
        <f t="shared" si="19"/>
        <v>0</v>
      </c>
      <c r="K113" s="5">
        <f t="shared" si="20"/>
        <v>77.792400000000001</v>
      </c>
    </row>
    <row r="114" spans="2:11" x14ac:dyDescent="0.25">
      <c r="B114">
        <f t="shared" si="15"/>
        <v>218</v>
      </c>
      <c r="C114" s="1">
        <v>8.9</v>
      </c>
      <c r="D114" s="6">
        <f t="shared" si="13"/>
        <v>-1.8195213172222096</v>
      </c>
      <c r="E114" s="6">
        <f t="shared" si="16"/>
        <v>218</v>
      </c>
      <c r="F114" s="4">
        <f t="shared" si="14"/>
        <v>-2.1675990123518041</v>
      </c>
      <c r="G114" s="3">
        <f t="shared" si="17"/>
        <v>2.270640970110799E-3</v>
      </c>
      <c r="H114" s="6">
        <f t="shared" si="18"/>
        <v>8.9476512431119151</v>
      </c>
      <c r="I114" s="6">
        <v>8.9431636665417038</v>
      </c>
      <c r="J114" s="6">
        <f t="shared" si="19"/>
        <v>0</v>
      </c>
      <c r="K114" s="5">
        <f t="shared" si="20"/>
        <v>79.210000000000008</v>
      </c>
    </row>
    <row r="115" spans="2:11" x14ac:dyDescent="0.25">
      <c r="B115">
        <f t="shared" si="15"/>
        <v>220</v>
      </c>
      <c r="C115" s="1">
        <v>8.9</v>
      </c>
      <c r="D115" s="6">
        <f t="shared" si="13"/>
        <v>-1.8195213172222096</v>
      </c>
      <c r="E115" s="6">
        <f t="shared" si="16"/>
        <v>220</v>
      </c>
      <c r="F115" s="4">
        <f t="shared" si="14"/>
        <v>-2.209563390375787</v>
      </c>
      <c r="G115" s="3">
        <f t="shared" si="17"/>
        <v>2.7410222668209547E-3</v>
      </c>
      <c r="H115" s="6">
        <f t="shared" si="18"/>
        <v>8.9523547731044744</v>
      </c>
      <c r="I115" s="6">
        <v>8.9467410602887583</v>
      </c>
      <c r="J115" s="6">
        <f t="shared" si="19"/>
        <v>0</v>
      </c>
      <c r="K115" s="5">
        <f t="shared" si="20"/>
        <v>79.210000000000008</v>
      </c>
    </row>
    <row r="116" spans="2:11" x14ac:dyDescent="0.25">
      <c r="B116">
        <f t="shared" si="15"/>
        <v>222</v>
      </c>
      <c r="C116" s="1">
        <v>8.82</v>
      </c>
      <c r="D116" s="6">
        <f t="shared" si="13"/>
        <v>-1.4183906669441235</v>
      </c>
      <c r="E116" s="6">
        <f t="shared" si="16"/>
        <v>222</v>
      </c>
      <c r="F116" s="4">
        <f t="shared" si="14"/>
        <v>-2.251527768399769</v>
      </c>
      <c r="G116" s="3">
        <f t="shared" si="17"/>
        <v>1.8732030014351312E-2</v>
      </c>
      <c r="H116" s="6">
        <f t="shared" si="18"/>
        <v>8.9568650065369209</v>
      </c>
      <c r="I116" s="6">
        <v>8.9501569742774301</v>
      </c>
      <c r="J116" s="6">
        <f t="shared" si="19"/>
        <v>0</v>
      </c>
      <c r="K116" s="5">
        <f t="shared" si="20"/>
        <v>77.792400000000001</v>
      </c>
    </row>
    <row r="117" spans="2:11" x14ac:dyDescent="0.25">
      <c r="B117">
        <f t="shared" si="15"/>
        <v>224</v>
      </c>
      <c r="C117" s="1">
        <v>8.82</v>
      </c>
      <c r="D117" s="6">
        <f t="shared" si="13"/>
        <v>-1.4183906669441235</v>
      </c>
      <c r="E117" s="6">
        <f t="shared" si="16"/>
        <v>224</v>
      </c>
      <c r="F117" s="4">
        <f t="shared" si="14"/>
        <v>-2.2934921464237519</v>
      </c>
      <c r="G117" s="3">
        <f t="shared" si="17"/>
        <v>1.9934584229665774E-2</v>
      </c>
      <c r="H117" s="6">
        <f t="shared" si="18"/>
        <v>8.9611898871366709</v>
      </c>
      <c r="I117" s="6">
        <v>8.9534186975326939</v>
      </c>
      <c r="J117" s="6">
        <f t="shared" si="19"/>
        <v>0</v>
      </c>
      <c r="K117" s="5">
        <f t="shared" si="20"/>
        <v>77.792400000000001</v>
      </c>
    </row>
    <row r="118" spans="2:11" x14ac:dyDescent="0.25">
      <c r="B118">
        <f t="shared" si="15"/>
        <v>226</v>
      </c>
      <c r="C118" s="1">
        <v>8.86</v>
      </c>
      <c r="D118" s="6">
        <f t="shared" si="13"/>
        <v>-1.598976185453165</v>
      </c>
      <c r="E118" s="6">
        <f t="shared" si="16"/>
        <v>226</v>
      </c>
      <c r="F118" s="4">
        <f t="shared" si="14"/>
        <v>-2.3354565244477348</v>
      </c>
      <c r="G118" s="3">
        <f t="shared" si="17"/>
        <v>1.1095890347484703E-2</v>
      </c>
      <c r="H118" s="6">
        <f t="shared" si="18"/>
        <v>8.9653370321752259</v>
      </c>
      <c r="I118" s="6">
        <v>8.9565331900606697</v>
      </c>
      <c r="J118" s="6">
        <f t="shared" si="19"/>
        <v>0</v>
      </c>
      <c r="K118" s="5">
        <f t="shared" si="20"/>
        <v>78.499599999999987</v>
      </c>
    </row>
    <row r="119" spans="2:11" x14ac:dyDescent="0.25">
      <c r="B119">
        <f t="shared" si="15"/>
        <v>228</v>
      </c>
      <c r="C119" s="1">
        <v>8.86</v>
      </c>
      <c r="D119" s="6">
        <f t="shared" si="13"/>
        <v>-1.598976185453165</v>
      </c>
      <c r="E119" s="6">
        <f t="shared" si="16"/>
        <v>228</v>
      </c>
      <c r="F119" s="4">
        <f t="shared" si="14"/>
        <v>-2.3774209024717168</v>
      </c>
      <c r="G119" s="3">
        <f t="shared" si="17"/>
        <v>1.1949495039240685E-2</v>
      </c>
      <c r="H119" s="6">
        <f t="shared" si="18"/>
        <v>8.9693137458842234</v>
      </c>
      <c r="I119" s="6">
        <v>8.9595070977001861</v>
      </c>
      <c r="J119" s="6">
        <f t="shared" si="19"/>
        <v>0</v>
      </c>
      <c r="K119" s="5">
        <f t="shared" si="20"/>
        <v>78.499599999999987</v>
      </c>
    </row>
    <row r="120" spans="2:11" x14ac:dyDescent="0.25">
      <c r="B120">
        <f t="shared" si="15"/>
        <v>230</v>
      </c>
      <c r="C120" s="1">
        <v>8.91</v>
      </c>
      <c r="D120" s="6">
        <f t="shared" si="13"/>
        <v>-1.883195196745032</v>
      </c>
      <c r="E120" s="6">
        <f t="shared" si="16"/>
        <v>230</v>
      </c>
      <c r="F120" s="4">
        <f t="shared" si="14"/>
        <v>-2.4193852804956997</v>
      </c>
      <c r="G120" s="3">
        <f t="shared" si="17"/>
        <v>3.9850222095490157E-3</v>
      </c>
      <c r="H120" s="6">
        <f t="shared" si="18"/>
        <v>8.9731270323201482</v>
      </c>
      <c r="I120" s="6">
        <v>8.9623467663039609</v>
      </c>
      <c r="J120" s="6">
        <f t="shared" si="19"/>
        <v>0</v>
      </c>
      <c r="K120" s="5">
        <f t="shared" si="20"/>
        <v>79.388100000000009</v>
      </c>
    </row>
    <row r="121" spans="2:11" x14ac:dyDescent="0.25">
      <c r="B121">
        <f t="shared" si="15"/>
        <v>232</v>
      </c>
      <c r="C121" s="1">
        <v>8.91</v>
      </c>
      <c r="D121" s="6">
        <f t="shared" si="13"/>
        <v>-1.883195196745032</v>
      </c>
      <c r="E121" s="6">
        <f t="shared" si="16"/>
        <v>232</v>
      </c>
      <c r="F121" s="4">
        <f t="shared" si="14"/>
        <v>-2.4613496585196826</v>
      </c>
      <c r="G121" s="3">
        <f t="shared" si="17"/>
        <v>4.4600502574734871E-3</v>
      </c>
      <c r="H121" s="6">
        <f t="shared" si="18"/>
        <v>8.9767836077003444</v>
      </c>
      <c r="I121" s="6">
        <v>8.9650582552796454</v>
      </c>
      <c r="J121" s="6">
        <f t="shared" si="19"/>
        <v>0</v>
      </c>
      <c r="K121" s="5">
        <f t="shared" si="20"/>
        <v>79.388100000000009</v>
      </c>
    </row>
    <row r="122" spans="2:11" x14ac:dyDescent="0.25">
      <c r="B122">
        <f t="shared" si="15"/>
        <v>234</v>
      </c>
      <c r="C122" s="1">
        <v>8.85</v>
      </c>
      <c r="D122" s="6">
        <f t="shared" si="13"/>
        <v>-1.5506817247650031</v>
      </c>
      <c r="E122" s="6">
        <f t="shared" si="16"/>
        <v>234</v>
      </c>
      <c r="F122" s="4">
        <f t="shared" si="14"/>
        <v>-2.5033140365436646</v>
      </c>
      <c r="G122" s="3">
        <f t="shared" si="17"/>
        <v>1.6975461229441137E-2</v>
      </c>
      <c r="H122" s="6">
        <f t="shared" si="18"/>
        <v>8.9802899122320721</v>
      </c>
      <c r="I122" s="6">
        <v>8.9676473505196626</v>
      </c>
      <c r="J122" s="6">
        <f t="shared" si="19"/>
        <v>0</v>
      </c>
      <c r="K122" s="5">
        <f t="shared" si="20"/>
        <v>78.322499999999991</v>
      </c>
    </row>
    <row r="123" spans="2:11" x14ac:dyDescent="0.25">
      <c r="B123">
        <f t="shared" si="15"/>
        <v>236</v>
      </c>
      <c r="C123" s="1">
        <v>8.85</v>
      </c>
      <c r="D123" s="6">
        <f t="shared" si="13"/>
        <v>-1.5506817247650031</v>
      </c>
      <c r="E123" s="6">
        <f t="shared" si="16"/>
        <v>236</v>
      </c>
      <c r="F123" s="4">
        <f t="shared" si="14"/>
        <v>-2.5452784145676475</v>
      </c>
      <c r="G123" s="3">
        <f t="shared" si="17"/>
        <v>1.7862889569537556E-2</v>
      </c>
      <c r="H123" s="6">
        <f t="shared" si="18"/>
        <v>8.9836521214554317</v>
      </c>
      <c r="I123" s="6">
        <v>8.9701195767473916</v>
      </c>
      <c r="J123" s="6">
        <f t="shared" si="19"/>
        <v>0</v>
      </c>
      <c r="K123" s="5">
        <f t="shared" si="20"/>
        <v>78.322499999999991</v>
      </c>
    </row>
    <row r="124" spans="2:11" x14ac:dyDescent="0.25">
      <c r="B124">
        <f t="shared" si="15"/>
        <v>238</v>
      </c>
      <c r="C124" s="1">
        <v>8.84</v>
      </c>
      <c r="D124" s="6">
        <f t="shared" si="13"/>
        <v>-1.504612561987664</v>
      </c>
      <c r="E124" s="6">
        <f t="shared" si="16"/>
        <v>238</v>
      </c>
      <c r="F124" s="4">
        <f t="shared" si="14"/>
        <v>-2.5872427925916304</v>
      </c>
      <c r="G124" s="3">
        <f t="shared" si="17"/>
        <v>2.1572605530383121E-2</v>
      </c>
      <c r="H124" s="6">
        <f t="shared" si="18"/>
        <v>8.9868761571201503</v>
      </c>
      <c r="I124" s="6">
        <v>8.9724802093060561</v>
      </c>
      <c r="J124" s="6">
        <f t="shared" si="19"/>
        <v>0</v>
      </c>
      <c r="K124" s="5">
        <f t="shared" si="20"/>
        <v>78.145600000000002</v>
      </c>
    </row>
    <row r="125" spans="2:11" x14ac:dyDescent="0.25">
      <c r="B125">
        <f t="shared" si="15"/>
        <v>240</v>
      </c>
      <c r="C125" s="1">
        <v>8.84</v>
      </c>
      <c r="D125" s="6">
        <f t="shared" si="13"/>
        <v>-1.504612561987664</v>
      </c>
      <c r="E125" s="6">
        <f t="shared" si="16"/>
        <v>240</v>
      </c>
      <c r="F125" s="4">
        <f t="shared" si="14"/>
        <v>-2.6292071706156124</v>
      </c>
      <c r="G125" s="3">
        <f t="shared" si="17"/>
        <v>2.2490310328050819E-2</v>
      </c>
      <c r="H125" s="6">
        <f t="shared" si="18"/>
        <v>8.9899676976153557</v>
      </c>
      <c r="I125" s="6">
        <v>8.9747342854154848</v>
      </c>
      <c r="J125" s="6">
        <f t="shared" si="19"/>
        <v>0</v>
      </c>
      <c r="K125" s="5">
        <f t="shared" si="20"/>
        <v>78.145600000000002</v>
      </c>
    </row>
    <row r="126" spans="2:11" x14ac:dyDescent="0.25">
      <c r="B126">
        <f t="shared" si="15"/>
        <v>242</v>
      </c>
      <c r="C126" s="1">
        <v>8.84</v>
      </c>
      <c r="D126" s="6">
        <f t="shared" si="13"/>
        <v>-1.504612561987664</v>
      </c>
      <c r="E126" s="6">
        <f t="shared" si="16"/>
        <v>242</v>
      </c>
      <c r="F126" s="4">
        <f t="shared" si="14"/>
        <v>-2.6711715486395953</v>
      </c>
      <c r="G126" s="3">
        <f t="shared" si="17"/>
        <v>2.3388254117520244E-2</v>
      </c>
      <c r="H126" s="6">
        <f t="shared" si="18"/>
        <v>8.992932187970748</v>
      </c>
      <c r="I126" s="6">
        <v>8.9768866149207476</v>
      </c>
      <c r="J126" s="6">
        <f t="shared" si="19"/>
        <v>0</v>
      </c>
      <c r="K126" s="5">
        <f t="shared" si="20"/>
        <v>78.145600000000002</v>
      </c>
    </row>
    <row r="127" spans="2:11" x14ac:dyDescent="0.25">
      <c r="B127">
        <f t="shared" si="15"/>
        <v>244</v>
      </c>
      <c r="C127" s="1">
        <v>8.94</v>
      </c>
      <c r="D127" s="6">
        <f t="shared" si="13"/>
        <v>-2.1028876383153348</v>
      </c>
      <c r="E127" s="6">
        <f t="shared" si="16"/>
        <v>244</v>
      </c>
      <c r="F127" s="4">
        <f t="shared" si="14"/>
        <v>-2.7131359266635782</v>
      </c>
      <c r="G127" s="3">
        <f t="shared" si="17"/>
        <v>3.1108338308075095E-3</v>
      </c>
      <c r="H127" s="6">
        <f t="shared" si="18"/>
        <v>8.9957748494467484</v>
      </c>
      <c r="I127" s="6">
        <v>8.978941790555611</v>
      </c>
      <c r="J127" s="6">
        <f t="shared" si="19"/>
        <v>0</v>
      </c>
      <c r="K127" s="5">
        <f t="shared" si="20"/>
        <v>79.923599999999993</v>
      </c>
    </row>
    <row r="128" spans="2:11" x14ac:dyDescent="0.25">
      <c r="B128">
        <f t="shared" si="15"/>
        <v>246</v>
      </c>
      <c r="C128" s="1">
        <v>8.94</v>
      </c>
      <c r="D128" s="6">
        <f t="shared" si="13"/>
        <v>-2.1028876383153348</v>
      </c>
      <c r="E128" s="6">
        <f t="shared" si="16"/>
        <v>246</v>
      </c>
      <c r="F128" s="4">
        <f t="shared" si="14"/>
        <v>-2.7551003046875611</v>
      </c>
      <c r="G128" s="3">
        <f t="shared" si="17"/>
        <v>3.4223305819468721E-3</v>
      </c>
      <c r="H128" s="6">
        <f t="shared" si="18"/>
        <v>8.9985006887305339</v>
      </c>
      <c r="I128" s="6">
        <v>8.9809041977427118</v>
      </c>
      <c r="J128" s="6">
        <f t="shared" si="19"/>
        <v>0</v>
      </c>
      <c r="K128" s="5">
        <f t="shared" si="20"/>
        <v>79.923599999999993</v>
      </c>
    </row>
    <row r="129" spans="2:11" x14ac:dyDescent="0.25">
      <c r="B129">
        <f t="shared" si="15"/>
        <v>248</v>
      </c>
      <c r="C129" s="1">
        <v>8.85</v>
      </c>
      <c r="D129" s="6">
        <f t="shared" si="13"/>
        <v>-1.5506817247650031</v>
      </c>
      <c r="E129" s="6">
        <f t="shared" si="16"/>
        <v>248</v>
      </c>
      <c r="F129" s="4">
        <f t="shared" si="14"/>
        <v>-2.7970646827115431</v>
      </c>
      <c r="G129" s="3">
        <f t="shared" si="17"/>
        <v>2.283559415155258E-2</v>
      </c>
      <c r="H129" s="6">
        <f t="shared" si="18"/>
        <v>9.001114506754158</v>
      </c>
      <c r="I129" s="6">
        <v>8.9827780239513579</v>
      </c>
      <c r="J129" s="6">
        <f t="shared" si="19"/>
        <v>0</v>
      </c>
      <c r="K129" s="5">
        <f t="shared" si="20"/>
        <v>78.322499999999991</v>
      </c>
    </row>
    <row r="130" spans="2:11" x14ac:dyDescent="0.25">
      <c r="B130">
        <f t="shared" si="15"/>
        <v>250</v>
      </c>
      <c r="C130" s="1">
        <v>8.85</v>
      </c>
      <c r="D130" s="6">
        <f t="shared" si="13"/>
        <v>-1.5506817247650031</v>
      </c>
      <c r="E130" s="6">
        <f t="shared" si="16"/>
        <v>250</v>
      </c>
      <c r="F130" s="4">
        <f t="shared" si="14"/>
        <v>-2.839029060735526</v>
      </c>
      <c r="G130" s="3">
        <f t="shared" si="17"/>
        <v>2.3599383113672864E-2</v>
      </c>
      <c r="H130" s="6">
        <f t="shared" si="18"/>
        <v>9.0036209071502729</v>
      </c>
      <c r="I130" s="6">
        <v>8.9845672676329436</v>
      </c>
      <c r="J130" s="6">
        <f t="shared" si="19"/>
        <v>0</v>
      </c>
      <c r="K130" s="5">
        <f t="shared" si="20"/>
        <v>78.322499999999991</v>
      </c>
    </row>
    <row r="131" spans="2:11" x14ac:dyDescent="0.25">
      <c r="B131">
        <f t="shared" si="15"/>
        <v>252</v>
      </c>
      <c r="C131" s="1">
        <v>8.8000000000000007</v>
      </c>
      <c r="D131" s="6">
        <f t="shared" si="13"/>
        <v>-1.3390164696245315</v>
      </c>
      <c r="E131" s="6">
        <f t="shared" si="16"/>
        <v>252</v>
      </c>
      <c r="F131" s="4">
        <f t="shared" si="14"/>
        <v>-2.8809934387595089</v>
      </c>
      <c r="G131" s="3">
        <f t="shared" si="17"/>
        <v>4.2446013987167422E-2</v>
      </c>
      <c r="H131" s="6">
        <f t="shared" si="18"/>
        <v>9.0060243043603538</v>
      </c>
      <c r="I131" s="6">
        <v>8.9862757467530017</v>
      </c>
      <c r="J131" s="6">
        <f t="shared" si="19"/>
        <v>0</v>
      </c>
      <c r="K131" s="5">
        <f t="shared" si="20"/>
        <v>77.440000000000012</v>
      </c>
    </row>
    <row r="132" spans="2:11" x14ac:dyDescent="0.25">
      <c r="B132">
        <f t="shared" si="15"/>
        <v>254</v>
      </c>
      <c r="C132" s="1">
        <v>8.8000000000000007</v>
      </c>
      <c r="D132" s="6">
        <f t="shared" si="13"/>
        <v>-1.3390164696245315</v>
      </c>
      <c r="E132" s="6">
        <f t="shared" si="16"/>
        <v>254</v>
      </c>
      <c r="F132" s="4">
        <f t="shared" si="14"/>
        <v>-2.9229578167834909</v>
      </c>
      <c r="G132" s="3">
        <f t="shared" si="17"/>
        <v>4.3400943662315394E-2</v>
      </c>
      <c r="H132" s="6">
        <f t="shared" si="18"/>
        <v>9.0083289314097197</v>
      </c>
      <c r="I132" s="6">
        <v>8.987907106938156</v>
      </c>
      <c r="J132" s="6">
        <f t="shared" si="19"/>
        <v>0</v>
      </c>
      <c r="K132" s="5">
        <f t="shared" si="20"/>
        <v>77.440000000000012</v>
      </c>
    </row>
    <row r="133" spans="2:11" x14ac:dyDescent="0.25">
      <c r="B133">
        <f t="shared" si="15"/>
        <v>256</v>
      </c>
      <c r="C133" s="1">
        <v>8.8000000000000007</v>
      </c>
      <c r="D133" s="6">
        <f t="shared" ref="D133:D196" si="21">LN($O$5-C133)</f>
        <v>-1.3390164696245315</v>
      </c>
      <c r="E133" s="6">
        <f t="shared" si="16"/>
        <v>256</v>
      </c>
      <c r="F133" s="4">
        <f t="shared" ref="F133:F196" si="22">IF(E133&lt;=0, $O$8, $O$8-$O$6*E133)</f>
        <v>-2.9649221948074738</v>
      </c>
      <c r="G133" s="3">
        <f t="shared" si="17"/>
        <v>4.4326606248948415E-2</v>
      </c>
      <c r="H133" s="6">
        <f t="shared" si="18"/>
        <v>9.0105388473630192</v>
      </c>
      <c r="I133" s="6">
        <v>8.9894648292553079</v>
      </c>
      <c r="J133" s="6">
        <f t="shared" si="19"/>
        <v>0</v>
      </c>
      <c r="K133" s="5">
        <f t="shared" si="20"/>
        <v>77.440000000000012</v>
      </c>
    </row>
    <row r="134" spans="2:11" x14ac:dyDescent="0.25">
      <c r="B134">
        <f t="shared" si="15"/>
        <v>258</v>
      </c>
      <c r="C134" s="1">
        <v>8.9499999999999993</v>
      </c>
      <c r="D134" s="6">
        <f t="shared" si="21"/>
        <v>-2.1883342576727483</v>
      </c>
      <c r="E134" s="6">
        <f t="shared" si="16"/>
        <v>258</v>
      </c>
      <c r="F134" s="4">
        <f t="shared" si="22"/>
        <v>-3.0068865728314567</v>
      </c>
      <c r="G134" s="3">
        <f t="shared" si="17"/>
        <v>3.9260180056221762E-3</v>
      </c>
      <c r="H134" s="6">
        <f t="shared" si="18"/>
        <v>9.0126579444733235</v>
      </c>
      <c r="I134" s="6">
        <v>8.9909522376396964</v>
      </c>
      <c r="J134" s="6">
        <f t="shared" si="19"/>
        <v>0</v>
      </c>
      <c r="K134" s="5">
        <f t="shared" si="20"/>
        <v>80.102499999999992</v>
      </c>
    </row>
    <row r="135" spans="2:11" x14ac:dyDescent="0.25">
      <c r="B135">
        <f t="shared" ref="B135:B198" si="23">B134+2</f>
        <v>260</v>
      </c>
      <c r="C135" s="1">
        <v>8.9499999999999993</v>
      </c>
      <c r="D135" s="6">
        <f t="shared" si="21"/>
        <v>-2.1883342576727483</v>
      </c>
      <c r="E135" s="6">
        <f t="shared" si="16"/>
        <v>260</v>
      </c>
      <c r="F135" s="4">
        <f t="shared" si="22"/>
        <v>-3.0488509508554387</v>
      </c>
      <c r="G135" s="3">
        <f t="shared" si="17"/>
        <v>4.1847902827456375E-3</v>
      </c>
      <c r="H135" s="6">
        <f t="shared" si="18"/>
        <v>9.0146899550374364</v>
      </c>
      <c r="I135" s="6">
        <v>8.9923725059876478</v>
      </c>
      <c r="J135" s="6">
        <f t="shared" si="19"/>
        <v>0</v>
      </c>
      <c r="K135" s="5">
        <f t="shared" si="20"/>
        <v>80.102499999999992</v>
      </c>
    </row>
    <row r="136" spans="2:11" x14ac:dyDescent="0.25">
      <c r="B136">
        <f t="shared" si="23"/>
        <v>262</v>
      </c>
      <c r="C136" s="1">
        <v>8.93</v>
      </c>
      <c r="D136" s="6">
        <f t="shared" si="21"/>
        <v>-2.0241708714318558</v>
      </c>
      <c r="E136" s="6">
        <f t="shared" si="16"/>
        <v>262</v>
      </c>
      <c r="F136" s="4">
        <f t="shared" si="22"/>
        <v>-3.0908153288794216</v>
      </c>
      <c r="G136" s="3">
        <f t="shared" si="17"/>
        <v>7.5062223993250235E-3</v>
      </c>
      <c r="H136" s="6">
        <f t="shared" si="18"/>
        <v>9.0166384579694547</v>
      </c>
      <c r="I136" s="6">
        <v>8.9937286649291739</v>
      </c>
      <c r="J136" s="6">
        <f t="shared" si="19"/>
        <v>0</v>
      </c>
      <c r="K136" s="5">
        <f t="shared" si="20"/>
        <v>79.744900000000001</v>
      </c>
    </row>
    <row r="137" spans="2:11" x14ac:dyDescent="0.25">
      <c r="B137">
        <f t="shared" si="23"/>
        <v>264</v>
      </c>
      <c r="C137" s="1">
        <v>8.93</v>
      </c>
      <c r="D137" s="6">
        <f t="shared" si="21"/>
        <v>-2.0241708714318558</v>
      </c>
      <c r="E137" s="6">
        <f t="shared" si="16"/>
        <v>264</v>
      </c>
      <c r="F137" s="4">
        <f t="shared" si="22"/>
        <v>-3.1327797069034045</v>
      </c>
      <c r="G137" s="3">
        <f t="shared" si="17"/>
        <v>7.833468710849379E-3</v>
      </c>
      <c r="H137" s="6">
        <f t="shared" si="18"/>
        <v>9.0185068851042072</v>
      </c>
      <c r="I137" s="6">
        <v>8.9950236082948685</v>
      </c>
      <c r="J137" s="6">
        <f t="shared" si="19"/>
        <v>0</v>
      </c>
      <c r="K137" s="5">
        <f t="shared" si="20"/>
        <v>79.744900000000001</v>
      </c>
    </row>
    <row r="138" spans="2:11" x14ac:dyDescent="0.25">
      <c r="B138">
        <f t="shared" si="23"/>
        <v>266</v>
      </c>
      <c r="C138" s="1">
        <v>9.01</v>
      </c>
      <c r="D138" s="6">
        <f t="shared" si="21"/>
        <v>-2.9545264467271748</v>
      </c>
      <c r="E138" s="6">
        <f t="shared" si="16"/>
        <v>266</v>
      </c>
      <c r="F138" s="4">
        <f t="shared" si="22"/>
        <v>-3.1747440849273865</v>
      </c>
      <c r="G138" s="3">
        <f t="shared" si="17"/>
        <v>1.0605966334634929E-4</v>
      </c>
      <c r="H138" s="6">
        <f t="shared" si="18"/>
        <v>9.0202985272416178</v>
      </c>
      <c r="I138" s="6">
        <v>8.9962600992908772</v>
      </c>
      <c r="J138" s="6">
        <f t="shared" si="19"/>
        <v>0</v>
      </c>
      <c r="K138" s="5">
        <f t="shared" si="20"/>
        <v>81.180099999999996</v>
      </c>
    </row>
    <row r="139" spans="2:11" x14ac:dyDescent="0.25">
      <c r="B139">
        <f t="shared" si="23"/>
        <v>268</v>
      </c>
      <c r="C139" s="1">
        <v>9.01</v>
      </c>
      <c r="D139" s="6">
        <f t="shared" si="21"/>
        <v>-2.9545264467271748</v>
      </c>
      <c r="E139" s="6">
        <f t="shared" si="16"/>
        <v>268</v>
      </c>
      <c r="F139" s="4">
        <f t="shared" si="22"/>
        <v>-3.2167084629513694</v>
      </c>
      <c r="G139" s="3">
        <f t="shared" si="17"/>
        <v>1.4439723219449171E-4</v>
      </c>
      <c r="H139" s="6">
        <f t="shared" si="18"/>
        <v>9.0220165399426993</v>
      </c>
      <c r="I139" s="6">
        <v>8.9974407763951554</v>
      </c>
      <c r="J139" s="6">
        <f t="shared" si="19"/>
        <v>0</v>
      </c>
      <c r="K139" s="5">
        <f t="shared" si="20"/>
        <v>81.180099999999996</v>
      </c>
    </row>
    <row r="140" spans="2:11" x14ac:dyDescent="0.25">
      <c r="B140">
        <f t="shared" si="23"/>
        <v>270</v>
      </c>
      <c r="C140" s="1">
        <v>8.98</v>
      </c>
      <c r="D140" s="6">
        <f t="shared" si="21"/>
        <v>-2.499776722097816</v>
      </c>
      <c r="E140" s="6">
        <f t="shared" ref="E140:E203" si="24">B140-$O$7</f>
        <v>270</v>
      </c>
      <c r="F140" s="4">
        <f t="shared" si="22"/>
        <v>-3.2586728409753523</v>
      </c>
      <c r="G140" s="3">
        <f t="shared" ref="G140:G203" si="25">(H140-C140)^2</f>
        <v>1.9065404499009522E-3</v>
      </c>
      <c r="H140" s="6">
        <f t="shared" ref="H140:H203" si="26">$O$5-EXP(F140)</f>
        <v>9.0236639490873305</v>
      </c>
      <c r="I140" s="6">
        <v>8.9985681589875615</v>
      </c>
      <c r="J140" s="6">
        <f t="shared" ref="J140:J203" si="27">IF(I140&lt;$R$8, 0, I140-$R$8)</f>
        <v>0</v>
      </c>
      <c r="K140" s="5">
        <f t="shared" ref="K140:K203" si="28">(J140-C140)^2</f>
        <v>80.640400000000014</v>
      </c>
    </row>
    <row r="141" spans="2:11" x14ac:dyDescent="0.25">
      <c r="B141">
        <f t="shared" si="23"/>
        <v>272</v>
      </c>
      <c r="C141" s="1">
        <v>8.98</v>
      </c>
      <c r="D141" s="6">
        <f t="shared" si="21"/>
        <v>-2.499776722097816</v>
      </c>
      <c r="E141" s="6">
        <f t="shared" si="24"/>
        <v>272</v>
      </c>
      <c r="F141" s="4">
        <f t="shared" si="22"/>
        <v>-3.3006372189993352</v>
      </c>
      <c r="G141" s="3">
        <f t="shared" si="25"/>
        <v>2.0469884266733343E-3</v>
      </c>
      <c r="H141" s="6">
        <f t="shared" si="26"/>
        <v>9.0252436562036422</v>
      </c>
      <c r="I141" s="6">
        <v>8.9996446527258183</v>
      </c>
      <c r="J141" s="6">
        <f t="shared" si="27"/>
        <v>0</v>
      </c>
      <c r="K141" s="5">
        <f t="shared" si="28"/>
        <v>80.640400000000014</v>
      </c>
    </row>
    <row r="142" spans="2:11" x14ac:dyDescent="0.25">
      <c r="B142">
        <f t="shared" si="23"/>
        <v>274</v>
      </c>
      <c r="C142" s="1">
        <v>8.99</v>
      </c>
      <c r="D142" s="6">
        <f t="shared" si="21"/>
        <v>-2.6296550715898115</v>
      </c>
      <c r="E142" s="6">
        <f t="shared" si="24"/>
        <v>274</v>
      </c>
      <c r="F142" s="4">
        <f t="shared" si="22"/>
        <v>-3.3426015970233172</v>
      </c>
      <c r="G142" s="3">
        <f t="shared" si="25"/>
        <v>1.3511831743054752E-3</v>
      </c>
      <c r="H142" s="6">
        <f t="shared" si="26"/>
        <v>9.0267584435783874</v>
      </c>
      <c r="I142" s="6">
        <v>9.0006725546788111</v>
      </c>
      <c r="J142" s="6">
        <f t="shared" si="27"/>
        <v>0</v>
      </c>
      <c r="K142" s="5">
        <f t="shared" si="28"/>
        <v>80.820100000000011</v>
      </c>
    </row>
    <row r="143" spans="2:11" x14ac:dyDescent="0.25">
      <c r="B143">
        <f t="shared" si="23"/>
        <v>276</v>
      </c>
      <c r="C143" s="1">
        <v>8.99</v>
      </c>
      <c r="D143" s="6">
        <f t="shared" si="21"/>
        <v>-2.6296550715898115</v>
      </c>
      <c r="E143" s="6">
        <f t="shared" si="24"/>
        <v>276</v>
      </c>
      <c r="F143" s="4">
        <f t="shared" si="22"/>
        <v>-3.3845659750473001</v>
      </c>
      <c r="G143" s="3">
        <f t="shared" si="25"/>
        <v>1.4600789281588333E-3</v>
      </c>
      <c r="H143" s="6">
        <f t="shared" si="26"/>
        <v>9.02821097915729</v>
      </c>
      <c r="I143" s="6">
        <v>9.0016540582281799</v>
      </c>
      <c r="J143" s="6">
        <f t="shared" si="27"/>
        <v>0</v>
      </c>
      <c r="K143" s="5">
        <f t="shared" si="28"/>
        <v>80.820100000000011</v>
      </c>
    </row>
    <row r="144" spans="2:11" x14ac:dyDescent="0.25">
      <c r="B144">
        <f t="shared" si="23"/>
        <v>278</v>
      </c>
      <c r="C144" s="1">
        <v>8.83</v>
      </c>
      <c r="D144" s="6">
        <f t="shared" si="21"/>
        <v>-1.4605726252770495</v>
      </c>
      <c r="E144" s="6">
        <f t="shared" si="24"/>
        <v>278</v>
      </c>
      <c r="F144" s="4">
        <f t="shared" si="22"/>
        <v>-3.426530353071283</v>
      </c>
      <c r="G144" s="3">
        <f t="shared" si="25"/>
        <v>3.9841685455209767E-2</v>
      </c>
      <c r="H144" s="6">
        <f t="shared" si="26"/>
        <v>9.0296038212440077</v>
      </c>
      <c r="I144" s="6">
        <v>9.002591257748632</v>
      </c>
      <c r="J144" s="6">
        <f t="shared" si="27"/>
        <v>0</v>
      </c>
      <c r="K144" s="5">
        <f t="shared" si="28"/>
        <v>77.968900000000005</v>
      </c>
    </row>
    <row r="145" spans="2:11" x14ac:dyDescent="0.25">
      <c r="B145">
        <f t="shared" si="23"/>
        <v>280</v>
      </c>
      <c r="C145" s="1">
        <v>8.83</v>
      </c>
      <c r="D145" s="6">
        <f t="shared" si="21"/>
        <v>-1.4605726252770495</v>
      </c>
      <c r="E145" s="6">
        <f t="shared" si="24"/>
        <v>280</v>
      </c>
      <c r="F145" s="4">
        <f t="shared" si="22"/>
        <v>-3.468494731095265</v>
      </c>
      <c r="G145" s="3">
        <f t="shared" si="25"/>
        <v>4.0376651717984192E-2</v>
      </c>
      <c r="H145" s="6">
        <f t="shared" si="26"/>
        <v>9.0309394230060001</v>
      </c>
      <c r="I145" s="6">
        <v>9.0034861530770343</v>
      </c>
      <c r="J145" s="6">
        <f t="shared" si="27"/>
        <v>0</v>
      </c>
      <c r="K145" s="5">
        <f t="shared" si="28"/>
        <v>77.968900000000005</v>
      </c>
    </row>
    <row r="146" spans="2:11" x14ac:dyDescent="0.25">
      <c r="B146">
        <f t="shared" si="23"/>
        <v>282</v>
      </c>
      <c r="C146" s="1">
        <v>9.01</v>
      </c>
      <c r="D146" s="6">
        <f t="shared" si="21"/>
        <v>-2.9545264467271748</v>
      </c>
      <c r="E146" s="6">
        <f t="shared" si="24"/>
        <v>282</v>
      </c>
      <c r="F146" s="4">
        <f t="shared" si="22"/>
        <v>-3.5104591091192479</v>
      </c>
      <c r="G146" s="3">
        <f t="shared" si="25"/>
        <v>4.9373447919724136E-4</v>
      </c>
      <c r="H146" s="6">
        <f t="shared" si="26"/>
        <v>9.0322201367951962</v>
      </c>
      <c r="I146" s="6">
        <v>9.0043406537797317</v>
      </c>
      <c r="J146" s="6">
        <f t="shared" si="27"/>
        <v>0</v>
      </c>
      <c r="K146" s="5">
        <f t="shared" si="28"/>
        <v>81.180099999999996</v>
      </c>
    </row>
    <row r="147" spans="2:11" x14ac:dyDescent="0.25">
      <c r="B147">
        <f t="shared" si="23"/>
        <v>284</v>
      </c>
      <c r="C147" s="1">
        <v>9.01</v>
      </c>
      <c r="D147" s="6">
        <f t="shared" si="21"/>
        <v>-2.9545264467271748</v>
      </c>
      <c r="E147" s="6">
        <f t="shared" si="24"/>
        <v>284</v>
      </c>
      <c r="F147" s="4">
        <f t="shared" si="22"/>
        <v>-3.5524234871432308</v>
      </c>
      <c r="G147" s="3">
        <f t="shared" si="25"/>
        <v>5.4981894102836774E-4</v>
      </c>
      <c r="H147" s="6">
        <f t="shared" si="26"/>
        <v>9.0334482182911273</v>
      </c>
      <c r="I147" s="6">
        <v>9.0051565832272757</v>
      </c>
      <c r="J147" s="6">
        <f t="shared" si="27"/>
        <v>0</v>
      </c>
      <c r="K147" s="5">
        <f t="shared" si="28"/>
        <v>81.180099999999996</v>
      </c>
    </row>
    <row r="148" spans="2:11" x14ac:dyDescent="0.25">
      <c r="B148">
        <f t="shared" si="23"/>
        <v>286</v>
      </c>
      <c r="C148" s="1">
        <v>9.01</v>
      </c>
      <c r="D148" s="6">
        <f t="shared" si="21"/>
        <v>-2.9545264467271748</v>
      </c>
      <c r="E148" s="6">
        <f t="shared" si="24"/>
        <v>286</v>
      </c>
      <c r="F148" s="4">
        <f t="shared" si="22"/>
        <v>-3.5943878651672128</v>
      </c>
      <c r="G148" s="3">
        <f t="shared" si="25"/>
        <v>6.0643152652356373E-4</v>
      </c>
      <c r="H148" s="6">
        <f t="shared" si="26"/>
        <v>9.0346258304737841</v>
      </c>
      <c r="I148" s="6">
        <v>9.0059356824851982</v>
      </c>
      <c r="J148" s="6">
        <f t="shared" si="27"/>
        <v>0</v>
      </c>
      <c r="K148" s="5">
        <f t="shared" si="28"/>
        <v>81.180099999999996</v>
      </c>
    </row>
    <row r="149" spans="2:11" x14ac:dyDescent="0.25">
      <c r="B149">
        <f t="shared" si="23"/>
        <v>288</v>
      </c>
      <c r="C149" s="1">
        <v>8.9700000000000006</v>
      </c>
      <c r="D149" s="6">
        <f t="shared" si="21"/>
        <v>-2.3848441969988929</v>
      </c>
      <c r="E149" s="6">
        <f t="shared" si="24"/>
        <v>288</v>
      </c>
      <c r="F149" s="4">
        <f t="shared" si="22"/>
        <v>-3.6363522431911957</v>
      </c>
      <c r="G149" s="3">
        <f t="shared" si="25"/>
        <v>4.3237262629409563E-3</v>
      </c>
      <c r="H149" s="6">
        <f t="shared" si="26"/>
        <v>9.0357550474331898</v>
      </c>
      <c r="I149" s="6">
        <v>9.0066796140291867</v>
      </c>
      <c r="J149" s="6">
        <f t="shared" si="27"/>
        <v>0</v>
      </c>
      <c r="K149" s="5">
        <f t="shared" si="28"/>
        <v>80.460900000000009</v>
      </c>
    </row>
    <row r="150" spans="2:11" x14ac:dyDescent="0.25">
      <c r="B150">
        <f t="shared" si="23"/>
        <v>290</v>
      </c>
      <c r="C150" s="1">
        <v>8.9700000000000006</v>
      </c>
      <c r="D150" s="6">
        <f t="shared" si="21"/>
        <v>-2.3848441969988929</v>
      </c>
      <c r="E150" s="6">
        <f t="shared" si="24"/>
        <v>290</v>
      </c>
      <c r="F150" s="4">
        <f t="shared" si="22"/>
        <v>-3.6783166212151786</v>
      </c>
      <c r="G150" s="3">
        <f t="shared" si="25"/>
        <v>4.4672992650278799E-3</v>
      </c>
      <c r="H150" s="6">
        <f t="shared" si="26"/>
        <v>9.0368378580224409</v>
      </c>
      <c r="I150" s="6">
        <v>9.0073899652925373</v>
      </c>
      <c r="J150" s="6">
        <f t="shared" si="27"/>
        <v>0</v>
      </c>
      <c r="K150" s="5">
        <f t="shared" si="28"/>
        <v>80.460900000000009</v>
      </c>
    </row>
    <row r="151" spans="2:11" x14ac:dyDescent="0.25">
      <c r="B151">
        <f t="shared" si="23"/>
        <v>292</v>
      </c>
      <c r="C151" s="1">
        <v>9.0299999999999994</v>
      </c>
      <c r="D151" s="6">
        <f t="shared" si="21"/>
        <v>-3.438795564612894</v>
      </c>
      <c r="E151" s="6">
        <f t="shared" si="24"/>
        <v>292</v>
      </c>
      <c r="F151" s="4">
        <f t="shared" si="22"/>
        <v>-3.7202809992391606</v>
      </c>
      <c r="G151" s="3">
        <f t="shared" si="25"/>
        <v>6.2034043796850447E-5</v>
      </c>
      <c r="H151" s="6">
        <f t="shared" si="26"/>
        <v>9.0378761693605991</v>
      </c>
      <c r="I151" s="6">
        <v>9.0080682520534943</v>
      </c>
      <c r="J151" s="6">
        <f t="shared" si="27"/>
        <v>0</v>
      </c>
      <c r="K151" s="5">
        <f t="shared" si="28"/>
        <v>81.540899999999993</v>
      </c>
    </row>
    <row r="152" spans="2:11" x14ac:dyDescent="0.25">
      <c r="B152">
        <f t="shared" si="23"/>
        <v>294</v>
      </c>
      <c r="C152" s="1">
        <v>9.0299999999999994</v>
      </c>
      <c r="D152" s="6">
        <f t="shared" si="21"/>
        <v>-3.438795564612894</v>
      </c>
      <c r="E152" s="6">
        <f t="shared" si="24"/>
        <v>294</v>
      </c>
      <c r="F152" s="4">
        <f t="shared" si="22"/>
        <v>-3.7622453772631435</v>
      </c>
      <c r="G152" s="3">
        <f t="shared" si="25"/>
        <v>7.87090160766305E-5</v>
      </c>
      <c r="H152" s="6">
        <f t="shared" si="26"/>
        <v>9.0388718101916474</v>
      </c>
      <c r="I152" s="6">
        <v>9.0087159216696744</v>
      </c>
      <c r="J152" s="6">
        <f t="shared" si="27"/>
        <v>0</v>
      </c>
      <c r="K152" s="5">
        <f t="shared" si="28"/>
        <v>81.540899999999993</v>
      </c>
    </row>
    <row r="153" spans="2:11" x14ac:dyDescent="0.25">
      <c r="B153">
        <f t="shared" si="23"/>
        <v>296</v>
      </c>
      <c r="C153" s="1">
        <v>9.01</v>
      </c>
      <c r="D153" s="6">
        <f t="shared" si="21"/>
        <v>-2.9545264467271748</v>
      </c>
      <c r="E153" s="6">
        <f t="shared" si="24"/>
        <v>296</v>
      </c>
      <c r="F153" s="4">
        <f t="shared" si="22"/>
        <v>-3.8042097552871263</v>
      </c>
      <c r="G153" s="3">
        <f t="shared" si="25"/>
        <v>8.8962213673994257E-4</v>
      </c>
      <c r="H153" s="6">
        <f t="shared" si="26"/>
        <v>9.0398265341053889</v>
      </c>
      <c r="I153" s="6">
        <v>9.0093343561665105</v>
      </c>
      <c r="J153" s="6">
        <f t="shared" si="27"/>
        <v>0</v>
      </c>
      <c r="K153" s="5">
        <f t="shared" si="28"/>
        <v>81.180099999999996</v>
      </c>
    </row>
    <row r="154" spans="2:11" x14ac:dyDescent="0.25">
      <c r="B154">
        <f t="shared" si="23"/>
        <v>298</v>
      </c>
      <c r="C154" s="1">
        <v>9.01</v>
      </c>
      <c r="D154" s="6">
        <f t="shared" si="21"/>
        <v>-2.9545264467271748</v>
      </c>
      <c r="E154" s="6">
        <f t="shared" si="24"/>
        <v>298</v>
      </c>
      <c r="F154" s="4">
        <f t="shared" si="22"/>
        <v>-3.8461741333111084</v>
      </c>
      <c r="G154" s="3">
        <f t="shared" si="25"/>
        <v>9.4507195513731908E-4</v>
      </c>
      <c r="H154" s="6">
        <f t="shared" si="26"/>
        <v>9.0407420226259969</v>
      </c>
      <c r="I154" s="6">
        <v>9.009924875186277</v>
      </c>
      <c r="J154" s="6">
        <f t="shared" si="27"/>
        <v>0</v>
      </c>
      <c r="K154" s="5">
        <f t="shared" si="28"/>
        <v>81.180099999999996</v>
      </c>
    </row>
    <row r="155" spans="2:11" x14ac:dyDescent="0.25">
      <c r="B155">
        <f t="shared" si="23"/>
        <v>300</v>
      </c>
      <c r="C155" s="1">
        <v>9.0399999999999991</v>
      </c>
      <c r="D155" s="6">
        <f t="shared" si="21"/>
        <v>-3.8120270738150324</v>
      </c>
      <c r="E155" s="6">
        <f t="shared" si="24"/>
        <v>300</v>
      </c>
      <c r="F155" s="4">
        <f t="shared" si="22"/>
        <v>-3.8881385113350913</v>
      </c>
      <c r="G155" s="3">
        <f t="shared" si="25"/>
        <v>2.6240376950275331E-6</v>
      </c>
      <c r="H155" s="6">
        <f t="shared" si="26"/>
        <v>9.0416198881736172</v>
      </c>
      <c r="I155" s="6">
        <v>9.0104887388039874</v>
      </c>
      <c r="J155" s="6">
        <f t="shared" si="27"/>
        <v>0</v>
      </c>
      <c r="K155" s="5">
        <f t="shared" si="28"/>
        <v>81.721599999999981</v>
      </c>
    </row>
    <row r="156" spans="2:11" x14ac:dyDescent="0.25">
      <c r="B156">
        <f t="shared" si="23"/>
        <v>302</v>
      </c>
      <c r="C156" s="1">
        <v>9.0399999999999991</v>
      </c>
      <c r="D156" s="6">
        <f t="shared" si="21"/>
        <v>-3.8120270738150324</v>
      </c>
      <c r="E156" s="6">
        <f t="shared" si="24"/>
        <v>302</v>
      </c>
      <c r="F156" s="4">
        <f t="shared" si="22"/>
        <v>-3.9301028893590741</v>
      </c>
      <c r="G156" s="3">
        <f t="shared" si="25"/>
        <v>6.0598531810590446E-6</v>
      </c>
      <c r="H156" s="6">
        <f t="shared" si="26"/>
        <v>9.0424616769042778</v>
      </c>
      <c r="I156" s="6">
        <v>9.0110271502162131</v>
      </c>
      <c r="J156" s="6">
        <f t="shared" si="27"/>
        <v>0</v>
      </c>
      <c r="K156" s="5">
        <f t="shared" si="28"/>
        <v>81.721599999999981</v>
      </c>
    </row>
    <row r="157" spans="2:11" x14ac:dyDescent="0.25">
      <c r="B157">
        <f t="shared" si="23"/>
        <v>304</v>
      </c>
      <c r="C157" s="1">
        <v>9.0399999999999991</v>
      </c>
      <c r="D157" s="6">
        <f t="shared" si="21"/>
        <v>-3.8120270738150324</v>
      </c>
      <c r="E157" s="6">
        <f t="shared" si="24"/>
        <v>304</v>
      </c>
      <c r="F157" s="4">
        <f t="shared" si="22"/>
        <v>-3.9720672673830562</v>
      </c>
      <c r="G157" s="3">
        <f t="shared" si="25"/>
        <v>1.0685520446068701E-5</v>
      </c>
      <c r="H157" s="6">
        <f t="shared" si="26"/>
        <v>9.0432688714330887</v>
      </c>
      <c r="I157" s="6">
        <v>9.0115412583085082</v>
      </c>
      <c r="J157" s="6">
        <f t="shared" si="27"/>
        <v>0</v>
      </c>
      <c r="K157" s="5">
        <f t="shared" si="28"/>
        <v>81.721599999999981</v>
      </c>
    </row>
    <row r="158" spans="2:11" x14ac:dyDescent="0.25">
      <c r="B158">
        <f t="shared" si="23"/>
        <v>306</v>
      </c>
      <c r="C158" s="1">
        <v>9.02</v>
      </c>
      <c r="D158" s="6">
        <f t="shared" si="21"/>
        <v>-3.1676284811709632</v>
      </c>
      <c r="E158" s="6">
        <f t="shared" si="24"/>
        <v>306</v>
      </c>
      <c r="F158" s="4">
        <f t="shared" si="22"/>
        <v>-4.0140316454070391</v>
      </c>
      <c r="G158" s="3">
        <f t="shared" si="25"/>
        <v>5.7806072523219714E-4</v>
      </c>
      <c r="H158" s="6">
        <f t="shared" si="26"/>
        <v>9.0440428934455106</v>
      </c>
      <c r="I158" s="6">
        <v>9.0120321601069477</v>
      </c>
      <c r="J158" s="6">
        <f t="shared" si="27"/>
        <v>0</v>
      </c>
      <c r="K158" s="5">
        <f t="shared" si="28"/>
        <v>81.360399999999998</v>
      </c>
    </row>
    <row r="159" spans="2:11" x14ac:dyDescent="0.25">
      <c r="B159">
        <f t="shared" si="23"/>
        <v>308</v>
      </c>
      <c r="C159" s="1">
        <v>9.02</v>
      </c>
      <c r="D159" s="6">
        <f t="shared" si="21"/>
        <v>-3.1676284811709632</v>
      </c>
      <c r="E159" s="6">
        <f t="shared" si="24"/>
        <v>308</v>
      </c>
      <c r="F159" s="4">
        <f t="shared" si="22"/>
        <v>-4.0559960234310219</v>
      </c>
      <c r="G159" s="3">
        <f t="shared" si="25"/>
        <v>6.1430148941147146E-4</v>
      </c>
      <c r="H159" s="6">
        <f t="shared" si="26"/>
        <v>9.0447851062013349</v>
      </c>
      <c r="I159" s="6">
        <v>9.0125009031190189</v>
      </c>
      <c r="J159" s="6">
        <f t="shared" si="27"/>
        <v>0</v>
      </c>
      <c r="K159" s="5">
        <f t="shared" si="28"/>
        <v>81.360399999999998</v>
      </c>
    </row>
    <row r="160" spans="2:11" x14ac:dyDescent="0.25">
      <c r="B160">
        <f t="shared" si="23"/>
        <v>310</v>
      </c>
      <c r="C160" s="1">
        <v>9.0299999999999994</v>
      </c>
      <c r="D160" s="6">
        <f t="shared" si="21"/>
        <v>-3.438795564612894</v>
      </c>
      <c r="E160" s="6">
        <f t="shared" si="24"/>
        <v>310</v>
      </c>
      <c r="F160" s="4">
        <f t="shared" si="22"/>
        <v>-4.0979604014550048</v>
      </c>
      <c r="G160" s="3">
        <f t="shared" si="25"/>
        <v>2.4015133513986936E-4</v>
      </c>
      <c r="H160" s="6">
        <f t="shared" si="26"/>
        <v>9.0454968169357404</v>
      </c>
      <c r="I160" s="6">
        <v>9.0129484875688277</v>
      </c>
      <c r="J160" s="6">
        <f t="shared" si="27"/>
        <v>0</v>
      </c>
      <c r="K160" s="5">
        <f t="shared" si="28"/>
        <v>81.540899999999993</v>
      </c>
    </row>
    <row r="161" spans="2:11" x14ac:dyDescent="0.25">
      <c r="B161">
        <f t="shared" si="23"/>
        <v>312</v>
      </c>
      <c r="C161" s="1">
        <v>9.0299999999999994</v>
      </c>
      <c r="D161" s="6">
        <f t="shared" si="21"/>
        <v>-3.438795564612894</v>
      </c>
      <c r="E161" s="6">
        <f t="shared" si="24"/>
        <v>312</v>
      </c>
      <c r="F161" s="4">
        <f t="shared" si="22"/>
        <v>-4.1399247794789868</v>
      </c>
      <c r="G161" s="3">
        <f t="shared" si="25"/>
        <v>2.6176907419196585E-4</v>
      </c>
      <c r="H161" s="6">
        <f t="shared" si="26"/>
        <v>9.0461792791616915</v>
      </c>
      <c r="I161" s="6">
        <v>9.0133758685314262</v>
      </c>
      <c r="J161" s="6">
        <f t="shared" si="27"/>
        <v>0</v>
      </c>
      <c r="K161" s="5">
        <f t="shared" si="28"/>
        <v>81.540899999999993</v>
      </c>
    </row>
    <row r="162" spans="2:11" x14ac:dyDescent="0.25">
      <c r="B162">
        <f t="shared" si="23"/>
        <v>314</v>
      </c>
      <c r="C162" s="1">
        <v>9.0299999999999994</v>
      </c>
      <c r="D162" s="6">
        <f t="shared" si="21"/>
        <v>-3.438795564612894</v>
      </c>
      <c r="E162" s="6">
        <f t="shared" si="24"/>
        <v>314</v>
      </c>
      <c r="F162" s="4">
        <f t="shared" si="22"/>
        <v>-4.1818891575029697</v>
      </c>
      <c r="G162" s="3">
        <f t="shared" si="25"/>
        <v>2.83373283235695E-4</v>
      </c>
      <c r="H162" s="6">
        <f t="shared" si="26"/>
        <v>9.0468336948777051</v>
      </c>
      <c r="I162" s="6">
        <v>9.0137839579707943</v>
      </c>
      <c r="J162" s="6">
        <f t="shared" si="27"/>
        <v>0</v>
      </c>
      <c r="K162" s="5">
        <f t="shared" si="28"/>
        <v>81.540899999999993</v>
      </c>
    </row>
    <row r="163" spans="2:11" x14ac:dyDescent="0.25">
      <c r="B163">
        <f t="shared" si="23"/>
        <v>316</v>
      </c>
      <c r="C163" s="1">
        <v>9.07</v>
      </c>
      <c r="D163" s="6" t="e">
        <f t="shared" si="21"/>
        <v>#NUM!</v>
      </c>
      <c r="E163" s="6">
        <f t="shared" si="24"/>
        <v>316</v>
      </c>
      <c r="F163" s="4">
        <f t="shared" si="22"/>
        <v>-4.2238535355269526</v>
      </c>
      <c r="G163" s="3">
        <f t="shared" si="25"/>
        <v>5.0799675332554347E-4</v>
      </c>
      <c r="H163" s="6">
        <f t="shared" si="26"/>
        <v>9.0474612166848889</v>
      </c>
      <c r="I163" s="6">
        <v>9.0141736266858228</v>
      </c>
      <c r="J163" s="6">
        <f t="shared" si="27"/>
        <v>0</v>
      </c>
      <c r="K163" s="5">
        <f t="shared" si="28"/>
        <v>82.264900000000011</v>
      </c>
    </row>
    <row r="164" spans="2:11" x14ac:dyDescent="0.25">
      <c r="B164">
        <f t="shared" si="23"/>
        <v>318</v>
      </c>
      <c r="C164" s="1">
        <v>9.11</v>
      </c>
      <c r="D164" s="6" t="e">
        <f t="shared" si="21"/>
        <v>#NUM!</v>
      </c>
      <c r="E164" s="6">
        <f t="shared" si="24"/>
        <v>318</v>
      </c>
      <c r="F164" s="4">
        <f t="shared" si="22"/>
        <v>-4.2658179135509346</v>
      </c>
      <c r="G164" s="3">
        <f t="shared" si="25"/>
        <v>3.8361981853727114E-3</v>
      </c>
      <c r="H164" s="6">
        <f t="shared" si="26"/>
        <v>9.0480629498169893</v>
      </c>
      <c r="I164" s="6">
        <v>9.0145457061684677</v>
      </c>
      <c r="J164" s="6">
        <f t="shared" si="27"/>
        <v>0</v>
      </c>
      <c r="K164" s="5">
        <f t="shared" si="28"/>
        <v>82.992099999999994</v>
      </c>
    </row>
    <row r="165" spans="2:11" x14ac:dyDescent="0.25">
      <c r="B165">
        <f t="shared" si="23"/>
        <v>320</v>
      </c>
      <c r="C165" s="1">
        <v>9.11</v>
      </c>
      <c r="D165" s="6" t="e">
        <f t="shared" si="21"/>
        <v>#NUM!</v>
      </c>
      <c r="E165" s="6">
        <f t="shared" si="24"/>
        <v>320</v>
      </c>
      <c r="F165" s="4">
        <f t="shared" si="22"/>
        <v>-4.3077822915749175</v>
      </c>
      <c r="G165" s="3">
        <f t="shared" si="25"/>
        <v>3.7650552344457044E-3</v>
      </c>
      <c r="H165" s="6">
        <f t="shared" si="26"/>
        <v>9.0486399540869975</v>
      </c>
      <c r="I165" s="6">
        <v>9.0149009903780133</v>
      </c>
      <c r="J165" s="6">
        <f t="shared" si="27"/>
        <v>0</v>
      </c>
      <c r="K165" s="5">
        <f t="shared" si="28"/>
        <v>82.992099999999994</v>
      </c>
    </row>
    <row r="166" spans="2:11" x14ac:dyDescent="0.25">
      <c r="B166">
        <f t="shared" si="23"/>
        <v>322</v>
      </c>
      <c r="C166" s="1">
        <v>9.11</v>
      </c>
      <c r="D166" s="6" t="e">
        <f t="shared" si="21"/>
        <v>#NUM!</v>
      </c>
      <c r="E166" s="6">
        <f t="shared" si="24"/>
        <v>322</v>
      </c>
      <c r="F166" s="4">
        <f t="shared" si="22"/>
        <v>-4.3497466695989004</v>
      </c>
      <c r="G166" s="3">
        <f t="shared" si="25"/>
        <v>3.6974613619626322E-3</v>
      </c>
      <c r="H166" s="6">
        <f t="shared" si="26"/>
        <v>9.0491932457537594</v>
      </c>
      <c r="I166" s="6">
        <v>9.0152402374352718</v>
      </c>
      <c r="J166" s="6">
        <f t="shared" si="27"/>
        <v>0</v>
      </c>
      <c r="K166" s="5">
        <f t="shared" si="28"/>
        <v>82.992099999999994</v>
      </c>
    </row>
    <row r="167" spans="2:11" x14ac:dyDescent="0.25">
      <c r="B167">
        <f t="shared" si="23"/>
        <v>324</v>
      </c>
      <c r="C167" s="1">
        <v>9.08</v>
      </c>
      <c r="D167" s="6" t="e">
        <f t="shared" si="21"/>
        <v>#NUM!</v>
      </c>
      <c r="E167" s="6">
        <f t="shared" si="24"/>
        <v>324</v>
      </c>
      <c r="F167" s="4">
        <f t="shared" si="22"/>
        <v>-4.3917110476228824</v>
      </c>
      <c r="G167" s="3">
        <f t="shared" si="25"/>
        <v>9.1664832810673194E-4</v>
      </c>
      <c r="H167" s="6">
        <f t="shared" si="26"/>
        <v>9.0497237993118897</v>
      </c>
      <c r="I167" s="6">
        <v>9.0155641712402819</v>
      </c>
      <c r="J167" s="6">
        <f t="shared" si="27"/>
        <v>0</v>
      </c>
      <c r="K167" s="5">
        <f t="shared" si="28"/>
        <v>82.446399999999997</v>
      </c>
    </row>
    <row r="168" spans="2:11" x14ac:dyDescent="0.25">
      <c r="B168">
        <f t="shared" si="23"/>
        <v>326</v>
      </c>
      <c r="C168" s="1">
        <v>9.08</v>
      </c>
      <c r="D168" s="6" t="e">
        <f t="shared" si="21"/>
        <v>#NUM!</v>
      </c>
      <c r="E168" s="6">
        <f t="shared" si="24"/>
        <v>326</v>
      </c>
      <c r="F168" s="4">
        <f t="shared" si="22"/>
        <v>-4.4336754256468653</v>
      </c>
      <c r="G168" s="3">
        <f t="shared" si="25"/>
        <v>8.8610112664762721E-4</v>
      </c>
      <c r="H168" s="6">
        <f t="shared" si="26"/>
        <v>9.0502325492081095</v>
      </c>
      <c r="I168" s="6">
        <v>9.0158734830170051</v>
      </c>
      <c r="J168" s="6">
        <f t="shared" si="27"/>
        <v>0</v>
      </c>
      <c r="K168" s="5">
        <f t="shared" si="28"/>
        <v>82.446399999999997</v>
      </c>
    </row>
    <row r="169" spans="2:11" x14ac:dyDescent="0.25">
      <c r="B169">
        <f t="shared" si="23"/>
        <v>328</v>
      </c>
      <c r="C169" s="1">
        <v>9.0399999999999991</v>
      </c>
      <c r="D169" s="6">
        <f t="shared" si="21"/>
        <v>-3.8120270738150324</v>
      </c>
      <c r="E169" s="6">
        <f t="shared" si="24"/>
        <v>328</v>
      </c>
      <c r="F169" s="4">
        <f t="shared" si="22"/>
        <v>-4.4756398036708482</v>
      </c>
      <c r="G169" s="3">
        <f t="shared" si="25"/>
        <v>1.1492679363587967E-4</v>
      </c>
      <c r="H169" s="6">
        <f t="shared" si="26"/>
        <v>9.0507203914870615</v>
      </c>
      <c r="I169" s="6">
        <v>9.016168832788285</v>
      </c>
      <c r="J169" s="6">
        <f t="shared" si="27"/>
        <v>0</v>
      </c>
      <c r="K169" s="5">
        <f t="shared" si="28"/>
        <v>81.721599999999981</v>
      </c>
    </row>
    <row r="170" spans="2:11" x14ac:dyDescent="0.25">
      <c r="B170">
        <f t="shared" si="23"/>
        <v>330</v>
      </c>
      <c r="C170" s="1">
        <v>9.0399999999999991</v>
      </c>
      <c r="D170" s="6">
        <f t="shared" si="21"/>
        <v>-3.8120270738150324</v>
      </c>
      <c r="E170" s="6">
        <f t="shared" si="24"/>
        <v>330</v>
      </c>
      <c r="F170" s="4">
        <f t="shared" si="22"/>
        <v>-4.5176041816948302</v>
      </c>
      <c r="G170" s="3">
        <f t="shared" si="25"/>
        <v>1.2517549186185544E-4</v>
      </c>
      <c r="H170" s="6">
        <f t="shared" si="26"/>
        <v>9.0511881853694796</v>
      </c>
      <c r="I170" s="6">
        <v>9.0164508507842349</v>
      </c>
      <c r="J170" s="6">
        <f t="shared" si="27"/>
        <v>0</v>
      </c>
      <c r="K170" s="5">
        <f t="shared" si="28"/>
        <v>81.721599999999981</v>
      </c>
    </row>
    <row r="171" spans="2:11" x14ac:dyDescent="0.25">
      <c r="B171">
        <f t="shared" si="23"/>
        <v>332</v>
      </c>
      <c r="C171" s="1">
        <v>9.0399999999999991</v>
      </c>
      <c r="D171" s="6">
        <f t="shared" si="21"/>
        <v>-3.8120270738150324</v>
      </c>
      <c r="E171" s="6">
        <f t="shared" si="24"/>
        <v>332</v>
      </c>
      <c r="F171" s="4">
        <f t="shared" si="22"/>
        <v>-4.5595685597188131</v>
      </c>
      <c r="G171" s="3">
        <f t="shared" si="25"/>
        <v>1.3541406147265752E-4</v>
      </c>
      <c r="H171" s="6">
        <f t="shared" si="26"/>
        <v>9.0516367547655108</v>
      </c>
      <c r="I171" s="6">
        <v>9.016720138787047</v>
      </c>
      <c r="J171" s="6">
        <f t="shared" si="27"/>
        <v>0</v>
      </c>
      <c r="K171" s="5">
        <f t="shared" si="28"/>
        <v>81.721599999999981</v>
      </c>
    </row>
    <row r="172" spans="2:11" x14ac:dyDescent="0.25">
      <c r="B172">
        <f t="shared" si="23"/>
        <v>334</v>
      </c>
      <c r="C172" s="1">
        <v>9.07</v>
      </c>
      <c r="D172" s="6" t="e">
        <f t="shared" si="21"/>
        <v>#NUM!</v>
      </c>
      <c r="E172" s="6">
        <f t="shared" si="24"/>
        <v>334</v>
      </c>
      <c r="F172" s="4">
        <f t="shared" si="22"/>
        <v>-4.601532937742796</v>
      </c>
      <c r="G172" s="3">
        <f t="shared" si="25"/>
        <v>3.2159644410520693E-4</v>
      </c>
      <c r="H172" s="6">
        <f t="shared" si="26"/>
        <v>9.0520668897258396</v>
      </c>
      <c r="I172" s="6">
        <v>9.016977271415108</v>
      </c>
      <c r="J172" s="6">
        <f t="shared" si="27"/>
        <v>0</v>
      </c>
      <c r="K172" s="5">
        <f t="shared" si="28"/>
        <v>82.264900000000011</v>
      </c>
    </row>
    <row r="173" spans="2:11" x14ac:dyDescent="0.25">
      <c r="B173">
        <f t="shared" si="23"/>
        <v>336</v>
      </c>
      <c r="C173" s="1">
        <v>9.07</v>
      </c>
      <c r="D173" s="6" t="e">
        <f t="shared" si="21"/>
        <v>#NUM!</v>
      </c>
      <c r="E173" s="6">
        <f t="shared" si="24"/>
        <v>336</v>
      </c>
      <c r="F173" s="4">
        <f t="shared" si="22"/>
        <v>-4.6434973157667789</v>
      </c>
      <c r="G173" s="3">
        <f t="shared" si="25"/>
        <v>3.0697325235079845E-4</v>
      </c>
      <c r="H173" s="6">
        <f t="shared" si="26"/>
        <v>9.0524793478331773</v>
      </c>
      <c r="I173" s="6">
        <v>9.0172227973491381</v>
      </c>
      <c r="J173" s="6">
        <f t="shared" si="27"/>
        <v>0</v>
      </c>
      <c r="K173" s="5">
        <f t="shared" si="28"/>
        <v>82.264900000000011</v>
      </c>
    </row>
    <row r="174" spans="2:11" x14ac:dyDescent="0.25">
      <c r="B174">
        <f t="shared" si="23"/>
        <v>338</v>
      </c>
      <c r="C174" s="1">
        <v>9.07</v>
      </c>
      <c r="D174" s="6" t="e">
        <f t="shared" si="21"/>
        <v>#NUM!</v>
      </c>
      <c r="E174" s="6">
        <f t="shared" si="24"/>
        <v>338</v>
      </c>
      <c r="F174" s="4">
        <f t="shared" si="22"/>
        <v>-4.6854616937907609</v>
      </c>
      <c r="G174" s="3">
        <f t="shared" si="25"/>
        <v>2.9327057289339845E-4</v>
      </c>
      <c r="H174" s="6">
        <f t="shared" si="26"/>
        <v>9.0528748555365688</v>
      </c>
      <c r="I174" s="6">
        <v>9.017457240502992</v>
      </c>
      <c r="J174" s="6">
        <f t="shared" si="27"/>
        <v>0</v>
      </c>
      <c r="K174" s="5">
        <f t="shared" si="28"/>
        <v>82.264900000000011</v>
      </c>
    </row>
    <row r="175" spans="2:11" x14ac:dyDescent="0.25">
      <c r="B175">
        <f t="shared" si="23"/>
        <v>340</v>
      </c>
      <c r="C175" s="1">
        <v>9.07</v>
      </c>
      <c r="D175" s="6" t="e">
        <f t="shared" si="21"/>
        <v>#NUM!</v>
      </c>
      <c r="E175" s="6">
        <f t="shared" si="24"/>
        <v>340</v>
      </c>
      <c r="F175" s="4">
        <f t="shared" si="22"/>
        <v>-4.7274260718147438</v>
      </c>
      <c r="G175" s="3">
        <f t="shared" si="25"/>
        <v>2.8042485095332932E-4</v>
      </c>
      <c r="H175" s="6">
        <f t="shared" si="26"/>
        <v>9.0532541094308687</v>
      </c>
      <c r="I175" s="6">
        <v>9.0176811011416067</v>
      </c>
      <c r="J175" s="6">
        <f t="shared" si="27"/>
        <v>0</v>
      </c>
      <c r="K175" s="5">
        <f t="shared" si="28"/>
        <v>82.264900000000011</v>
      </c>
    </row>
    <row r="176" spans="2:11" x14ac:dyDescent="0.25">
      <c r="B176">
        <f t="shared" si="23"/>
        <v>342</v>
      </c>
      <c r="C176" s="1">
        <v>9.0500000000000007</v>
      </c>
      <c r="D176" s="6">
        <f t="shared" si="21"/>
        <v>-4.4142747868148104</v>
      </c>
      <c r="E176" s="6">
        <f t="shared" si="24"/>
        <v>342</v>
      </c>
      <c r="F176" s="4">
        <f t="shared" si="22"/>
        <v>-4.7693904498387267</v>
      </c>
      <c r="G176" s="3">
        <f t="shared" si="25"/>
        <v>1.3088313920993638E-5</v>
      </c>
      <c r="H176" s="6">
        <f t="shared" si="26"/>
        <v>9.0536177774836215</v>
      </c>
      <c r="I176" s="6">
        <v>9.0178948569484962</v>
      </c>
      <c r="J176" s="6">
        <f t="shared" si="27"/>
        <v>0</v>
      </c>
      <c r="K176" s="5">
        <f t="shared" si="28"/>
        <v>81.902500000000018</v>
      </c>
    </row>
    <row r="177" spans="2:11" x14ac:dyDescent="0.25">
      <c r="B177">
        <f t="shared" si="23"/>
        <v>344</v>
      </c>
      <c r="C177" s="1">
        <v>9.0500000000000007</v>
      </c>
      <c r="D177" s="6">
        <f t="shared" si="21"/>
        <v>-4.4142747868148104</v>
      </c>
      <c r="E177" s="6">
        <f t="shared" si="24"/>
        <v>344</v>
      </c>
      <c r="F177" s="4">
        <f t="shared" si="22"/>
        <v>-4.8113548278627087</v>
      </c>
      <c r="G177" s="3">
        <f t="shared" si="25"/>
        <v>1.5733123928117734E-5</v>
      </c>
      <c r="H177" s="6">
        <f t="shared" si="26"/>
        <v>9.053966500211537</v>
      </c>
      <c r="I177" s="6">
        <v>9.0180989640450413</v>
      </c>
      <c r="J177" s="6">
        <f t="shared" si="27"/>
        <v>0</v>
      </c>
      <c r="K177" s="5">
        <f t="shared" si="28"/>
        <v>81.902500000000018</v>
      </c>
    </row>
    <row r="178" spans="2:11" x14ac:dyDescent="0.25">
      <c r="B178">
        <f t="shared" si="23"/>
        <v>346</v>
      </c>
      <c r="C178" s="1">
        <v>9.1</v>
      </c>
      <c r="D178" s="6" t="e">
        <f t="shared" si="21"/>
        <v>#NUM!</v>
      </c>
      <c r="E178" s="6">
        <f t="shared" si="24"/>
        <v>346</v>
      </c>
      <c r="F178" s="4">
        <f t="shared" si="22"/>
        <v>-4.8533192058866916</v>
      </c>
      <c r="G178" s="3">
        <f t="shared" si="25"/>
        <v>2.0884084894882875E-3</v>
      </c>
      <c r="H178" s="6">
        <f t="shared" si="26"/>
        <v>9.0543008918086105</v>
      </c>
      <c r="I178" s="6">
        <v>9.0182938579637923</v>
      </c>
      <c r="J178" s="6">
        <f t="shared" si="27"/>
        <v>0</v>
      </c>
      <c r="K178" s="5">
        <f t="shared" si="28"/>
        <v>82.809999999999988</v>
      </c>
    </row>
    <row r="179" spans="2:11" x14ac:dyDescent="0.25">
      <c r="B179">
        <f t="shared" si="23"/>
        <v>348</v>
      </c>
      <c r="C179" s="1">
        <v>9.06</v>
      </c>
      <c r="D179" s="6">
        <f t="shared" si="21"/>
        <v>-6.1642342192596811</v>
      </c>
      <c r="E179" s="6">
        <f t="shared" si="24"/>
        <v>348</v>
      </c>
      <c r="F179" s="4">
        <f t="shared" si="22"/>
        <v>-4.8952835839106745</v>
      </c>
      <c r="G179" s="3">
        <f t="shared" si="25"/>
        <v>2.8927818763348701E-5</v>
      </c>
      <c r="H179" s="6">
        <f t="shared" si="26"/>
        <v>9.0546215412278848</v>
      </c>
      <c r="I179" s="6">
        <v>9.0184799545778187</v>
      </c>
      <c r="J179" s="6">
        <f t="shared" si="27"/>
        <v>0</v>
      </c>
      <c r="K179" s="5">
        <f t="shared" si="28"/>
        <v>82.083600000000004</v>
      </c>
    </row>
    <row r="180" spans="2:11" x14ac:dyDescent="0.25">
      <c r="B180">
        <f t="shared" si="23"/>
        <v>350</v>
      </c>
      <c r="C180" s="1">
        <v>9.06</v>
      </c>
      <c r="D180" s="6">
        <f t="shared" si="21"/>
        <v>-6.1642342192596811</v>
      </c>
      <c r="E180" s="6">
        <f t="shared" si="24"/>
        <v>350</v>
      </c>
      <c r="F180" s="4">
        <f t="shared" si="22"/>
        <v>-4.9372479619346565</v>
      </c>
      <c r="G180" s="3">
        <f t="shared" si="25"/>
        <v>2.5714906935616266E-5</v>
      </c>
      <c r="H180" s="6">
        <f t="shared" si="26"/>
        <v>9.0549290132187501</v>
      </c>
      <c r="I180" s="6">
        <v>9.0186576509881231</v>
      </c>
      <c r="J180" s="6">
        <f t="shared" si="27"/>
        <v>0</v>
      </c>
      <c r="K180" s="5">
        <f t="shared" si="28"/>
        <v>82.083600000000004</v>
      </c>
    </row>
    <row r="181" spans="2:11" x14ac:dyDescent="0.25">
      <c r="B181">
        <f t="shared" si="23"/>
        <v>352</v>
      </c>
      <c r="C181" s="1">
        <v>9.1</v>
      </c>
      <c r="D181" s="6" t="e">
        <f t="shared" si="21"/>
        <v>#NUM!</v>
      </c>
      <c r="E181" s="6">
        <f t="shared" si="24"/>
        <v>352</v>
      </c>
      <c r="F181" s="4">
        <f t="shared" si="22"/>
        <v>-4.9792123399586394</v>
      </c>
      <c r="G181" s="3">
        <f t="shared" si="25"/>
        <v>2.0049036695728834E-3</v>
      </c>
      <c r="H181" s="6">
        <f t="shared" si="26"/>
        <v>9.0552238493216208</v>
      </c>
      <c r="I181" s="6">
        <v>9.0188273263709906</v>
      </c>
      <c r="J181" s="6">
        <f t="shared" si="27"/>
        <v>0</v>
      </c>
      <c r="K181" s="5">
        <f t="shared" si="28"/>
        <v>82.809999999999988</v>
      </c>
    </row>
    <row r="182" spans="2:11" x14ac:dyDescent="0.25">
      <c r="B182">
        <f t="shared" si="23"/>
        <v>354</v>
      </c>
      <c r="C182" s="1">
        <v>9.1</v>
      </c>
      <c r="D182" s="6" t="e">
        <f t="shared" si="21"/>
        <v>#NUM!</v>
      </c>
      <c r="E182" s="6">
        <f t="shared" si="24"/>
        <v>354</v>
      </c>
      <c r="F182" s="4">
        <f t="shared" si="22"/>
        <v>-5.0211767179826223</v>
      </c>
      <c r="G182" s="3">
        <f t="shared" si="25"/>
        <v>1.9796654180152199E-3</v>
      </c>
      <c r="H182" s="6">
        <f t="shared" si="26"/>
        <v>9.0555065688217322</v>
      </c>
      <c r="I182" s="6">
        <v>9.0189893427870889</v>
      </c>
      <c r="J182" s="6">
        <f t="shared" si="27"/>
        <v>0</v>
      </c>
      <c r="K182" s="5">
        <f t="shared" si="28"/>
        <v>82.809999999999988</v>
      </c>
    </row>
    <row r="183" spans="2:11" x14ac:dyDescent="0.25">
      <c r="B183">
        <f t="shared" si="23"/>
        <v>356</v>
      </c>
      <c r="C183" s="1">
        <v>9.08</v>
      </c>
      <c r="D183" s="6" t="e">
        <f t="shared" si="21"/>
        <v>#NUM!</v>
      </c>
      <c r="E183" s="6">
        <f t="shared" si="24"/>
        <v>356</v>
      </c>
      <c r="F183" s="4">
        <f t="shared" si="22"/>
        <v>-5.0631410960066043</v>
      </c>
      <c r="G183" s="3">
        <f t="shared" si="25"/>
        <v>5.8672128691871221E-4</v>
      </c>
      <c r="H183" s="6">
        <f t="shared" si="26"/>
        <v>9.055777669663744</v>
      </c>
      <c r="I183" s="6">
        <v>9.0191440459540502</v>
      </c>
      <c r="J183" s="6">
        <f t="shared" si="27"/>
        <v>0</v>
      </c>
      <c r="K183" s="5">
        <f t="shared" si="28"/>
        <v>82.446399999999997</v>
      </c>
    </row>
    <row r="184" spans="2:11" x14ac:dyDescent="0.25">
      <c r="B184">
        <f t="shared" si="23"/>
        <v>358</v>
      </c>
      <c r="C184" s="1">
        <v>9.08</v>
      </c>
      <c r="D184" s="6" t="e">
        <f t="shared" si="21"/>
        <v>#NUM!</v>
      </c>
      <c r="E184" s="6">
        <f t="shared" si="24"/>
        <v>358</v>
      </c>
      <c r="F184" s="4">
        <f t="shared" si="22"/>
        <v>-5.1051054740305872</v>
      </c>
      <c r="G184" s="3">
        <f t="shared" si="25"/>
        <v>5.7419520818643326E-4</v>
      </c>
      <c r="H184" s="6">
        <f t="shared" si="26"/>
        <v>9.056037629328749</v>
      </c>
      <c r="I184" s="6">
        <v>9.0192917659841854</v>
      </c>
      <c r="J184" s="6">
        <f t="shared" si="27"/>
        <v>0</v>
      </c>
      <c r="K184" s="5">
        <f t="shared" si="28"/>
        <v>82.446399999999997</v>
      </c>
    </row>
    <row r="185" spans="2:11" x14ac:dyDescent="0.25">
      <c r="B185">
        <f t="shared" si="23"/>
        <v>360</v>
      </c>
      <c r="C185" s="1">
        <v>9.08</v>
      </c>
      <c r="D185" s="6" t="e">
        <f t="shared" si="21"/>
        <v>#NUM!</v>
      </c>
      <c r="E185" s="6">
        <f t="shared" si="24"/>
        <v>360</v>
      </c>
      <c r="F185" s="4">
        <f t="shared" si="22"/>
        <v>-5.1470698520545701</v>
      </c>
      <c r="G185" s="3">
        <f t="shared" si="25"/>
        <v>5.6231084245464316E-4</v>
      </c>
      <c r="H185" s="6">
        <f t="shared" si="26"/>
        <v>9.0562869056752469</v>
      </c>
      <c r="I185" s="6">
        <v>9.0194328180888803</v>
      </c>
      <c r="J185" s="6">
        <f t="shared" si="27"/>
        <v>0</v>
      </c>
      <c r="K185" s="5">
        <f t="shared" si="28"/>
        <v>82.446399999999997</v>
      </c>
    </row>
    <row r="186" spans="2:11" x14ac:dyDescent="0.25">
      <c r="B186">
        <f t="shared" si="23"/>
        <v>362</v>
      </c>
      <c r="C186" s="1">
        <v>9.09</v>
      </c>
      <c r="D186" s="6" t="e">
        <f t="shared" si="21"/>
        <v>#NUM!</v>
      </c>
      <c r="E186" s="6">
        <f t="shared" si="24"/>
        <v>362</v>
      </c>
      <c r="F186" s="4">
        <f t="shared" si="22"/>
        <v>-5.1890342300785521</v>
      </c>
      <c r="G186" s="3">
        <f t="shared" si="25"/>
        <v>1.1205128438141134E-3</v>
      </c>
      <c r="H186" s="6">
        <f t="shared" si="26"/>
        <v>9.05652593774556</v>
      </c>
      <c r="I186" s="6">
        <v>9.019567503251217</v>
      </c>
      <c r="J186" s="6">
        <f t="shared" si="27"/>
        <v>0</v>
      </c>
      <c r="K186" s="5">
        <f t="shared" si="28"/>
        <v>82.628100000000003</v>
      </c>
    </row>
    <row r="187" spans="2:11" x14ac:dyDescent="0.25">
      <c r="B187">
        <f t="shared" si="23"/>
        <v>364</v>
      </c>
      <c r="C187" s="1">
        <v>9.09</v>
      </c>
      <c r="D187" s="6" t="e">
        <f t="shared" si="21"/>
        <v>#NUM!</v>
      </c>
      <c r="E187" s="6">
        <f t="shared" si="24"/>
        <v>364</v>
      </c>
      <c r="F187" s="4">
        <f t="shared" si="22"/>
        <v>-5.230998608102535</v>
      </c>
      <c r="G187" s="3">
        <f t="shared" si="25"/>
        <v>1.1052202816370692E-3</v>
      </c>
      <c r="H187" s="6">
        <f t="shared" si="26"/>
        <v>9.0567551465390945</v>
      </c>
      <c r="I187" s="6">
        <v>9.0196961088682155</v>
      </c>
      <c r="J187" s="6">
        <f t="shared" si="27"/>
        <v>0</v>
      </c>
      <c r="K187" s="5">
        <f t="shared" si="28"/>
        <v>82.628100000000003</v>
      </c>
    </row>
    <row r="188" spans="2:11" x14ac:dyDescent="0.25">
      <c r="B188">
        <f t="shared" si="23"/>
        <v>366</v>
      </c>
      <c r="C188" s="1">
        <v>9.06</v>
      </c>
      <c r="D188" s="6">
        <f t="shared" si="21"/>
        <v>-6.1642342192596811</v>
      </c>
      <c r="E188" s="6">
        <f t="shared" si="24"/>
        <v>366</v>
      </c>
      <c r="F188" s="4">
        <f t="shared" si="22"/>
        <v>-5.2729629861265179</v>
      </c>
      <c r="G188" s="3">
        <f t="shared" si="25"/>
        <v>9.151013693382153E-6</v>
      </c>
      <c r="H188" s="6">
        <f t="shared" si="26"/>
        <v>9.0569749357538427</v>
      </c>
      <c r="I188" s="6">
        <v>9.019818909364103</v>
      </c>
      <c r="J188" s="6">
        <f t="shared" si="27"/>
        <v>0</v>
      </c>
      <c r="K188" s="5">
        <f t="shared" si="28"/>
        <v>82.083600000000004</v>
      </c>
    </row>
    <row r="189" spans="2:11" x14ac:dyDescent="0.25">
      <c r="B189">
        <f t="shared" si="23"/>
        <v>368</v>
      </c>
      <c r="C189" s="1">
        <v>9.06</v>
      </c>
      <c r="D189" s="6">
        <f t="shared" si="21"/>
        <v>-6.1642342192596811</v>
      </c>
      <c r="E189" s="6">
        <f t="shared" si="24"/>
        <v>368</v>
      </c>
      <c r="F189" s="4">
        <f t="shared" si="22"/>
        <v>-5.3149273641504999</v>
      </c>
      <c r="G189" s="3">
        <f t="shared" si="25"/>
        <v>7.9203267192014577E-6</v>
      </c>
      <c r="H189" s="6">
        <f t="shared" si="26"/>
        <v>9.0571856924973986</v>
      </c>
      <c r="I189" s="6">
        <v>9.0199361667758904</v>
      </c>
      <c r="J189" s="6">
        <f t="shared" si="27"/>
        <v>0</v>
      </c>
      <c r="K189" s="5">
        <f t="shared" si="28"/>
        <v>82.083600000000004</v>
      </c>
    </row>
    <row r="190" spans="2:11" x14ac:dyDescent="0.25">
      <c r="B190">
        <f t="shared" si="23"/>
        <v>370</v>
      </c>
      <c r="C190" s="1">
        <v>9.07</v>
      </c>
      <c r="D190" s="6" t="e">
        <f t="shared" si="21"/>
        <v>#NUM!</v>
      </c>
      <c r="E190" s="6">
        <f t="shared" si="24"/>
        <v>370</v>
      </c>
      <c r="F190" s="4">
        <f t="shared" si="22"/>
        <v>-5.3568917421744828</v>
      </c>
      <c r="G190" s="3">
        <f t="shared" si="25"/>
        <v>1.5906789232098776E-4</v>
      </c>
      <c r="H190" s="6">
        <f t="shared" si="26"/>
        <v>9.057387787968759</v>
      </c>
      <c r="I190" s="6">
        <v>9.020048131312512</v>
      </c>
      <c r="J190" s="6">
        <f t="shared" si="27"/>
        <v>0</v>
      </c>
      <c r="K190" s="5">
        <f t="shared" si="28"/>
        <v>82.264900000000011</v>
      </c>
    </row>
    <row r="191" spans="2:11" x14ac:dyDescent="0.25">
      <c r="B191">
        <f t="shared" si="23"/>
        <v>372</v>
      </c>
      <c r="C191" s="1">
        <v>9.07</v>
      </c>
      <c r="D191" s="6" t="e">
        <f t="shared" si="21"/>
        <v>#NUM!</v>
      </c>
      <c r="E191" s="6">
        <f t="shared" si="24"/>
        <v>372</v>
      </c>
      <c r="F191" s="4">
        <f t="shared" si="22"/>
        <v>-5.3988561201984657</v>
      </c>
      <c r="G191" s="3">
        <f t="shared" si="25"/>
        <v>1.5421720218585145E-4</v>
      </c>
      <c r="H191" s="6">
        <f t="shared" si="26"/>
        <v>9.0575815781121012</v>
      </c>
      <c r="I191" s="6">
        <v>9.0201550418887368</v>
      </c>
      <c r="J191" s="6">
        <f t="shared" si="27"/>
        <v>0</v>
      </c>
      <c r="K191" s="5">
        <f t="shared" si="28"/>
        <v>82.264900000000011</v>
      </c>
    </row>
    <row r="192" spans="2:11" x14ac:dyDescent="0.25">
      <c r="B192">
        <f t="shared" si="23"/>
        <v>374</v>
      </c>
      <c r="C192" s="1">
        <v>9.07</v>
      </c>
      <c r="D192" s="6" t="e">
        <f t="shared" si="21"/>
        <v>#NUM!</v>
      </c>
      <c r="E192" s="6">
        <f t="shared" si="24"/>
        <v>374</v>
      </c>
      <c r="F192" s="4">
        <f t="shared" si="22"/>
        <v>-5.4408204982224486</v>
      </c>
      <c r="G192" s="3">
        <f t="shared" si="25"/>
        <v>1.4963639893705643E-4</v>
      </c>
      <c r="H192" s="6">
        <f t="shared" si="26"/>
        <v>9.0577674042437</v>
      </c>
      <c r="I192" s="6">
        <v>9.0202571266349736</v>
      </c>
      <c r="J192" s="6">
        <f t="shared" si="27"/>
        <v>0</v>
      </c>
      <c r="K192" s="5">
        <f t="shared" si="28"/>
        <v>82.264900000000011</v>
      </c>
    </row>
    <row r="193" spans="2:11" x14ac:dyDescent="0.25">
      <c r="B193">
        <f t="shared" si="23"/>
        <v>376</v>
      </c>
      <c r="C193" s="1">
        <v>9.07</v>
      </c>
      <c r="D193" s="6" t="e">
        <f t="shared" si="21"/>
        <v>#NUM!</v>
      </c>
      <c r="E193" s="6">
        <f t="shared" si="24"/>
        <v>376</v>
      </c>
      <c r="F193" s="4">
        <f t="shared" si="22"/>
        <v>-5.4827848762464306</v>
      </c>
      <c r="G193" s="3">
        <f t="shared" si="25"/>
        <v>1.4530871237670022E-4</v>
      </c>
      <c r="H193" s="6">
        <f t="shared" si="26"/>
        <v>9.0579455936530788</v>
      </c>
      <c r="I193" s="6">
        <v>9.0203546033840709</v>
      </c>
      <c r="J193" s="6">
        <f t="shared" si="27"/>
        <v>0</v>
      </c>
      <c r="K193" s="5">
        <f t="shared" si="28"/>
        <v>82.264900000000011</v>
      </c>
    </row>
    <row r="194" spans="2:11" x14ac:dyDescent="0.25">
      <c r="B194">
        <f t="shared" si="23"/>
        <v>378</v>
      </c>
      <c r="C194" s="1">
        <v>9.08</v>
      </c>
      <c r="D194" s="6" t="e">
        <f t="shared" si="21"/>
        <v>#NUM!</v>
      </c>
      <c r="E194" s="6">
        <f t="shared" si="24"/>
        <v>378</v>
      </c>
      <c r="F194" s="4">
        <f t="shared" si="22"/>
        <v>-5.5247492542704135</v>
      </c>
      <c r="G194" s="3">
        <f t="shared" si="25"/>
        <v>4.7888931507790471E-4</v>
      </c>
      <c r="H194" s="6">
        <f t="shared" si="26"/>
        <v>9.0581164601794431</v>
      </c>
      <c r="I194" s="6">
        <v>9.0204476801361295</v>
      </c>
      <c r="J194" s="6">
        <f t="shared" si="27"/>
        <v>0</v>
      </c>
      <c r="K194" s="5">
        <f t="shared" si="28"/>
        <v>82.446399999999997</v>
      </c>
    </row>
    <row r="195" spans="2:11" x14ac:dyDescent="0.25">
      <c r="B195">
        <f t="shared" si="23"/>
        <v>380</v>
      </c>
      <c r="C195" s="1">
        <v>9.08</v>
      </c>
      <c r="D195" s="6" t="e">
        <f t="shared" si="21"/>
        <v>#NUM!</v>
      </c>
      <c r="E195" s="6">
        <f t="shared" si="24"/>
        <v>380</v>
      </c>
      <c r="F195" s="4">
        <f t="shared" si="22"/>
        <v>-5.5667136322943964</v>
      </c>
      <c r="G195" s="3">
        <f t="shared" si="25"/>
        <v>4.7174516112517611E-4</v>
      </c>
      <c r="H195" s="6">
        <f t="shared" si="26"/>
        <v>9.05828030476445</v>
      </c>
      <c r="I195" s="6">
        <v>9.020536555502348</v>
      </c>
      <c r="J195" s="6">
        <f t="shared" si="27"/>
        <v>0</v>
      </c>
      <c r="K195" s="5">
        <f t="shared" si="28"/>
        <v>82.446399999999997</v>
      </c>
    </row>
    <row r="196" spans="2:11" x14ac:dyDescent="0.25">
      <c r="B196">
        <f t="shared" si="23"/>
        <v>382</v>
      </c>
      <c r="C196" s="1">
        <v>9.1</v>
      </c>
      <c r="D196" s="6" t="e">
        <f t="shared" si="21"/>
        <v>#NUM!</v>
      </c>
      <c r="E196" s="6">
        <f t="shared" si="24"/>
        <v>382</v>
      </c>
      <c r="F196" s="4">
        <f t="shared" si="22"/>
        <v>-5.6086780103183793</v>
      </c>
      <c r="G196" s="3">
        <f t="shared" si="25"/>
        <v>1.7274483902337491E-3</v>
      </c>
      <c r="H196" s="6">
        <f t="shared" si="26"/>
        <v>9.058437415982235</v>
      </c>
      <c r="I196" s="6">
        <v>9.0206214191288261</v>
      </c>
      <c r="J196" s="6">
        <f t="shared" si="27"/>
        <v>0</v>
      </c>
      <c r="K196" s="5">
        <f t="shared" si="28"/>
        <v>82.809999999999988</v>
      </c>
    </row>
    <row r="197" spans="2:11" x14ac:dyDescent="0.25">
      <c r="B197">
        <f t="shared" si="23"/>
        <v>384</v>
      </c>
      <c r="C197" s="1">
        <v>9.1</v>
      </c>
      <c r="D197" s="6" t="e">
        <f t="shared" ref="D197:D260" si="29">LN($O$5-C197)</f>
        <v>#NUM!</v>
      </c>
      <c r="E197" s="6">
        <f t="shared" si="24"/>
        <v>384</v>
      </c>
      <c r="F197" s="4">
        <f t="shared" ref="F197:F260" si="30">IF(E197&lt;=0, $O$8, $O$8-$O$6*E197)</f>
        <v>-5.6506423883423613</v>
      </c>
      <c r="G197" s="3">
        <f t="shared" si="25"/>
        <v>1.7149479009641931E-3</v>
      </c>
      <c r="H197" s="6">
        <f t="shared" si="26"/>
        <v>9.0585880705476765</v>
      </c>
      <c r="I197" s="6">
        <v>9.02070245210124</v>
      </c>
      <c r="J197" s="6">
        <f t="shared" si="27"/>
        <v>0</v>
      </c>
      <c r="K197" s="5">
        <f t="shared" si="28"/>
        <v>82.809999999999988</v>
      </c>
    </row>
    <row r="198" spans="2:11" x14ac:dyDescent="0.25">
      <c r="B198">
        <f t="shared" si="23"/>
        <v>386</v>
      </c>
      <c r="C198" s="1">
        <v>9.1199999999999992</v>
      </c>
      <c r="D198" s="6" t="e">
        <f t="shared" si="29"/>
        <v>#NUM!</v>
      </c>
      <c r="E198" s="6">
        <f t="shared" si="24"/>
        <v>386</v>
      </c>
      <c r="F198" s="4">
        <f t="shared" si="30"/>
        <v>-5.6926067663663433</v>
      </c>
      <c r="G198" s="3">
        <f t="shared" si="25"/>
        <v>3.7537024141073858E-3</v>
      </c>
      <c r="H198" s="6">
        <f t="shared" si="26"/>
        <v>9.0587325338037594</v>
      </c>
      <c r="I198" s="6">
        <v>9.0207798273312481</v>
      </c>
      <c r="J198" s="6">
        <f t="shared" si="27"/>
        <v>0</v>
      </c>
      <c r="K198" s="5">
        <f t="shared" si="28"/>
        <v>83.174399999999991</v>
      </c>
    </row>
    <row r="199" spans="2:11" x14ac:dyDescent="0.25">
      <c r="B199">
        <f t="shared" ref="B199:B262" si="31">B198+2</f>
        <v>388</v>
      </c>
      <c r="C199" s="1">
        <v>9.1199999999999992</v>
      </c>
      <c r="D199" s="6" t="e">
        <f t="shared" si="29"/>
        <v>#NUM!</v>
      </c>
      <c r="E199" s="6">
        <f t="shared" si="24"/>
        <v>388</v>
      </c>
      <c r="F199" s="4">
        <f t="shared" si="30"/>
        <v>-5.7345711443903271</v>
      </c>
      <c r="G199" s="3">
        <f t="shared" si="25"/>
        <v>3.7367472824271471E-3</v>
      </c>
      <c r="H199" s="6">
        <f t="shared" si="26"/>
        <v>9.0588710601889151</v>
      </c>
      <c r="I199" s="6">
        <v>9.0208537099254649</v>
      </c>
      <c r="J199" s="6">
        <f t="shared" si="27"/>
        <v>0</v>
      </c>
      <c r="K199" s="5">
        <f t="shared" si="28"/>
        <v>83.174399999999991</v>
      </c>
    </row>
    <row r="200" spans="2:11" x14ac:dyDescent="0.25">
      <c r="B200">
        <f t="shared" si="31"/>
        <v>390</v>
      </c>
      <c r="C200" s="1">
        <v>9.1</v>
      </c>
      <c r="D200" s="6" t="e">
        <f t="shared" si="29"/>
        <v>#NUM!</v>
      </c>
      <c r="E200" s="6">
        <f t="shared" si="24"/>
        <v>390</v>
      </c>
      <c r="F200" s="4">
        <f t="shared" si="30"/>
        <v>-5.7765355224143091</v>
      </c>
      <c r="G200" s="3">
        <f t="shared" si="25"/>
        <v>1.6806807329776156E-3</v>
      </c>
      <c r="H200" s="6">
        <f t="shared" si="26"/>
        <v>9.0590038936851602</v>
      </c>
      <c r="I200" s="6">
        <v>9.0209242575377608</v>
      </c>
      <c r="J200" s="6">
        <f t="shared" si="27"/>
        <v>0</v>
      </c>
      <c r="K200" s="5">
        <f t="shared" si="28"/>
        <v>82.809999999999988</v>
      </c>
    </row>
    <row r="201" spans="2:11" x14ac:dyDescent="0.25">
      <c r="B201">
        <f t="shared" si="31"/>
        <v>392</v>
      </c>
      <c r="C201" s="1">
        <v>9.1</v>
      </c>
      <c r="D201" s="6" t="e">
        <f t="shared" si="29"/>
        <v>#NUM!</v>
      </c>
      <c r="E201" s="6">
        <f t="shared" si="24"/>
        <v>392</v>
      </c>
      <c r="F201" s="4">
        <f t="shared" si="30"/>
        <v>-5.8184999004382911</v>
      </c>
      <c r="G201" s="3">
        <f t="shared" si="25"/>
        <v>1.670253235032397E-3</v>
      </c>
      <c r="H201" s="6">
        <f t="shared" si="26"/>
        <v>9.0591312682478105</v>
      </c>
      <c r="I201" s="6">
        <v>9.0209916207056846</v>
      </c>
      <c r="J201" s="6">
        <f t="shared" si="27"/>
        <v>0</v>
      </c>
      <c r="K201" s="5">
        <f t="shared" si="28"/>
        <v>82.809999999999988</v>
      </c>
    </row>
    <row r="202" spans="2:11" x14ac:dyDescent="0.25">
      <c r="B202">
        <f t="shared" si="31"/>
        <v>394</v>
      </c>
      <c r="C202" s="1">
        <v>9.08</v>
      </c>
      <c r="D202" s="6" t="e">
        <f t="shared" si="29"/>
        <v>#NUM!</v>
      </c>
      <c r="E202" s="6">
        <f t="shared" si="24"/>
        <v>394</v>
      </c>
      <c r="F202" s="4">
        <f t="shared" si="30"/>
        <v>-5.8604642784622749</v>
      </c>
      <c r="G202" s="3">
        <f t="shared" si="25"/>
        <v>4.3042107058804924E-4</v>
      </c>
      <c r="H202" s="6">
        <f t="shared" si="26"/>
        <v>9.0592534082175398</v>
      </c>
      <c r="I202" s="6">
        <v>9.0210559431716746</v>
      </c>
      <c r="J202" s="6">
        <f t="shared" si="27"/>
        <v>0</v>
      </c>
      <c r="K202" s="5">
        <f t="shared" si="28"/>
        <v>82.446399999999997</v>
      </c>
    </row>
    <row r="203" spans="2:11" x14ac:dyDescent="0.25">
      <c r="B203">
        <f t="shared" si="31"/>
        <v>396</v>
      </c>
      <c r="C203" s="1">
        <v>9.08</v>
      </c>
      <c r="D203" s="6" t="e">
        <f t="shared" si="29"/>
        <v>#NUM!</v>
      </c>
      <c r="E203" s="6">
        <f t="shared" si="24"/>
        <v>396</v>
      </c>
      <c r="F203" s="4">
        <f t="shared" si="30"/>
        <v>-5.9024286564862569</v>
      </c>
      <c r="G203" s="3">
        <f t="shared" si="25"/>
        <v>4.2557508547796843E-4</v>
      </c>
      <c r="H203" s="6">
        <f t="shared" si="26"/>
        <v>9.0593705287155011</v>
      </c>
      <c r="I203" s="6">
        <v>9.0211173621897931</v>
      </c>
      <c r="J203" s="6">
        <f t="shared" si="27"/>
        <v>0</v>
      </c>
      <c r="K203" s="5">
        <f t="shared" si="28"/>
        <v>82.446399999999997</v>
      </c>
    </row>
    <row r="204" spans="2:11" x14ac:dyDescent="0.25">
      <c r="B204">
        <f t="shared" si="31"/>
        <v>398</v>
      </c>
      <c r="C204" s="1">
        <v>9.08</v>
      </c>
      <c r="D204" s="6" t="e">
        <f t="shared" si="29"/>
        <v>#NUM!</v>
      </c>
      <c r="E204" s="6">
        <f t="shared" ref="E204:E267" si="32">B204-$O$7</f>
        <v>398</v>
      </c>
      <c r="F204" s="4">
        <f t="shared" si="30"/>
        <v>-5.9443930345102389</v>
      </c>
      <c r="G204" s="3">
        <f t="shared" ref="G204:G267" si="33">(H204-C204)^2</f>
        <v>4.2095401769113721E-4</v>
      </c>
      <c r="H204" s="6">
        <f t="shared" ref="H204:H267" si="34">$O$5-EXP(F204)</f>
        <v>9.0594828360222195</v>
      </c>
      <c r="I204" s="6">
        <v>9.0211760088185944</v>
      </c>
      <c r="J204" s="6">
        <f t="shared" ref="J204:J267" si="35">IF(I204&lt;$R$8, 0, I204-$R$8)</f>
        <v>0</v>
      </c>
      <c r="K204" s="5">
        <f t="shared" ref="K204:K267" si="36">(J204-C204)^2</f>
        <v>82.446399999999997</v>
      </c>
    </row>
    <row r="205" spans="2:11" x14ac:dyDescent="0.25">
      <c r="B205">
        <f t="shared" si="31"/>
        <v>400</v>
      </c>
      <c r="C205" s="1">
        <v>9.08</v>
      </c>
      <c r="D205" s="6" t="e">
        <f t="shared" si="29"/>
        <v>#NUM!</v>
      </c>
      <c r="E205" s="6">
        <f t="shared" si="32"/>
        <v>400</v>
      </c>
      <c r="F205" s="4">
        <f t="shared" si="30"/>
        <v>-5.9863574125342227</v>
      </c>
      <c r="G205" s="3">
        <f t="shared" si="33"/>
        <v>4.1654654973118983E-4</v>
      </c>
      <c r="H205" s="6">
        <f t="shared" si="34"/>
        <v>9.0595905279408999</v>
      </c>
      <c r="I205" s="6">
        <v>9.0212320082007924</v>
      </c>
      <c r="J205" s="6">
        <f t="shared" si="35"/>
        <v>0</v>
      </c>
      <c r="K205" s="5">
        <f t="shared" si="36"/>
        <v>82.446399999999997</v>
      </c>
    </row>
    <row r="206" spans="2:11" x14ac:dyDescent="0.25">
      <c r="B206">
        <f t="shared" si="31"/>
        <v>402</v>
      </c>
      <c r="C206" s="1">
        <v>9.08</v>
      </c>
      <c r="D206" s="6" t="e">
        <f t="shared" si="29"/>
        <v>#NUM!</v>
      </c>
      <c r="E206" s="6">
        <f t="shared" si="32"/>
        <v>402</v>
      </c>
      <c r="F206" s="4">
        <f t="shared" si="30"/>
        <v>-6.0283217905582047</v>
      </c>
      <c r="G206" s="3">
        <f t="shared" si="33"/>
        <v>4.1234199619253579E-4</v>
      </c>
      <c r="H206" s="6">
        <f t="shared" si="34"/>
        <v>9.0596937941458151</v>
      </c>
      <c r="I206" s="6">
        <v>9.0212854798302882</v>
      </c>
      <c r="J206" s="6">
        <f t="shared" si="35"/>
        <v>0</v>
      </c>
      <c r="K206" s="5">
        <f t="shared" si="36"/>
        <v>82.446399999999997</v>
      </c>
    </row>
    <row r="207" spans="2:11" x14ac:dyDescent="0.25">
      <c r="B207">
        <f t="shared" si="31"/>
        <v>404</v>
      </c>
      <c r="C207" s="1">
        <v>9.08</v>
      </c>
      <c r="D207" s="6" t="e">
        <f t="shared" si="29"/>
        <v>#NUM!</v>
      </c>
      <c r="E207" s="6">
        <f t="shared" si="32"/>
        <v>404</v>
      </c>
      <c r="F207" s="4">
        <f t="shared" si="30"/>
        <v>-6.0702861685821867</v>
      </c>
      <c r="G207" s="3">
        <f t="shared" si="33"/>
        <v>4.0833026434105939E-4</v>
      </c>
      <c r="H207" s="6">
        <f t="shared" si="34"/>
        <v>9.0597928165163708</v>
      </c>
      <c r="I207" s="6">
        <v>9.0213365378071568</v>
      </c>
      <c r="J207" s="6">
        <f t="shared" si="35"/>
        <v>0</v>
      </c>
      <c r="K207" s="5">
        <f t="shared" si="36"/>
        <v>82.446399999999997</v>
      </c>
    </row>
    <row r="208" spans="2:11" x14ac:dyDescent="0.25">
      <c r="B208">
        <f t="shared" si="31"/>
        <v>406</v>
      </c>
      <c r="C208" s="1">
        <v>9.0500000000000007</v>
      </c>
      <c r="D208" s="6">
        <f t="shared" si="29"/>
        <v>-4.4142747868148104</v>
      </c>
      <c r="E208" s="6">
        <f t="shared" si="32"/>
        <v>406</v>
      </c>
      <c r="F208" s="4">
        <f t="shared" si="30"/>
        <v>-6.1122505466061705</v>
      </c>
      <c r="G208" s="3">
        <f t="shared" si="33"/>
        <v>9.7767984843675836E-5</v>
      </c>
      <c r="H208" s="6">
        <f t="shared" si="34"/>
        <v>9.0598877694574504</v>
      </c>
      <c r="I208" s="6">
        <v>9.0213852910811205</v>
      </c>
      <c r="J208" s="6">
        <f t="shared" si="35"/>
        <v>0</v>
      </c>
      <c r="K208" s="5">
        <f t="shared" si="36"/>
        <v>81.902500000000018</v>
      </c>
    </row>
    <row r="209" spans="2:11" x14ac:dyDescent="0.25">
      <c r="B209">
        <f t="shared" si="31"/>
        <v>408</v>
      </c>
      <c r="C209" s="1">
        <v>9.0500000000000007</v>
      </c>
      <c r="D209" s="6">
        <f t="shared" si="29"/>
        <v>-4.4142747868148104</v>
      </c>
      <c r="E209" s="6">
        <f t="shared" si="32"/>
        <v>408</v>
      </c>
      <c r="F209" s="4">
        <f t="shared" si="30"/>
        <v>-6.1542149246301525</v>
      </c>
      <c r="G209" s="3">
        <f t="shared" si="33"/>
        <v>9.957685271518344E-5</v>
      </c>
      <c r="H209" s="6">
        <f t="shared" si="34"/>
        <v>9.0599788202065774</v>
      </c>
      <c r="I209" s="6">
        <v>9.0214318436840202</v>
      </c>
      <c r="J209" s="6">
        <f t="shared" si="35"/>
        <v>0</v>
      </c>
      <c r="K209" s="5">
        <f t="shared" si="36"/>
        <v>81.902500000000018</v>
      </c>
    </row>
    <row r="210" spans="2:11" x14ac:dyDescent="0.25">
      <c r="B210">
        <f t="shared" si="31"/>
        <v>410</v>
      </c>
      <c r="C210" s="1">
        <v>9.09</v>
      </c>
      <c r="D210" s="6" t="e">
        <f t="shared" si="29"/>
        <v>#NUM!</v>
      </c>
      <c r="E210" s="6">
        <f t="shared" si="32"/>
        <v>410</v>
      </c>
      <c r="F210" s="4">
        <f t="shared" si="30"/>
        <v>-6.1961793026541345</v>
      </c>
      <c r="G210" s="3">
        <f t="shared" si="33"/>
        <v>8.9603662535317897E-4</v>
      </c>
      <c r="H210" s="6">
        <f t="shared" si="34"/>
        <v>9.0600661291284741</v>
      </c>
      <c r="I210" s="6">
        <v>9.0214762949518139</v>
      </c>
      <c r="J210" s="6">
        <f t="shared" si="35"/>
        <v>0</v>
      </c>
      <c r="K210" s="5">
        <f t="shared" si="36"/>
        <v>82.628100000000003</v>
      </c>
    </row>
    <row r="211" spans="2:11" x14ac:dyDescent="0.25">
      <c r="B211">
        <f t="shared" si="31"/>
        <v>412</v>
      </c>
      <c r="C211" s="1">
        <v>9.09</v>
      </c>
      <c r="D211" s="6" t="e">
        <f t="shared" si="29"/>
        <v>#NUM!</v>
      </c>
      <c r="E211" s="6">
        <f t="shared" si="32"/>
        <v>412</v>
      </c>
      <c r="F211" s="4">
        <f t="shared" si="30"/>
        <v>-6.2381436806781183</v>
      </c>
      <c r="G211" s="3">
        <f t="shared" si="33"/>
        <v>8.9103145517137414E-4</v>
      </c>
      <c r="H211" s="6">
        <f t="shared" si="34"/>
        <v>9.0601498499975062</v>
      </c>
      <c r="I211" s="6">
        <v>9.0215187397365391</v>
      </c>
      <c r="J211" s="6">
        <f t="shared" si="35"/>
        <v>0</v>
      </c>
      <c r="K211" s="5">
        <f t="shared" si="36"/>
        <v>82.628100000000003</v>
      </c>
    </row>
    <row r="212" spans="2:11" x14ac:dyDescent="0.25">
      <c r="B212">
        <f t="shared" si="31"/>
        <v>414</v>
      </c>
      <c r="C212" s="1">
        <v>9.08</v>
      </c>
      <c r="D212" s="6" t="e">
        <f t="shared" si="29"/>
        <v>#NUM!</v>
      </c>
      <c r="E212" s="6">
        <f t="shared" si="32"/>
        <v>414</v>
      </c>
      <c r="F212" s="4">
        <f t="shared" si="30"/>
        <v>-6.2801080587021003</v>
      </c>
      <c r="G212" s="3">
        <f t="shared" si="33"/>
        <v>3.9084774919989472E-4</v>
      </c>
      <c r="H212" s="6">
        <f t="shared" si="34"/>
        <v>9.0602301302685149</v>
      </c>
      <c r="I212" s="6">
        <v>9.0215592686087138</v>
      </c>
      <c r="J212" s="6">
        <f t="shared" si="35"/>
        <v>0</v>
      </c>
      <c r="K212" s="5">
        <f t="shared" si="36"/>
        <v>82.446399999999997</v>
      </c>
    </row>
    <row r="213" spans="2:11" x14ac:dyDescent="0.25">
      <c r="B213">
        <f t="shared" si="31"/>
        <v>416</v>
      </c>
      <c r="C213" s="1">
        <v>9.08</v>
      </c>
      <c r="D213" s="6" t="e">
        <f t="shared" si="29"/>
        <v>#NUM!</v>
      </c>
      <c r="E213" s="6">
        <f t="shared" si="32"/>
        <v>416</v>
      </c>
      <c r="F213" s="4">
        <f t="shared" si="30"/>
        <v>-6.3220724367260841</v>
      </c>
      <c r="G213" s="3">
        <f t="shared" si="33"/>
        <v>3.8780986391185885E-4</v>
      </c>
      <c r="H213" s="6">
        <f t="shared" si="34"/>
        <v>9.0603071113365292</v>
      </c>
      <c r="I213" s="6">
        <v>9.021597968050596</v>
      </c>
      <c r="J213" s="6">
        <f t="shared" si="35"/>
        <v>0</v>
      </c>
      <c r="K213" s="5">
        <f t="shared" si="36"/>
        <v>82.446399999999997</v>
      </c>
    </row>
    <row r="214" spans="2:11" x14ac:dyDescent="0.25">
      <c r="B214">
        <f t="shared" si="31"/>
        <v>418</v>
      </c>
      <c r="C214" s="1">
        <v>9.11</v>
      </c>
      <c r="D214" s="6" t="e">
        <f t="shared" si="29"/>
        <v>#NUM!</v>
      </c>
      <c r="E214" s="6">
        <f t="shared" si="32"/>
        <v>418</v>
      </c>
      <c r="F214" s="4">
        <f t="shared" si="30"/>
        <v>-6.3640368147500661</v>
      </c>
      <c r="G214" s="3">
        <f t="shared" si="33"/>
        <v>2.4620522281595596E-3</v>
      </c>
      <c r="H214" s="6">
        <f t="shared" si="34"/>
        <v>9.0603809287858024</v>
      </c>
      <c r="I214" s="6">
        <v>9.0216349206407287</v>
      </c>
      <c r="J214" s="6">
        <f t="shared" si="35"/>
        <v>0</v>
      </c>
      <c r="K214" s="5">
        <f t="shared" si="36"/>
        <v>82.992099999999994</v>
      </c>
    </row>
    <row r="215" spans="2:11" x14ac:dyDescent="0.25">
      <c r="B215">
        <f t="shared" si="31"/>
        <v>420</v>
      </c>
      <c r="C215" s="1">
        <v>9.11</v>
      </c>
      <c r="D215" s="6" t="e">
        <f t="shared" si="29"/>
        <v>#NUM!</v>
      </c>
      <c r="E215" s="6">
        <f t="shared" si="32"/>
        <v>420</v>
      </c>
      <c r="F215" s="4">
        <f t="shared" si="30"/>
        <v>-6.4060011927740481</v>
      </c>
      <c r="G215" s="3">
        <f t="shared" si="33"/>
        <v>2.455032781438412E-3</v>
      </c>
      <c r="H215" s="6">
        <f t="shared" si="34"/>
        <v>9.0604517126286037</v>
      </c>
      <c r="I215" s="6">
        <v>9.0216702052301478</v>
      </c>
      <c r="J215" s="6">
        <f t="shared" si="35"/>
        <v>0</v>
      </c>
      <c r="K215" s="5">
        <f t="shared" si="36"/>
        <v>82.992099999999994</v>
      </c>
    </row>
    <row r="216" spans="2:11" x14ac:dyDescent="0.25">
      <c r="B216">
        <f t="shared" si="31"/>
        <v>422</v>
      </c>
      <c r="C216" s="1">
        <v>9.1</v>
      </c>
      <c r="D216" s="6" t="e">
        <f t="shared" si="29"/>
        <v>#NUM!</v>
      </c>
      <c r="E216" s="6">
        <f t="shared" si="32"/>
        <v>422</v>
      </c>
      <c r="F216" s="4">
        <f t="shared" si="30"/>
        <v>-6.4479655707980319</v>
      </c>
      <c r="G216" s="3">
        <f t="shared" si="33"/>
        <v>1.5587029684685325E-3</v>
      </c>
      <c r="H216" s="6">
        <f t="shared" si="34"/>
        <v>9.0605195875342144</v>
      </c>
      <c r="I216" s="6">
        <v>9.0217038971106351</v>
      </c>
      <c r="J216" s="6">
        <f t="shared" si="35"/>
        <v>0</v>
      </c>
      <c r="K216" s="5">
        <f t="shared" si="36"/>
        <v>82.809999999999988</v>
      </c>
    </row>
    <row r="217" spans="2:11" x14ac:dyDescent="0.25">
      <c r="B217">
        <f t="shared" si="31"/>
        <v>424</v>
      </c>
      <c r="C217" s="1">
        <v>9.1</v>
      </c>
      <c r="D217" s="6" t="e">
        <f t="shared" si="29"/>
        <v>#NUM!</v>
      </c>
      <c r="E217" s="6">
        <f t="shared" si="32"/>
        <v>424</v>
      </c>
      <c r="F217" s="4">
        <f t="shared" si="30"/>
        <v>-6.4899299488220139</v>
      </c>
      <c r="G217" s="3">
        <f t="shared" si="33"/>
        <v>1.5535679986938232E-3</v>
      </c>
      <c r="H217" s="6">
        <f t="shared" si="34"/>
        <v>9.0605846730484974</v>
      </c>
      <c r="I217" s="6">
        <v>9.0217360681753789</v>
      </c>
      <c r="J217" s="6">
        <f t="shared" si="35"/>
        <v>0</v>
      </c>
      <c r="K217" s="5">
        <f t="shared" si="36"/>
        <v>82.809999999999988</v>
      </c>
    </row>
    <row r="218" spans="2:11" x14ac:dyDescent="0.25">
      <c r="B218">
        <f t="shared" si="31"/>
        <v>426</v>
      </c>
      <c r="C218" s="1">
        <v>9.1</v>
      </c>
      <c r="D218" s="6" t="e">
        <f t="shared" si="29"/>
        <v>#NUM!</v>
      </c>
      <c r="E218" s="6">
        <f t="shared" si="32"/>
        <v>426</v>
      </c>
      <c r="F218" s="4">
        <f t="shared" si="30"/>
        <v>-6.5318943268459959</v>
      </c>
      <c r="G218" s="3">
        <f t="shared" si="33"/>
        <v>1.5486520130938881E-3</v>
      </c>
      <c r="H218" s="6">
        <f t="shared" si="34"/>
        <v>9.0606470838044508</v>
      </c>
      <c r="I218" s="6">
        <v>9.0217667870723943</v>
      </c>
      <c r="J218" s="6">
        <f t="shared" si="35"/>
        <v>0</v>
      </c>
      <c r="K218" s="5">
        <f t="shared" si="36"/>
        <v>82.809999999999988</v>
      </c>
    </row>
    <row r="219" spans="2:11" x14ac:dyDescent="0.25">
      <c r="B219">
        <f t="shared" si="31"/>
        <v>428</v>
      </c>
      <c r="C219" s="1">
        <v>9.11</v>
      </c>
      <c r="D219" s="6" t="e">
        <f t="shared" si="29"/>
        <v>#NUM!</v>
      </c>
      <c r="E219" s="6">
        <f t="shared" si="32"/>
        <v>428</v>
      </c>
      <c r="F219" s="4">
        <f t="shared" si="30"/>
        <v>-6.5738587048699797</v>
      </c>
      <c r="G219" s="3">
        <f t="shared" si="33"/>
        <v>2.4298067772238769E-3</v>
      </c>
      <c r="H219" s="6">
        <f t="shared" si="34"/>
        <v>9.060706929724109</v>
      </c>
      <c r="I219" s="6">
        <v>9.0217961193509897</v>
      </c>
      <c r="J219" s="6">
        <f t="shared" si="35"/>
        <v>0</v>
      </c>
      <c r="K219" s="5">
        <f t="shared" si="36"/>
        <v>82.992099999999994</v>
      </c>
    </row>
    <row r="220" spans="2:11" x14ac:dyDescent="0.25">
      <c r="B220">
        <f t="shared" si="31"/>
        <v>430</v>
      </c>
      <c r="C220" s="1">
        <v>9.11</v>
      </c>
      <c r="D220" s="6" t="e">
        <f t="shared" si="29"/>
        <v>#NUM!</v>
      </c>
      <c r="E220" s="6">
        <f t="shared" si="32"/>
        <v>430</v>
      </c>
      <c r="F220" s="4">
        <f t="shared" si="30"/>
        <v>-6.6158230828939617</v>
      </c>
      <c r="G220" s="3">
        <f t="shared" si="33"/>
        <v>2.4241525580577495E-3</v>
      </c>
      <c r="H220" s="6">
        <f t="shared" si="34"/>
        <v>9.0607643162121434</v>
      </c>
      <c r="I220" s="6">
        <v>9.0218241276016471</v>
      </c>
      <c r="J220" s="6">
        <f t="shared" si="35"/>
        <v>0</v>
      </c>
      <c r="K220" s="5">
        <f t="shared" si="36"/>
        <v>82.992099999999994</v>
      </c>
    </row>
    <row r="221" spans="2:11" x14ac:dyDescent="0.25">
      <c r="B221">
        <f t="shared" si="31"/>
        <v>432</v>
      </c>
      <c r="C221" s="1">
        <v>9.11</v>
      </c>
      <c r="D221" s="6" t="e">
        <f t="shared" si="29"/>
        <v>#NUM!</v>
      </c>
      <c r="E221" s="6">
        <f t="shared" si="32"/>
        <v>432</v>
      </c>
      <c r="F221" s="4">
        <f t="shared" si="30"/>
        <v>-6.6577874609179437</v>
      </c>
      <c r="G221" s="3">
        <f t="shared" si="33"/>
        <v>2.4187368909990466E-3</v>
      </c>
      <c r="H221" s="6">
        <f t="shared" si="34"/>
        <v>9.0608193443415086</v>
      </c>
      <c r="I221" s="6">
        <v>9.0218508715895833</v>
      </c>
      <c r="J221" s="6">
        <f t="shared" si="35"/>
        <v>0</v>
      </c>
      <c r="K221" s="5">
        <f t="shared" si="36"/>
        <v>82.992099999999994</v>
      </c>
    </row>
    <row r="222" spans="2:11" x14ac:dyDescent="0.25">
      <c r="B222">
        <f t="shared" si="31"/>
        <v>434</v>
      </c>
      <c r="C222" s="1">
        <v>9.1</v>
      </c>
      <c r="D222" s="6" t="e">
        <f t="shared" si="29"/>
        <v>#NUM!</v>
      </c>
      <c r="E222" s="6">
        <f t="shared" si="32"/>
        <v>434</v>
      </c>
      <c r="F222" s="4">
        <f t="shared" si="30"/>
        <v>-6.6997518389419275</v>
      </c>
      <c r="G222" s="3">
        <f t="shared" si="33"/>
        <v>1.5309916951344136E-3</v>
      </c>
      <c r="H222" s="6">
        <f t="shared" si="34"/>
        <v>9.0608721110314594</v>
      </c>
      <c r="I222" s="6">
        <v>9.0218764083822798</v>
      </c>
      <c r="J222" s="6">
        <f t="shared" si="35"/>
        <v>0</v>
      </c>
      <c r="K222" s="5">
        <f t="shared" si="36"/>
        <v>82.809999999999988</v>
      </c>
    </row>
    <row r="223" spans="2:11" x14ac:dyDescent="0.25">
      <c r="B223">
        <f t="shared" si="31"/>
        <v>436</v>
      </c>
      <c r="C223" s="1">
        <v>9.1</v>
      </c>
      <c r="D223" s="6" t="e">
        <f t="shared" si="29"/>
        <v>#NUM!</v>
      </c>
      <c r="E223" s="6">
        <f t="shared" si="32"/>
        <v>436</v>
      </c>
      <c r="F223" s="4">
        <f t="shared" si="30"/>
        <v>-6.7417162169659095</v>
      </c>
      <c r="G223" s="3">
        <f t="shared" si="33"/>
        <v>1.5270346548415508E-3</v>
      </c>
      <c r="H223" s="6">
        <f t="shared" si="34"/>
        <v>9.0609227092182483</v>
      </c>
      <c r="I223" s="6">
        <v>9.0219007924712464</v>
      </c>
      <c r="J223" s="6">
        <f t="shared" si="35"/>
        <v>0</v>
      </c>
      <c r="K223" s="5">
        <f t="shared" si="36"/>
        <v>82.809999999999988</v>
      </c>
    </row>
    <row r="224" spans="2:11" x14ac:dyDescent="0.25">
      <c r="B224">
        <f t="shared" si="31"/>
        <v>438</v>
      </c>
      <c r="C224" s="1">
        <v>9.11</v>
      </c>
      <c r="D224" s="6" t="e">
        <f t="shared" si="29"/>
        <v>#NUM!</v>
      </c>
      <c r="E224" s="6">
        <f t="shared" si="32"/>
        <v>438</v>
      </c>
      <c r="F224" s="4">
        <f t="shared" si="30"/>
        <v>-6.7836805949898915</v>
      </c>
      <c r="G224" s="3">
        <f t="shared" si="33"/>
        <v>2.4038204819828183E-3</v>
      </c>
      <c r="H224" s="6">
        <f t="shared" si="34"/>
        <v>9.0609712280188166</v>
      </c>
      <c r="I224" s="6">
        <v>9.0219240758883057</v>
      </c>
      <c r="J224" s="6">
        <f t="shared" si="35"/>
        <v>0</v>
      </c>
      <c r="K224" s="5">
        <f t="shared" si="36"/>
        <v>82.992099999999994</v>
      </c>
    </row>
    <row r="225" spans="2:11" x14ac:dyDescent="0.25">
      <c r="B225">
        <f t="shared" si="31"/>
        <v>440</v>
      </c>
      <c r="C225" s="1">
        <v>9.11</v>
      </c>
      <c r="D225" s="6" t="e">
        <f t="shared" si="29"/>
        <v>#NUM!</v>
      </c>
      <c r="E225" s="6">
        <f t="shared" si="32"/>
        <v>440</v>
      </c>
      <c r="F225" s="4">
        <f t="shared" si="30"/>
        <v>-6.8256449730138753</v>
      </c>
      <c r="G225" s="3">
        <f t="shared" si="33"/>
        <v>2.3992605321654656E-3</v>
      </c>
      <c r="H225" s="6">
        <f t="shared" si="34"/>
        <v>9.06101775288775</v>
      </c>
      <c r="I225" s="6">
        <v>9.0219463083166218</v>
      </c>
      <c r="J225" s="6">
        <f t="shared" si="35"/>
        <v>0</v>
      </c>
      <c r="K225" s="5">
        <f t="shared" si="36"/>
        <v>82.992099999999994</v>
      </c>
    </row>
    <row r="226" spans="2:11" x14ac:dyDescent="0.25">
      <c r="B226">
        <f t="shared" si="31"/>
        <v>442</v>
      </c>
      <c r="C226" s="1">
        <v>9.14</v>
      </c>
      <c r="D226" s="6" t="e">
        <f t="shared" si="29"/>
        <v>#NUM!</v>
      </c>
      <c r="E226" s="6">
        <f t="shared" si="32"/>
        <v>442</v>
      </c>
      <c r="F226" s="4">
        <f t="shared" si="30"/>
        <v>-6.8676093510378573</v>
      </c>
      <c r="G226" s="3">
        <f t="shared" si="33"/>
        <v>6.2311500981789619E-3</v>
      </c>
      <c r="H226" s="6">
        <f t="shared" si="34"/>
        <v>9.0610623657677856</v>
      </c>
      <c r="I226" s="6">
        <v>9.0219675371967103</v>
      </c>
      <c r="J226" s="6">
        <f t="shared" si="35"/>
        <v>0</v>
      </c>
      <c r="K226" s="5">
        <f t="shared" si="36"/>
        <v>83.539600000000007</v>
      </c>
    </row>
    <row r="227" spans="2:11" x14ac:dyDescent="0.25">
      <c r="B227">
        <f t="shared" si="31"/>
        <v>444</v>
      </c>
      <c r="C227" s="1">
        <v>9.14</v>
      </c>
      <c r="D227" s="6" t="e">
        <f t="shared" si="29"/>
        <v>#NUM!</v>
      </c>
      <c r="E227" s="6">
        <f t="shared" si="32"/>
        <v>444</v>
      </c>
      <c r="F227" s="4">
        <f t="shared" si="30"/>
        <v>-6.9095737290618393</v>
      </c>
      <c r="G227" s="3">
        <f t="shared" si="33"/>
        <v>6.2243981085264057E-3</v>
      </c>
      <c r="H227" s="6">
        <f t="shared" si="34"/>
        <v>9.0611051452341389</v>
      </c>
      <c r="I227" s="6">
        <v>9.0219878078276743</v>
      </c>
      <c r="J227" s="6">
        <f t="shared" si="35"/>
        <v>0</v>
      </c>
      <c r="K227" s="5">
        <f t="shared" si="36"/>
        <v>83.539600000000007</v>
      </c>
    </row>
    <row r="228" spans="2:11" x14ac:dyDescent="0.25">
      <c r="B228">
        <f t="shared" si="31"/>
        <v>446</v>
      </c>
      <c r="C228" s="1">
        <v>9.1</v>
      </c>
      <c r="D228" s="6" t="e">
        <f t="shared" si="29"/>
        <v>#NUM!</v>
      </c>
      <c r="E228" s="6">
        <f t="shared" si="32"/>
        <v>446</v>
      </c>
      <c r="F228" s="4">
        <f t="shared" si="30"/>
        <v>-6.9515381070858231</v>
      </c>
      <c r="G228" s="3">
        <f t="shared" si="33"/>
        <v>1.5096203673190135E-3</v>
      </c>
      <c r="H228" s="6">
        <f t="shared" si="34"/>
        <v>9.0611461666328914</v>
      </c>
      <c r="I228" s="6">
        <v>9.0220071634638632</v>
      </c>
      <c r="J228" s="6">
        <f t="shared" si="35"/>
        <v>0</v>
      </c>
      <c r="K228" s="5">
        <f t="shared" si="36"/>
        <v>82.809999999999988</v>
      </c>
    </row>
    <row r="229" spans="2:11" x14ac:dyDescent="0.25">
      <c r="B229">
        <f t="shared" si="31"/>
        <v>448</v>
      </c>
      <c r="C229" s="1">
        <v>9.1</v>
      </c>
      <c r="D229" s="6" t="e">
        <f t="shared" si="29"/>
        <v>#NUM!</v>
      </c>
      <c r="E229" s="6">
        <f t="shared" si="32"/>
        <v>448</v>
      </c>
      <c r="F229" s="4">
        <f t="shared" si="30"/>
        <v>-6.9935024851098051</v>
      </c>
      <c r="G229" s="3">
        <f t="shared" si="33"/>
        <v>1.5065652384029355E-3</v>
      </c>
      <c r="H229" s="6">
        <f t="shared" si="34"/>
        <v>9.0611855022136965</v>
      </c>
      <c r="I229" s="6">
        <v>9.022025645407167</v>
      </c>
      <c r="J229" s="6">
        <f t="shared" si="35"/>
        <v>0</v>
      </c>
      <c r="K229" s="5">
        <f t="shared" si="36"/>
        <v>82.809999999999988</v>
      </c>
    </row>
    <row r="230" spans="2:11" x14ac:dyDescent="0.25">
      <c r="B230">
        <f t="shared" si="31"/>
        <v>450</v>
      </c>
      <c r="C230" s="1">
        <v>9.09</v>
      </c>
      <c r="D230" s="6" t="e">
        <f t="shared" si="29"/>
        <v>#NUM!</v>
      </c>
      <c r="E230" s="6">
        <f t="shared" si="32"/>
        <v>450</v>
      </c>
      <c r="F230" s="4">
        <f t="shared" si="30"/>
        <v>-7.0354668631337871</v>
      </c>
      <c r="G230" s="3">
        <f t="shared" si="33"/>
        <v>8.2810299482150625E-4</v>
      </c>
      <c r="H230" s="6">
        <f t="shared" si="34"/>
        <v>9.0612232212570358</v>
      </c>
      <c r="I230" s="6">
        <v>9.0220432930951606</v>
      </c>
      <c r="J230" s="6">
        <f t="shared" si="35"/>
        <v>0</v>
      </c>
      <c r="K230" s="5">
        <f t="shared" si="36"/>
        <v>82.628100000000003</v>
      </c>
    </row>
    <row r="231" spans="2:11" x14ac:dyDescent="0.25">
      <c r="B231">
        <f t="shared" si="31"/>
        <v>452</v>
      </c>
      <c r="C231" s="1">
        <v>9.09</v>
      </c>
      <c r="D231" s="6" t="e">
        <f t="shared" si="29"/>
        <v>#NUM!</v>
      </c>
      <c r="E231" s="6">
        <f t="shared" si="32"/>
        <v>452</v>
      </c>
      <c r="F231" s="4">
        <f t="shared" si="30"/>
        <v>-7.0774312411577709</v>
      </c>
      <c r="G231" s="3">
        <f t="shared" si="33"/>
        <v>8.2602265189241476E-4</v>
      </c>
      <c r="H231" s="6">
        <f t="shared" si="34"/>
        <v>9.0612593901962324</v>
      </c>
      <c r="I231" s="6">
        <v>9.0220601441852395</v>
      </c>
      <c r="J231" s="6">
        <f t="shared" si="35"/>
        <v>0</v>
      </c>
      <c r="K231" s="5">
        <f t="shared" si="36"/>
        <v>82.628100000000003</v>
      </c>
    </row>
    <row r="232" spans="2:11" x14ac:dyDescent="0.25">
      <c r="B232">
        <f t="shared" si="31"/>
        <v>454</v>
      </c>
      <c r="C232" s="1">
        <v>9.11</v>
      </c>
      <c r="D232" s="6" t="e">
        <f t="shared" si="29"/>
        <v>#NUM!</v>
      </c>
      <c r="E232" s="6">
        <f t="shared" si="32"/>
        <v>454</v>
      </c>
      <c r="F232" s="4">
        <f t="shared" si="30"/>
        <v>-7.1193956191817529</v>
      </c>
      <c r="G232" s="3">
        <f t="shared" si="33"/>
        <v>2.3722673507958038E-3</v>
      </c>
      <c r="H232" s="6">
        <f t="shared" si="34"/>
        <v>9.0612940727344622</v>
      </c>
      <c r="I232" s="6">
        <v>9.0220762346349908</v>
      </c>
      <c r="J232" s="6">
        <f t="shared" si="35"/>
        <v>0</v>
      </c>
      <c r="K232" s="5">
        <f t="shared" si="36"/>
        <v>82.992099999999994</v>
      </c>
    </row>
    <row r="233" spans="2:11" x14ac:dyDescent="0.25">
      <c r="B233">
        <f t="shared" si="31"/>
        <v>456</v>
      </c>
      <c r="C233" s="1">
        <v>9.11</v>
      </c>
      <c r="D233" s="6" t="e">
        <f t="shared" si="29"/>
        <v>#NUM!</v>
      </c>
      <c r="E233" s="6">
        <f t="shared" si="32"/>
        <v>456</v>
      </c>
      <c r="F233" s="4">
        <f t="shared" si="30"/>
        <v>-7.1613599972057349</v>
      </c>
      <c r="G233" s="3">
        <f t="shared" si="33"/>
        <v>2.3690288091196368E-3</v>
      </c>
      <c r="H233" s="6">
        <f t="shared" si="34"/>
        <v>9.0613273299569492</v>
      </c>
      <c r="I233" s="6">
        <v>9.0220915987789105</v>
      </c>
      <c r="J233" s="6">
        <f t="shared" si="35"/>
        <v>0</v>
      </c>
      <c r="K233" s="5">
        <f t="shared" si="36"/>
        <v>82.992099999999994</v>
      </c>
    </row>
    <row r="234" spans="2:11" x14ac:dyDescent="0.25">
      <c r="B234">
        <f t="shared" si="31"/>
        <v>458</v>
      </c>
      <c r="C234" s="1">
        <v>9.1</v>
      </c>
      <c r="D234" s="6" t="e">
        <f t="shared" si="29"/>
        <v>#NUM!</v>
      </c>
      <c r="E234" s="6">
        <f t="shared" si="32"/>
        <v>458</v>
      </c>
      <c r="F234" s="4">
        <f t="shared" si="30"/>
        <v>-7.2033243752297187</v>
      </c>
      <c r="G234" s="3">
        <f t="shared" si="33"/>
        <v>1.493109845115685E-3</v>
      </c>
      <c r="H234" s="6">
        <f t="shared" si="34"/>
        <v>9.0613592204385611</v>
      </c>
      <c r="I234" s="6">
        <v>9.0221062694016751</v>
      </c>
      <c r="J234" s="6">
        <f t="shared" si="35"/>
        <v>0</v>
      </c>
      <c r="K234" s="5">
        <f t="shared" si="36"/>
        <v>82.809999999999988</v>
      </c>
    </row>
    <row r="235" spans="2:11" x14ac:dyDescent="0.25">
      <c r="B235">
        <f t="shared" si="31"/>
        <v>460</v>
      </c>
      <c r="C235" s="1">
        <v>9.1</v>
      </c>
      <c r="D235" s="6" t="e">
        <f t="shared" si="29"/>
        <v>#NUM!</v>
      </c>
      <c r="E235" s="6">
        <f t="shared" si="32"/>
        <v>460</v>
      </c>
      <c r="F235" s="4">
        <f t="shared" si="30"/>
        <v>-7.2452887532537007</v>
      </c>
      <c r="G235" s="3">
        <f t="shared" si="33"/>
        <v>1.4907475172472775E-3</v>
      </c>
      <c r="H235" s="6">
        <f t="shared" si="34"/>
        <v>9.061389800346964</v>
      </c>
      <c r="I235" s="6">
        <v>9.0221202778080922</v>
      </c>
      <c r="J235" s="6">
        <f t="shared" si="35"/>
        <v>0</v>
      </c>
      <c r="K235" s="5">
        <f t="shared" si="36"/>
        <v>82.809999999999988</v>
      </c>
    </row>
    <row r="236" spans="2:11" x14ac:dyDescent="0.25">
      <c r="B236">
        <f t="shared" si="31"/>
        <v>462</v>
      </c>
      <c r="C236" s="1">
        <v>9.1</v>
      </c>
      <c r="D236" s="6" t="e">
        <f t="shared" si="29"/>
        <v>#NUM!</v>
      </c>
      <c r="E236" s="6">
        <f t="shared" si="32"/>
        <v>462</v>
      </c>
      <c r="F236" s="4">
        <f t="shared" si="30"/>
        <v>-7.2872531312776827</v>
      </c>
      <c r="G236" s="3">
        <f t="shared" si="33"/>
        <v>1.4884840283017949E-3</v>
      </c>
      <c r="H236" s="6">
        <f t="shared" si="34"/>
        <v>9.0614191235415547</v>
      </c>
      <c r="I236" s="6">
        <v>9.0221336538899042</v>
      </c>
      <c r="J236" s="6">
        <f t="shared" si="35"/>
        <v>0</v>
      </c>
      <c r="K236" s="5">
        <f t="shared" si="36"/>
        <v>82.809999999999988</v>
      </c>
    </row>
    <row r="237" spans="2:11" x14ac:dyDescent="0.25">
      <c r="B237">
        <f t="shared" si="31"/>
        <v>464</v>
      </c>
      <c r="C237" s="1">
        <v>9.11</v>
      </c>
      <c r="D237" s="6" t="e">
        <f t="shared" si="29"/>
        <v>#NUM!</v>
      </c>
      <c r="E237" s="6">
        <f t="shared" si="32"/>
        <v>464</v>
      </c>
      <c r="F237" s="4">
        <f t="shared" si="30"/>
        <v>-7.3292175093016665</v>
      </c>
      <c r="G237" s="3">
        <f t="shared" si="33"/>
        <v>2.3573703416140948E-3</v>
      </c>
      <c r="H237" s="6">
        <f t="shared" si="34"/>
        <v>9.0614472416683238</v>
      </c>
      <c r="I237" s="6">
        <v>9.0221464261895754</v>
      </c>
      <c r="J237" s="6">
        <f t="shared" si="35"/>
        <v>0</v>
      </c>
      <c r="K237" s="5">
        <f t="shared" si="36"/>
        <v>82.992099999999994</v>
      </c>
    </row>
    <row r="238" spans="2:11" x14ac:dyDescent="0.25">
      <c r="B238">
        <f t="shared" si="31"/>
        <v>466</v>
      </c>
      <c r="C238" s="1">
        <v>9.11</v>
      </c>
      <c r="D238" s="6" t="e">
        <f t="shared" si="29"/>
        <v>#NUM!</v>
      </c>
      <c r="E238" s="6">
        <f t="shared" si="32"/>
        <v>466</v>
      </c>
      <c r="F238" s="4">
        <f t="shared" si="30"/>
        <v>-7.3711818873256485</v>
      </c>
      <c r="G238" s="3">
        <f t="shared" si="33"/>
        <v>2.3547528530918288E-3</v>
      </c>
      <c r="H238" s="6">
        <f t="shared" si="34"/>
        <v>9.0614742042508123</v>
      </c>
      <c r="I238" s="6">
        <v>9.0221586219611893</v>
      </c>
      <c r="J238" s="6">
        <f t="shared" si="35"/>
        <v>0</v>
      </c>
      <c r="K238" s="5">
        <f t="shared" si="36"/>
        <v>82.992099999999994</v>
      </c>
    </row>
    <row r="239" spans="2:11" x14ac:dyDescent="0.25">
      <c r="B239">
        <f t="shared" si="31"/>
        <v>468</v>
      </c>
      <c r="C239" s="1">
        <v>9.08</v>
      </c>
      <c r="D239" s="6" t="e">
        <f t="shared" si="29"/>
        <v>#NUM!</v>
      </c>
      <c r="E239" s="6">
        <f t="shared" si="32"/>
        <v>468</v>
      </c>
      <c r="F239" s="4">
        <f t="shared" si="30"/>
        <v>-7.4131462653496305</v>
      </c>
      <c r="G239" s="3">
        <f t="shared" si="33"/>
        <v>3.4224782524184475E-4</v>
      </c>
      <c r="H239" s="6">
        <f t="shared" si="34"/>
        <v>9.0615000587773409</v>
      </c>
      <c r="I239" s="6">
        <v>9.0221702672286117</v>
      </c>
      <c r="J239" s="6">
        <f t="shared" si="35"/>
        <v>0</v>
      </c>
      <c r="K239" s="5">
        <f t="shared" si="36"/>
        <v>82.446399999999997</v>
      </c>
    </row>
    <row r="240" spans="2:11" x14ac:dyDescent="0.25">
      <c r="B240">
        <f t="shared" si="31"/>
        <v>470</v>
      </c>
      <c r="C240" s="1">
        <v>9.08</v>
      </c>
      <c r="D240" s="6" t="e">
        <f t="shared" si="29"/>
        <v>#NUM!</v>
      </c>
      <c r="E240" s="6">
        <f t="shared" si="32"/>
        <v>470</v>
      </c>
      <c r="F240" s="4">
        <f t="shared" si="30"/>
        <v>-7.4551106433736143</v>
      </c>
      <c r="G240" s="3">
        <f t="shared" si="33"/>
        <v>3.4133113852970556E-4</v>
      </c>
      <c r="H240" s="6">
        <f t="shared" si="34"/>
        <v>9.0615248507846431</v>
      </c>
      <c r="I240" s="6">
        <v>9.0221813868410177</v>
      </c>
      <c r="J240" s="6">
        <f t="shared" si="35"/>
        <v>0</v>
      </c>
      <c r="K240" s="5">
        <f t="shared" si="36"/>
        <v>82.446399999999997</v>
      </c>
    </row>
    <row r="241" spans="2:11" x14ac:dyDescent="0.25">
      <c r="B241">
        <f t="shared" si="31"/>
        <v>472</v>
      </c>
      <c r="C241" s="1">
        <v>9.1</v>
      </c>
      <c r="D241" s="6" t="e">
        <f t="shared" si="29"/>
        <v>#NUM!</v>
      </c>
      <c r="E241" s="6">
        <f t="shared" si="32"/>
        <v>472</v>
      </c>
      <c r="F241" s="4">
        <f t="shared" si="30"/>
        <v>-7.4970750213975963</v>
      </c>
      <c r="G241" s="3">
        <f t="shared" si="33"/>
        <v>1.4785083210554382E-3</v>
      </c>
      <c r="H241" s="6">
        <f t="shared" si="34"/>
        <v>9.0615486239380765</v>
      </c>
      <c r="I241" s="6">
        <v>9.0221920045259161</v>
      </c>
      <c r="J241" s="6">
        <f t="shared" si="35"/>
        <v>0</v>
      </c>
      <c r="K241" s="5">
        <f t="shared" si="36"/>
        <v>82.809999999999988</v>
      </c>
    </row>
    <row r="242" spans="2:11" x14ac:dyDescent="0.25">
      <c r="B242">
        <f t="shared" si="31"/>
        <v>474</v>
      </c>
      <c r="C242" s="1">
        <v>9.1</v>
      </c>
      <c r="D242" s="6" t="e">
        <f t="shared" si="29"/>
        <v>#NUM!</v>
      </c>
      <c r="E242" s="6">
        <f t="shared" si="32"/>
        <v>474</v>
      </c>
      <c r="F242" s="4">
        <f t="shared" si="30"/>
        <v>-7.5390393994215783</v>
      </c>
      <c r="G242" s="3">
        <f t="shared" si="33"/>
        <v>1.4767557524756109E-3</v>
      </c>
      <c r="H242" s="6">
        <f t="shared" si="34"/>
        <v>9.0615714201085229</v>
      </c>
      <c r="I242" s="6">
        <v>9.0222021429397845</v>
      </c>
      <c r="J242" s="6">
        <f t="shared" si="35"/>
        <v>0</v>
      </c>
      <c r="K242" s="5">
        <f t="shared" si="36"/>
        <v>82.809999999999988</v>
      </c>
    </row>
    <row r="243" spans="2:11" x14ac:dyDescent="0.25">
      <c r="B243">
        <f t="shared" si="31"/>
        <v>476</v>
      </c>
      <c r="C243" s="1">
        <v>9.1300000000000008</v>
      </c>
      <c r="D243" s="6" t="e">
        <f t="shared" si="29"/>
        <v>#NUM!</v>
      </c>
      <c r="E243" s="6">
        <f t="shared" si="32"/>
        <v>476</v>
      </c>
      <c r="F243" s="4">
        <f t="shared" si="30"/>
        <v>-7.5810037774455621</v>
      </c>
      <c r="G243" s="3">
        <f t="shared" si="33"/>
        <v>4.6794794169345739E-3</v>
      </c>
      <c r="H243" s="6">
        <f t="shared" si="34"/>
        <v>9.0615932794461358</v>
      </c>
      <c r="I243" s="6">
        <v>9.0222118237164057</v>
      </c>
      <c r="J243" s="6">
        <f t="shared" si="35"/>
        <v>0</v>
      </c>
      <c r="K243" s="5">
        <f t="shared" si="36"/>
        <v>83.35690000000001</v>
      </c>
    </row>
    <row r="244" spans="2:11" x14ac:dyDescent="0.25">
      <c r="B244">
        <f t="shared" si="31"/>
        <v>478</v>
      </c>
      <c r="C244" s="1">
        <v>9.1300000000000008</v>
      </c>
      <c r="D244" s="6" t="e">
        <f t="shared" si="29"/>
        <v>#NUM!</v>
      </c>
      <c r="E244" s="6">
        <f t="shared" si="32"/>
        <v>478</v>
      </c>
      <c r="F244" s="4">
        <f t="shared" si="30"/>
        <v>-7.6229681554695441</v>
      </c>
      <c r="G244" s="3">
        <f t="shared" si="33"/>
        <v>4.6766121090859696E-3</v>
      </c>
      <c r="H244" s="6">
        <f t="shared" si="34"/>
        <v>9.0616142404510569</v>
      </c>
      <c r="I244" s="6">
        <v>9.0222210675130405</v>
      </c>
      <c r="J244" s="6">
        <f t="shared" si="35"/>
        <v>0</v>
      </c>
      <c r="K244" s="5">
        <f t="shared" si="36"/>
        <v>83.35690000000001</v>
      </c>
    </row>
    <row r="245" spans="2:11" x14ac:dyDescent="0.25">
      <c r="B245">
        <f t="shared" si="31"/>
        <v>480</v>
      </c>
      <c r="C245" s="1">
        <v>9.08</v>
      </c>
      <c r="D245" s="6" t="e">
        <f t="shared" si="29"/>
        <v>#NUM!</v>
      </c>
      <c r="E245" s="6">
        <f t="shared" si="32"/>
        <v>480</v>
      </c>
      <c r="F245" s="4">
        <f t="shared" si="30"/>
        <v>-7.6649325334935261</v>
      </c>
      <c r="G245" s="3">
        <f t="shared" si="33"/>
        <v>3.3729746572160963E-4</v>
      </c>
      <c r="H245" s="6">
        <f t="shared" si="34"/>
        <v>9.061634340041218</v>
      </c>
      <c r="I245" s="6">
        <v>9.0222298940545027</v>
      </c>
      <c r="J245" s="6">
        <f t="shared" si="35"/>
        <v>0</v>
      </c>
      <c r="K245" s="5">
        <f t="shared" si="36"/>
        <v>82.446399999999997</v>
      </c>
    </row>
    <row r="246" spans="2:11" x14ac:dyDescent="0.25">
      <c r="B246">
        <f t="shared" si="31"/>
        <v>482</v>
      </c>
      <c r="C246" s="1">
        <v>9.08</v>
      </c>
      <c r="D246" s="6" t="e">
        <f t="shared" si="29"/>
        <v>#NUM!</v>
      </c>
      <c r="E246" s="6">
        <f t="shared" si="32"/>
        <v>482</v>
      </c>
      <c r="F246" s="4">
        <f t="shared" si="30"/>
        <v>-7.7068969115175099</v>
      </c>
      <c r="G246" s="3">
        <f t="shared" si="33"/>
        <v>3.3658989330049395E-4</v>
      </c>
      <c r="H246" s="6">
        <f t="shared" si="34"/>
        <v>9.0616536136173771</v>
      </c>
      <c r="I246" s="6">
        <v>9.022238322175248</v>
      </c>
      <c r="J246" s="6">
        <f t="shared" si="35"/>
        <v>0</v>
      </c>
      <c r="K246" s="5">
        <f t="shared" si="36"/>
        <v>82.446399999999997</v>
      </c>
    </row>
    <row r="247" spans="2:11" x14ac:dyDescent="0.25">
      <c r="B247">
        <f t="shared" si="31"/>
        <v>484</v>
      </c>
      <c r="C247" s="1">
        <v>9.11</v>
      </c>
      <c r="D247" s="6" t="e">
        <f t="shared" si="29"/>
        <v>#NUM!</v>
      </c>
      <c r="E247" s="6">
        <f t="shared" si="32"/>
        <v>484</v>
      </c>
      <c r="F247" s="4">
        <f t="shared" si="30"/>
        <v>-7.7488612895414919</v>
      </c>
      <c r="G247" s="3">
        <f t="shared" si="33"/>
        <v>2.3355863895629493E-3</v>
      </c>
      <c r="H247" s="6">
        <f t="shared" si="34"/>
        <v>9.0616720951254557</v>
      </c>
      <c r="I247" s="6">
        <v>9.0222463698595643</v>
      </c>
      <c r="J247" s="6">
        <f t="shared" si="35"/>
        <v>0</v>
      </c>
      <c r="K247" s="5">
        <f t="shared" si="36"/>
        <v>82.992099999999994</v>
      </c>
    </row>
    <row r="248" spans="2:11" x14ac:dyDescent="0.25">
      <c r="B248">
        <f t="shared" si="31"/>
        <v>486</v>
      </c>
      <c r="C248" s="1">
        <v>9.11</v>
      </c>
      <c r="D248" s="6" t="e">
        <f t="shared" si="29"/>
        <v>#NUM!</v>
      </c>
      <c r="E248" s="6">
        <f t="shared" si="32"/>
        <v>486</v>
      </c>
      <c r="F248" s="4">
        <f t="shared" si="30"/>
        <v>-7.7908256675654757</v>
      </c>
      <c r="G248" s="3">
        <f t="shared" si="33"/>
        <v>2.3338737702532828E-3</v>
      </c>
      <c r="H248" s="6">
        <f t="shared" si="34"/>
        <v>9.0616898171163331</v>
      </c>
      <c r="I248" s="6">
        <v>9.0222540542799496</v>
      </c>
      <c r="J248" s="6">
        <f t="shared" si="35"/>
        <v>0</v>
      </c>
      <c r="K248" s="5">
        <f t="shared" si="36"/>
        <v>82.992099999999994</v>
      </c>
    </row>
    <row r="249" spans="2:11" x14ac:dyDescent="0.25">
      <c r="B249">
        <f t="shared" si="31"/>
        <v>488</v>
      </c>
      <c r="C249" s="1">
        <v>9.06</v>
      </c>
      <c r="D249" s="6">
        <f t="shared" si="29"/>
        <v>-6.1642342192596811</v>
      </c>
      <c r="E249" s="6">
        <f t="shared" si="32"/>
        <v>488</v>
      </c>
      <c r="F249" s="4">
        <f t="shared" si="30"/>
        <v>-7.8327900455894577</v>
      </c>
      <c r="G249" s="3">
        <f t="shared" si="33"/>
        <v>2.9132031178327156E-6</v>
      </c>
      <c r="H249" s="6">
        <f t="shared" si="34"/>
        <v>9.0617068108031749</v>
      </c>
      <c r="I249" s="6">
        <v>9.0222613918337498</v>
      </c>
      <c r="J249" s="6">
        <f t="shared" si="35"/>
        <v>0</v>
      </c>
      <c r="K249" s="5">
        <f t="shared" si="36"/>
        <v>82.083600000000004</v>
      </c>
    </row>
    <row r="250" spans="2:11" x14ac:dyDescent="0.25">
      <c r="B250">
        <f t="shared" si="31"/>
        <v>490</v>
      </c>
      <c r="C250" s="1">
        <v>9.06</v>
      </c>
      <c r="D250" s="6">
        <f t="shared" si="29"/>
        <v>-6.1642342192596811</v>
      </c>
      <c r="E250" s="6">
        <f t="shared" si="32"/>
        <v>490</v>
      </c>
      <c r="F250" s="4">
        <f t="shared" si="30"/>
        <v>-7.8747544236134397</v>
      </c>
      <c r="G250" s="3">
        <f t="shared" si="33"/>
        <v>2.9690946884035086E-6</v>
      </c>
      <c r="H250" s="6">
        <f t="shared" si="34"/>
        <v>9.0617231061164087</v>
      </c>
      <c r="I250" s="6">
        <v>9.0222683981781557</v>
      </c>
      <c r="J250" s="6">
        <f t="shared" si="35"/>
        <v>0</v>
      </c>
      <c r="K250" s="5">
        <f t="shared" si="36"/>
        <v>82.083600000000004</v>
      </c>
    </row>
    <row r="251" spans="2:11" x14ac:dyDescent="0.25">
      <c r="B251">
        <f t="shared" si="31"/>
        <v>492</v>
      </c>
      <c r="C251" s="1">
        <v>9.11</v>
      </c>
      <c r="D251" s="6" t="e">
        <f t="shared" si="29"/>
        <v>#NUM!</v>
      </c>
      <c r="E251" s="6">
        <f t="shared" si="32"/>
        <v>492</v>
      </c>
      <c r="F251" s="4">
        <f t="shared" si="30"/>
        <v>-7.9167188016374235</v>
      </c>
      <c r="G251" s="3">
        <f t="shared" si="33"/>
        <v>2.3291500124767595E-3</v>
      </c>
      <c r="H251" s="6">
        <f t="shared" si="34"/>
        <v>9.0617387317564404</v>
      </c>
      <c r="I251" s="6">
        <v>9.0222750882636102</v>
      </c>
      <c r="J251" s="6">
        <f t="shared" si="35"/>
        <v>0</v>
      </c>
      <c r="K251" s="5">
        <f t="shared" si="36"/>
        <v>82.992099999999994</v>
      </c>
    </row>
    <row r="252" spans="2:11" x14ac:dyDescent="0.25">
      <c r="B252">
        <f t="shared" si="31"/>
        <v>494</v>
      </c>
      <c r="C252" s="1">
        <v>9.11</v>
      </c>
      <c r="D252" s="6" t="e">
        <f t="shared" si="29"/>
        <v>#NUM!</v>
      </c>
      <c r="E252" s="6">
        <f t="shared" si="32"/>
        <v>494</v>
      </c>
      <c r="F252" s="4">
        <f t="shared" si="30"/>
        <v>-7.9586831796614055</v>
      </c>
      <c r="G252" s="3">
        <f t="shared" si="33"/>
        <v>2.3277039927377453E-3</v>
      </c>
      <c r="H252" s="6">
        <f t="shared" si="34"/>
        <v>9.0617537152441994</v>
      </c>
      <c r="I252" s="6">
        <v>9.0222814763657038</v>
      </c>
      <c r="J252" s="6">
        <f t="shared" si="35"/>
        <v>0</v>
      </c>
      <c r="K252" s="5">
        <f t="shared" si="36"/>
        <v>82.992099999999994</v>
      </c>
    </row>
    <row r="253" spans="2:11" x14ac:dyDescent="0.25">
      <c r="B253">
        <f t="shared" si="31"/>
        <v>496</v>
      </c>
      <c r="C253" s="1">
        <v>9.1199999999999992</v>
      </c>
      <c r="D253" s="6" t="e">
        <f t="shared" si="29"/>
        <v>#NUM!</v>
      </c>
      <c r="E253" s="6">
        <f t="shared" si="32"/>
        <v>496</v>
      </c>
      <c r="F253" s="4">
        <f t="shared" si="30"/>
        <v>-8.0006475576853866</v>
      </c>
      <c r="G253" s="3">
        <f t="shared" si="33"/>
        <v>3.3909561610332411E-3</v>
      </c>
      <c r="H253" s="6">
        <f t="shared" si="34"/>
        <v>9.0617680829696177</v>
      </c>
      <c r="I253" s="6">
        <v>9.0222875761156462</v>
      </c>
      <c r="J253" s="6">
        <f t="shared" si="35"/>
        <v>0</v>
      </c>
      <c r="K253" s="5">
        <f t="shared" si="36"/>
        <v>83.174399999999991</v>
      </c>
    </row>
    <row r="254" spans="2:11" x14ac:dyDescent="0.25">
      <c r="B254">
        <f t="shared" si="31"/>
        <v>498</v>
      </c>
      <c r="C254" s="1">
        <v>9.1199999999999992</v>
      </c>
      <c r="D254" s="6" t="e">
        <f t="shared" si="29"/>
        <v>#NUM!</v>
      </c>
      <c r="E254" s="6">
        <f t="shared" si="32"/>
        <v>498</v>
      </c>
      <c r="F254" s="4">
        <f t="shared" si="30"/>
        <v>-8.0426119357093704</v>
      </c>
      <c r="G254" s="3">
        <f t="shared" si="33"/>
        <v>3.3893517973357006E-3</v>
      </c>
      <c r="H254" s="6">
        <f t="shared" si="34"/>
        <v>9.0617818602381028</v>
      </c>
      <c r="I254" s="6">
        <v>9.0222934005293478</v>
      </c>
      <c r="J254" s="6">
        <f t="shared" si="35"/>
        <v>0</v>
      </c>
      <c r="K254" s="5">
        <f t="shared" si="36"/>
        <v>83.174399999999991</v>
      </c>
    </row>
    <row r="255" spans="2:11" x14ac:dyDescent="0.25">
      <c r="B255">
        <f t="shared" si="31"/>
        <v>500</v>
      </c>
      <c r="C255" s="1">
        <v>9.1199999999999992</v>
      </c>
      <c r="D255" s="6" t="e">
        <f t="shared" si="29"/>
        <v>#NUM!</v>
      </c>
      <c r="E255" s="6">
        <f t="shared" si="32"/>
        <v>500</v>
      </c>
      <c r="F255" s="4">
        <f t="shared" si="30"/>
        <v>-8.0845763137333542</v>
      </c>
      <c r="G255" s="3">
        <f t="shared" si="33"/>
        <v>3.3878137232134179E-3</v>
      </c>
      <c r="H255" s="6">
        <f t="shared" si="34"/>
        <v>9.0617950713151068</v>
      </c>
      <c r="I255" s="6">
        <v>9.0222989620351939</v>
      </c>
      <c r="J255" s="6">
        <f t="shared" si="35"/>
        <v>0</v>
      </c>
      <c r="K255" s="5">
        <f t="shared" si="36"/>
        <v>83.174399999999991</v>
      </c>
    </row>
    <row r="256" spans="2:11" x14ac:dyDescent="0.25">
      <c r="B256">
        <f t="shared" si="31"/>
        <v>502</v>
      </c>
      <c r="C256" s="1">
        <v>9.11</v>
      </c>
      <c r="D256" s="6" t="e">
        <f t="shared" si="29"/>
        <v>#NUM!</v>
      </c>
      <c r="E256" s="6">
        <f t="shared" si="32"/>
        <v>502</v>
      </c>
      <c r="F256" s="4">
        <f t="shared" si="30"/>
        <v>-8.1265406917573344</v>
      </c>
      <c r="G256" s="3">
        <f t="shared" si="33"/>
        <v>2.3224939751000763E-3</v>
      </c>
      <c r="H256" s="6">
        <f t="shared" si="34"/>
        <v>9.0618077394688719</v>
      </c>
      <c r="I256" s="6">
        <v>9.0223042725005662</v>
      </c>
      <c r="J256" s="6">
        <f t="shared" si="35"/>
        <v>0</v>
      </c>
      <c r="K256" s="5">
        <f t="shared" si="36"/>
        <v>82.992099999999994</v>
      </c>
    </row>
    <row r="257" spans="2:11" x14ac:dyDescent="0.25">
      <c r="B257">
        <f t="shared" si="31"/>
        <v>504</v>
      </c>
      <c r="C257" s="1">
        <v>9.11</v>
      </c>
      <c r="D257" s="6" t="e">
        <f t="shared" si="29"/>
        <v>#NUM!</v>
      </c>
      <c r="E257" s="6">
        <f t="shared" si="32"/>
        <v>504</v>
      </c>
      <c r="F257" s="4">
        <f t="shared" si="30"/>
        <v>-8.1685050697813182</v>
      </c>
      <c r="G257" s="3">
        <f t="shared" si="33"/>
        <v>2.3213232875937627E-3</v>
      </c>
      <c r="H257" s="6">
        <f t="shared" si="34"/>
        <v>9.0618198870114046</v>
      </c>
      <c r="I257" s="6">
        <v>9.0223093432571666</v>
      </c>
      <c r="J257" s="6">
        <f t="shared" si="35"/>
        <v>0</v>
      </c>
      <c r="K257" s="5">
        <f t="shared" si="36"/>
        <v>82.992099999999994</v>
      </c>
    </row>
    <row r="258" spans="2:11" x14ac:dyDescent="0.25">
      <c r="B258">
        <f t="shared" si="31"/>
        <v>506</v>
      </c>
      <c r="C258" s="1">
        <v>9.1</v>
      </c>
      <c r="D258" s="6" t="e">
        <f t="shared" si="29"/>
        <v>#NUM!</v>
      </c>
      <c r="E258" s="6">
        <f t="shared" si="32"/>
        <v>506</v>
      </c>
      <c r="F258" s="4">
        <f t="shared" si="30"/>
        <v>-8.210469447805302</v>
      </c>
      <c r="G258" s="3">
        <f t="shared" si="33"/>
        <v>1.456831694671443E-3</v>
      </c>
      <c r="H258" s="6">
        <f t="shared" si="34"/>
        <v>9.0618315353377756</v>
      </c>
      <c r="I258" s="6">
        <v>9.0223141851251931</v>
      </c>
      <c r="J258" s="6">
        <f t="shared" si="35"/>
        <v>0</v>
      </c>
      <c r="K258" s="5">
        <f t="shared" si="36"/>
        <v>82.809999999999988</v>
      </c>
    </row>
    <row r="259" spans="2:11" x14ac:dyDescent="0.25">
      <c r="B259">
        <f t="shared" si="31"/>
        <v>508</v>
      </c>
      <c r="C259" s="1">
        <v>9.1</v>
      </c>
      <c r="D259" s="6" t="e">
        <f t="shared" si="29"/>
        <v>#NUM!</v>
      </c>
      <c r="E259" s="6">
        <f t="shared" si="32"/>
        <v>508</v>
      </c>
      <c r="F259" s="4">
        <f t="shared" si="30"/>
        <v>-8.2524338258292822</v>
      </c>
      <c r="G259" s="3">
        <f t="shared" si="33"/>
        <v>1.4559791644791998E-3</v>
      </c>
      <c r="H259" s="6">
        <f t="shared" si="34"/>
        <v>9.0618427049638051</v>
      </c>
      <c r="I259" s="6">
        <v>9.0223188084364345</v>
      </c>
      <c r="J259" s="6">
        <f t="shared" si="35"/>
        <v>0</v>
      </c>
      <c r="K259" s="5">
        <f t="shared" si="36"/>
        <v>82.809999999999988</v>
      </c>
    </row>
    <row r="260" spans="2:11" x14ac:dyDescent="0.25">
      <c r="B260">
        <f t="shared" si="31"/>
        <v>510</v>
      </c>
      <c r="C260" s="1">
        <v>9.08</v>
      </c>
      <c r="D260" s="6" t="e">
        <f t="shared" si="29"/>
        <v>#NUM!</v>
      </c>
      <c r="E260" s="6">
        <f t="shared" si="32"/>
        <v>510</v>
      </c>
      <c r="F260" s="4">
        <f t="shared" si="30"/>
        <v>-8.294398203853266</v>
      </c>
      <c r="G260" s="3">
        <f t="shared" si="33"/>
        <v>3.2929852675856521E-4</v>
      </c>
      <c r="H260" s="6">
        <f t="shared" si="34"/>
        <v>9.0618534155621902</v>
      </c>
      <c r="I260" s="6">
        <v>9.0223232230563113</v>
      </c>
      <c r="J260" s="6">
        <f t="shared" si="35"/>
        <v>0</v>
      </c>
      <c r="K260" s="5">
        <f t="shared" si="36"/>
        <v>82.446399999999997</v>
      </c>
    </row>
    <row r="261" spans="2:11" x14ac:dyDescent="0.25">
      <c r="B261">
        <f t="shared" si="31"/>
        <v>512</v>
      </c>
      <c r="C261" s="1">
        <v>9.08</v>
      </c>
      <c r="D261" s="6" t="e">
        <f t="shared" ref="D261:D304" si="37">LN($O$5-C261)</f>
        <v>#NUM!</v>
      </c>
      <c r="E261" s="6">
        <f t="shared" si="32"/>
        <v>512</v>
      </c>
      <c r="F261" s="4">
        <f t="shared" ref="F261:F304" si="38">IF(E261&lt;=0, $O$8, $O$8-$O$6*E261)</f>
        <v>-8.3363625818772498</v>
      </c>
      <c r="G261" s="3">
        <f t="shared" si="33"/>
        <v>3.2892588560960598E-4</v>
      </c>
      <c r="H261" s="6">
        <f t="shared" si="34"/>
        <v>9.0618636859971602</v>
      </c>
      <c r="I261" s="6">
        <v>9.022327438404929</v>
      </c>
      <c r="J261" s="6">
        <f t="shared" si="35"/>
        <v>0</v>
      </c>
      <c r="K261" s="5">
        <f t="shared" si="36"/>
        <v>82.446399999999997</v>
      </c>
    </row>
    <row r="262" spans="2:11" x14ac:dyDescent="0.25">
      <c r="B262">
        <f t="shared" si="31"/>
        <v>514</v>
      </c>
      <c r="C262" s="1">
        <v>9.09</v>
      </c>
      <c r="D262" s="6" t="e">
        <f t="shared" si="37"/>
        <v>#NUM!</v>
      </c>
      <c r="E262" s="6">
        <f t="shared" si="32"/>
        <v>514</v>
      </c>
      <c r="F262" s="4">
        <f t="shared" si="38"/>
        <v>-8.37832695990123</v>
      </c>
      <c r="G262" s="3">
        <f t="shared" si="33"/>
        <v>7.9109806952759056E-4</v>
      </c>
      <c r="H262" s="6">
        <f t="shared" si="34"/>
        <v>9.0618735343576979</v>
      </c>
      <c r="I262" s="6">
        <v>9.0223314634771832</v>
      </c>
      <c r="J262" s="6">
        <f t="shared" si="35"/>
        <v>0</v>
      </c>
      <c r="K262" s="5">
        <f t="shared" si="36"/>
        <v>82.628100000000003</v>
      </c>
    </row>
    <row r="263" spans="2:11" x14ac:dyDescent="0.25">
      <c r="B263">
        <f t="shared" ref="B263:B304" si="39">B262+2</f>
        <v>516</v>
      </c>
      <c r="C263" s="1">
        <v>9.09</v>
      </c>
      <c r="D263" s="6" t="e">
        <f t="shared" si="37"/>
        <v>#NUM!</v>
      </c>
      <c r="E263" s="6">
        <f t="shared" si="32"/>
        <v>516</v>
      </c>
      <c r="F263" s="4">
        <f t="shared" si="38"/>
        <v>-8.4202913379252138</v>
      </c>
      <c r="G263" s="3">
        <f t="shared" si="33"/>
        <v>7.9056692674443763E-4</v>
      </c>
      <c r="H263" s="6">
        <f t="shared" si="34"/>
        <v>9.0618829779894021</v>
      </c>
      <c r="I263" s="6">
        <v>9.0223353068619456</v>
      </c>
      <c r="J263" s="6">
        <f t="shared" si="35"/>
        <v>0</v>
      </c>
      <c r="K263" s="5">
        <f t="shared" si="36"/>
        <v>82.628100000000003</v>
      </c>
    </row>
    <row r="264" spans="2:11" x14ac:dyDescent="0.25">
      <c r="B264">
        <f t="shared" si="39"/>
        <v>518</v>
      </c>
      <c r="C264" s="1">
        <v>9.17</v>
      </c>
      <c r="D264" s="6" t="e">
        <f t="shared" si="37"/>
        <v>#NUM!</v>
      </c>
      <c r="E264" s="6">
        <f t="shared" si="32"/>
        <v>518</v>
      </c>
      <c r="F264" s="4">
        <f t="shared" si="38"/>
        <v>-8.4622557159491976</v>
      </c>
      <c r="G264" s="3">
        <f t="shared" si="33"/>
        <v>1.1687332415352808E-2</v>
      </c>
      <c r="H264" s="6">
        <f t="shared" si="34"/>
        <v>9.0618920335250319</v>
      </c>
      <c r="I264" s="6">
        <v>9.0223389767603983</v>
      </c>
      <c r="J264" s="6">
        <f t="shared" si="35"/>
        <v>0</v>
      </c>
      <c r="K264" s="5">
        <f t="shared" si="36"/>
        <v>84.088899999999995</v>
      </c>
    </row>
    <row r="265" spans="2:11" x14ac:dyDescent="0.25">
      <c r="B265">
        <f t="shared" si="39"/>
        <v>520</v>
      </c>
      <c r="C265" s="1">
        <v>9.17</v>
      </c>
      <c r="D265" s="6" t="e">
        <f t="shared" si="37"/>
        <v>#NUM!</v>
      </c>
      <c r="E265" s="6">
        <f t="shared" si="32"/>
        <v>520</v>
      </c>
      <c r="F265" s="4">
        <f t="shared" si="38"/>
        <v>-8.5042200939731778</v>
      </c>
      <c r="G265" s="3">
        <f t="shared" si="33"/>
        <v>1.1685455003749057E-2</v>
      </c>
      <c r="H265" s="6">
        <f t="shared" si="34"/>
        <v>9.0619007169138062</v>
      </c>
      <c r="I265" s="6">
        <v>9.0223424810035286</v>
      </c>
      <c r="J265" s="6">
        <f t="shared" si="35"/>
        <v>0</v>
      </c>
      <c r="K265" s="5">
        <f t="shared" si="36"/>
        <v>84.088899999999995</v>
      </c>
    </row>
    <row r="266" spans="2:11" x14ac:dyDescent="0.25">
      <c r="B266">
        <f t="shared" si="39"/>
        <v>522</v>
      </c>
      <c r="C266" s="1">
        <v>9.09</v>
      </c>
      <c r="D266" s="6" t="e">
        <f t="shared" si="37"/>
        <v>#NUM!</v>
      </c>
      <c r="E266" s="6">
        <f t="shared" si="32"/>
        <v>522</v>
      </c>
      <c r="F266" s="4">
        <f t="shared" si="38"/>
        <v>-8.5461844719971616</v>
      </c>
      <c r="G266" s="3">
        <f t="shared" si="33"/>
        <v>7.8910183992207141E-4</v>
      </c>
      <c r="H266" s="6">
        <f t="shared" si="34"/>
        <v>9.0619090434495</v>
      </c>
      <c r="I266" s="6">
        <v>9.0223458270688415</v>
      </c>
      <c r="J266" s="6">
        <f t="shared" si="35"/>
        <v>0</v>
      </c>
      <c r="K266" s="5">
        <f t="shared" si="36"/>
        <v>82.628100000000003</v>
      </c>
    </row>
    <row r="267" spans="2:11" x14ac:dyDescent="0.25">
      <c r="B267">
        <f t="shared" si="39"/>
        <v>524</v>
      </c>
      <c r="C267" s="1">
        <v>9.09</v>
      </c>
      <c r="D267" s="6" t="e">
        <f t="shared" si="37"/>
        <v>#NUM!</v>
      </c>
      <c r="E267" s="6">
        <f t="shared" si="32"/>
        <v>524</v>
      </c>
      <c r="F267" s="4">
        <f t="shared" si="38"/>
        <v>-8.5881488500211454</v>
      </c>
      <c r="G267" s="3">
        <f t="shared" si="33"/>
        <v>7.8865332773393293E-4</v>
      </c>
      <c r="H267" s="6">
        <f t="shared" si="34"/>
        <v>9.0619170277973655</v>
      </c>
      <c r="I267" s="6">
        <v>9.0223490220963161</v>
      </c>
      <c r="J267" s="6">
        <f t="shared" si="35"/>
        <v>0</v>
      </c>
      <c r="K267" s="5">
        <f t="shared" si="36"/>
        <v>82.628100000000003</v>
      </c>
    </row>
    <row r="268" spans="2:11" x14ac:dyDescent="0.25">
      <c r="B268">
        <f t="shared" si="39"/>
        <v>526</v>
      </c>
      <c r="C268" s="1">
        <v>9.1</v>
      </c>
      <c r="D268" s="6" t="e">
        <f t="shared" si="37"/>
        <v>#NUM!</v>
      </c>
      <c r="E268" s="6">
        <f t="shared" ref="E268:E304" si="40">B268-$O$7</f>
        <v>526</v>
      </c>
      <c r="F268" s="4">
        <f t="shared" si="38"/>
        <v>-8.6301132280451256</v>
      </c>
      <c r="G268" s="3">
        <f t="shared" ref="G268:G304" si="41">(H268-C268)^2</f>
        <v>1.4497296869786375E-3</v>
      </c>
      <c r="H268" s="6">
        <f t="shared" ref="H268:H304" si="42">$O$5-EXP(F268)</f>
        <v>9.0619246840199761</v>
      </c>
      <c r="I268" s="6">
        <v>9.0223520729036402</v>
      </c>
      <c r="J268" s="6">
        <f t="shared" ref="J268:J304" si="43">IF(I268&lt;$R$8, 0, I268-$R$8)</f>
        <v>0</v>
      </c>
      <c r="K268" s="5">
        <f t="shared" ref="K268:K304" si="44">(J268-C268)^2</f>
        <v>82.809999999999988</v>
      </c>
    </row>
    <row r="269" spans="2:11" x14ac:dyDescent="0.25">
      <c r="B269">
        <f t="shared" si="39"/>
        <v>528</v>
      </c>
      <c r="C269" s="1">
        <v>9.1</v>
      </c>
      <c r="D269" s="6" t="e">
        <f t="shared" si="37"/>
        <v>#NUM!</v>
      </c>
      <c r="E269" s="6">
        <f t="shared" si="40"/>
        <v>528</v>
      </c>
      <c r="F269" s="4">
        <f t="shared" si="38"/>
        <v>-8.6720776060691094</v>
      </c>
      <c r="G269" s="3">
        <f t="shared" si="41"/>
        <v>1.4491706747677576E-3</v>
      </c>
      <c r="H269" s="6">
        <f t="shared" si="42"/>
        <v>9.0619320256019869</v>
      </c>
      <c r="I269" s="6">
        <v>9.0223549860007584</v>
      </c>
      <c r="J269" s="6">
        <f t="shared" si="43"/>
        <v>0</v>
      </c>
      <c r="K269" s="5">
        <f t="shared" si="44"/>
        <v>82.809999999999988</v>
      </c>
    </row>
    <row r="270" spans="2:11" x14ac:dyDescent="0.25">
      <c r="B270">
        <f t="shared" si="39"/>
        <v>530</v>
      </c>
      <c r="C270" s="1">
        <v>9.1</v>
      </c>
      <c r="D270" s="6" t="e">
        <f t="shared" si="37"/>
        <v>#NUM!</v>
      </c>
      <c r="E270" s="6">
        <f t="shared" si="40"/>
        <v>530</v>
      </c>
      <c r="F270" s="4">
        <f t="shared" si="38"/>
        <v>-8.7140419840930932</v>
      </c>
      <c r="G270" s="3">
        <f t="shared" si="41"/>
        <v>1.4486347370008012E-3</v>
      </c>
      <c r="H270" s="6">
        <f t="shared" si="42"/>
        <v>9.0619390654738901</v>
      </c>
      <c r="I270" s="6">
        <v>9.0223577676037632</v>
      </c>
      <c r="J270" s="6">
        <f t="shared" si="43"/>
        <v>0</v>
      </c>
      <c r="K270" s="5">
        <f t="shared" si="44"/>
        <v>82.809999999999988</v>
      </c>
    </row>
    <row r="271" spans="2:11" x14ac:dyDescent="0.25">
      <c r="B271">
        <f t="shared" si="39"/>
        <v>532</v>
      </c>
      <c r="C271" s="1">
        <v>9.07</v>
      </c>
      <c r="D271" s="6" t="e">
        <f t="shared" si="37"/>
        <v>#NUM!</v>
      </c>
      <c r="E271" s="6">
        <f t="shared" si="40"/>
        <v>532</v>
      </c>
      <c r="F271" s="4">
        <f t="shared" si="38"/>
        <v>-8.7560063621170734</v>
      </c>
      <c r="G271" s="3">
        <f t="shared" si="41"/>
        <v>6.4869879345599041E-5</v>
      </c>
      <c r="H271" s="6">
        <f t="shared" si="42"/>
        <v>9.0619458160347808</v>
      </c>
      <c r="I271" s="6">
        <v>9.0223604236481592</v>
      </c>
      <c r="J271" s="6">
        <f t="shared" si="43"/>
        <v>0</v>
      </c>
      <c r="K271" s="5">
        <f t="shared" si="44"/>
        <v>82.264900000000011</v>
      </c>
    </row>
    <row r="272" spans="2:11" x14ac:dyDescent="0.25">
      <c r="B272">
        <f t="shared" si="39"/>
        <v>534</v>
      </c>
      <c r="C272" s="1">
        <v>9.07</v>
      </c>
      <c r="D272" s="6" t="e">
        <f t="shared" si="37"/>
        <v>#NUM!</v>
      </c>
      <c r="E272" s="6">
        <f t="shared" si="40"/>
        <v>534</v>
      </c>
      <c r="F272" s="4">
        <f t="shared" si="38"/>
        <v>-8.7979707401410572</v>
      </c>
      <c r="G272" s="3">
        <f t="shared" si="41"/>
        <v>6.4765649535661403E-5</v>
      </c>
      <c r="H272" s="6">
        <f t="shared" si="42"/>
        <v>9.0619522891742026</v>
      </c>
      <c r="I272" s="6">
        <v>9.0223629598015282</v>
      </c>
      <c r="J272" s="6">
        <f t="shared" si="43"/>
        <v>0</v>
      </c>
      <c r="K272" s="5">
        <f t="shared" si="44"/>
        <v>82.264900000000011</v>
      </c>
    </row>
    <row r="273" spans="2:11" x14ac:dyDescent="0.25">
      <c r="B273">
        <f t="shared" si="39"/>
        <v>536</v>
      </c>
      <c r="C273" s="1">
        <v>9.07</v>
      </c>
      <c r="D273" s="6" t="e">
        <f t="shared" si="37"/>
        <v>#NUM!</v>
      </c>
      <c r="E273" s="6">
        <f t="shared" si="40"/>
        <v>536</v>
      </c>
      <c r="F273" s="4">
        <f t="shared" si="38"/>
        <v>-8.839935118165041</v>
      </c>
      <c r="G273" s="3">
        <f t="shared" si="41"/>
        <v>6.4665781868353202E-5</v>
      </c>
      <c r="H273" s="6">
        <f t="shared" si="42"/>
        <v>9.0619584962930837</v>
      </c>
      <c r="I273" s="6">
        <v>9.0223653814756268</v>
      </c>
      <c r="J273" s="6">
        <f t="shared" si="43"/>
        <v>0</v>
      </c>
      <c r="K273" s="5">
        <f t="shared" si="44"/>
        <v>82.264900000000011</v>
      </c>
    </row>
    <row r="274" spans="2:11" x14ac:dyDescent="0.25">
      <c r="B274">
        <f t="shared" si="39"/>
        <v>538</v>
      </c>
      <c r="C274" s="1">
        <v>9.08</v>
      </c>
      <c r="D274" s="6" t="e">
        <f t="shared" si="37"/>
        <v>#NUM!</v>
      </c>
      <c r="E274" s="6">
        <f t="shared" si="40"/>
        <v>538</v>
      </c>
      <c r="F274" s="4">
        <f t="shared" si="38"/>
        <v>-8.8818994961890212</v>
      </c>
      <c r="G274" s="3">
        <f t="shared" si="41"/>
        <v>3.252811242639544E-4</v>
      </c>
      <c r="H274" s="6">
        <f t="shared" si="42"/>
        <v>9.0619644483238257</v>
      </c>
      <c r="I274" s="6">
        <v>9.0223676938379249</v>
      </c>
      <c r="J274" s="6">
        <f t="shared" si="43"/>
        <v>0</v>
      </c>
      <c r="K274" s="5">
        <f t="shared" si="44"/>
        <v>82.446399999999997</v>
      </c>
    </row>
    <row r="275" spans="2:11" x14ac:dyDescent="0.25">
      <c r="B275">
        <f t="shared" si="39"/>
        <v>540</v>
      </c>
      <c r="C275" s="1">
        <v>9.08</v>
      </c>
      <c r="D275" s="6" t="e">
        <f t="shared" si="37"/>
        <v>#NUM!</v>
      </c>
      <c r="E275" s="6">
        <f t="shared" si="40"/>
        <v>540</v>
      </c>
      <c r="F275" s="4">
        <f t="shared" si="38"/>
        <v>-8.923863874213005</v>
      </c>
      <c r="G275" s="3">
        <f t="shared" si="41"/>
        <v>3.2507528369578358E-4</v>
      </c>
      <c r="H275" s="6">
        <f t="shared" si="42"/>
        <v>9.0619701557495418</v>
      </c>
      <c r="I275" s="6">
        <v>9.0223699018226409</v>
      </c>
      <c r="J275" s="6">
        <f t="shared" si="43"/>
        <v>0</v>
      </c>
      <c r="K275" s="5">
        <f t="shared" si="44"/>
        <v>82.446399999999997</v>
      </c>
    </row>
    <row r="276" spans="2:11" x14ac:dyDescent="0.25">
      <c r="B276">
        <f t="shared" si="39"/>
        <v>542</v>
      </c>
      <c r="C276" s="1">
        <v>9.1</v>
      </c>
      <c r="D276" s="6" t="e">
        <f t="shared" si="37"/>
        <v>#NUM!</v>
      </c>
      <c r="E276" s="6">
        <f t="shared" si="40"/>
        <v>542</v>
      </c>
      <c r="F276" s="4">
        <f t="shared" si="38"/>
        <v>-8.9658282522369888</v>
      </c>
      <c r="G276" s="3">
        <f t="shared" si="41"/>
        <v>1.4458528186512996E-3</v>
      </c>
      <c r="H276" s="6">
        <f t="shared" si="42"/>
        <v>9.0619756286225357</v>
      </c>
      <c r="I276" s="6">
        <v>9.0223720101412699</v>
      </c>
      <c r="J276" s="6">
        <f t="shared" si="43"/>
        <v>0</v>
      </c>
      <c r="K276" s="5">
        <f t="shared" si="44"/>
        <v>82.809999999999988</v>
      </c>
    </row>
    <row r="277" spans="2:11" x14ac:dyDescent="0.25">
      <c r="B277">
        <f t="shared" si="39"/>
        <v>544</v>
      </c>
      <c r="C277" s="1">
        <v>9.1</v>
      </c>
      <c r="D277" s="6" t="e">
        <f t="shared" si="37"/>
        <v>#NUM!</v>
      </c>
      <c r="E277" s="6">
        <f t="shared" si="40"/>
        <v>544</v>
      </c>
      <c r="F277" s="4">
        <f t="shared" si="38"/>
        <v>-9.0077926302609725</v>
      </c>
      <c r="G277" s="3">
        <f t="shared" si="41"/>
        <v>1.4454537454728171E-3</v>
      </c>
      <c r="H277" s="6">
        <f t="shared" si="42"/>
        <v>9.0619808765820036</v>
      </c>
      <c r="I277" s="6">
        <v>9.0223740232926346</v>
      </c>
      <c r="J277" s="6">
        <f t="shared" si="43"/>
        <v>0</v>
      </c>
      <c r="K277" s="5">
        <f t="shared" si="44"/>
        <v>82.809999999999988</v>
      </c>
    </row>
    <row r="278" spans="2:11" x14ac:dyDescent="0.25">
      <c r="B278">
        <f t="shared" si="39"/>
        <v>546</v>
      </c>
      <c r="C278" s="1">
        <v>9.06</v>
      </c>
      <c r="D278" s="6">
        <f t="shared" si="37"/>
        <v>-6.1642342192596811</v>
      </c>
      <c r="E278" s="6">
        <f t="shared" si="40"/>
        <v>546</v>
      </c>
      <c r="F278" s="4">
        <f t="shared" si="38"/>
        <v>-9.0497570082849528</v>
      </c>
      <c r="G278" s="3">
        <f t="shared" si="41"/>
        <v>3.9438340439276402E-6</v>
      </c>
      <c r="H278" s="6">
        <f t="shared" si="42"/>
        <v>9.0619859088710033</v>
      </c>
      <c r="I278" s="6">
        <v>9.022375945572481</v>
      </c>
      <c r="J278" s="6">
        <f t="shared" si="43"/>
        <v>0</v>
      </c>
      <c r="K278" s="5">
        <f t="shared" si="44"/>
        <v>82.083600000000004</v>
      </c>
    </row>
    <row r="279" spans="2:11" x14ac:dyDescent="0.25">
      <c r="B279">
        <f t="shared" si="39"/>
        <v>548</v>
      </c>
      <c r="C279" s="1">
        <v>9.06</v>
      </c>
      <c r="D279" s="6">
        <f t="shared" si="37"/>
        <v>-6.1642342192596811</v>
      </c>
      <c r="E279" s="6">
        <f t="shared" si="40"/>
        <v>548</v>
      </c>
      <c r="F279" s="4">
        <f t="shared" si="38"/>
        <v>-9.0917213863089366</v>
      </c>
      <c r="G279" s="3">
        <f t="shared" si="41"/>
        <v>3.9630232631848846E-6</v>
      </c>
      <c r="H279" s="6">
        <f t="shared" si="42"/>
        <v>9.0619907343527419</v>
      </c>
      <c r="I279" s="6">
        <v>9.0223777810826533</v>
      </c>
      <c r="J279" s="6">
        <f t="shared" si="43"/>
        <v>0</v>
      </c>
      <c r="K279" s="5">
        <f t="shared" si="44"/>
        <v>82.083600000000004</v>
      </c>
    </row>
    <row r="280" spans="2:11" x14ac:dyDescent="0.25">
      <c r="B280">
        <f t="shared" si="39"/>
        <v>550</v>
      </c>
      <c r="C280" s="1">
        <v>9.06</v>
      </c>
      <c r="D280" s="6">
        <f t="shared" si="37"/>
        <v>-6.1642342192596811</v>
      </c>
      <c r="E280" s="6">
        <f t="shared" si="40"/>
        <v>550</v>
      </c>
      <c r="F280" s="4">
        <f t="shared" si="38"/>
        <v>-9.1336857643329203</v>
      </c>
      <c r="G280" s="3">
        <f t="shared" si="41"/>
        <v>3.9814676201756193E-6</v>
      </c>
      <c r="H280" s="6">
        <f t="shared" si="42"/>
        <v>9.0619953615261846</v>
      </c>
      <c r="I280" s="6">
        <v>9.022379533739846</v>
      </c>
      <c r="J280" s="6">
        <f t="shared" si="43"/>
        <v>0</v>
      </c>
      <c r="K280" s="5">
        <f t="shared" si="44"/>
        <v>82.083600000000004</v>
      </c>
    </row>
    <row r="281" spans="2:11" x14ac:dyDescent="0.25">
      <c r="B281">
        <f t="shared" si="39"/>
        <v>552</v>
      </c>
      <c r="C281" s="1">
        <v>9.08</v>
      </c>
      <c r="D281" s="6" t="e">
        <f t="shared" si="37"/>
        <v>#NUM!</v>
      </c>
      <c r="E281" s="6">
        <f t="shared" si="40"/>
        <v>552</v>
      </c>
      <c r="F281" s="4">
        <f t="shared" si="38"/>
        <v>-9.1756501423569006</v>
      </c>
      <c r="G281" s="3">
        <f t="shared" si="41"/>
        <v>3.2400725256386421E-4</v>
      </c>
      <c r="H281" s="6">
        <f t="shared" si="42"/>
        <v>9.0619997985410201</v>
      </c>
      <c r="I281" s="6">
        <v>9.0223812072839511</v>
      </c>
      <c r="J281" s="6">
        <f t="shared" si="43"/>
        <v>0</v>
      </c>
      <c r="K281" s="5">
        <f t="shared" si="44"/>
        <v>82.446399999999997</v>
      </c>
    </row>
    <row r="282" spans="2:11" x14ac:dyDescent="0.25">
      <c r="B282">
        <f t="shared" si="39"/>
        <v>554</v>
      </c>
      <c r="C282" s="1">
        <v>9.08</v>
      </c>
      <c r="D282" s="6" t="e">
        <f t="shared" si="37"/>
        <v>#NUM!</v>
      </c>
      <c r="E282" s="6">
        <f t="shared" si="40"/>
        <v>554</v>
      </c>
      <c r="F282" s="4">
        <f t="shared" si="38"/>
        <v>-9.2176145203808844</v>
      </c>
      <c r="G282" s="3">
        <f t="shared" si="41"/>
        <v>3.2385410079582367E-4</v>
      </c>
      <c r="H282" s="6">
        <f t="shared" si="42"/>
        <v>9.0620040532120196</v>
      </c>
      <c r="I282" s="6">
        <v>9.0223828052860515</v>
      </c>
      <c r="J282" s="6">
        <f t="shared" si="43"/>
        <v>0</v>
      </c>
      <c r="K282" s="5">
        <f t="shared" si="44"/>
        <v>82.446399999999997</v>
      </c>
    </row>
    <row r="283" spans="2:11" x14ac:dyDescent="0.25">
      <c r="B283">
        <f t="shared" si="39"/>
        <v>556</v>
      </c>
      <c r="C283" s="1">
        <v>9.08</v>
      </c>
      <c r="D283" s="6" t="e">
        <f t="shared" si="37"/>
        <v>#NUM!</v>
      </c>
      <c r="E283" s="6">
        <f t="shared" si="40"/>
        <v>556</v>
      </c>
      <c r="F283" s="4">
        <f t="shared" si="38"/>
        <v>-9.2595788984048681</v>
      </c>
      <c r="G283" s="3">
        <f t="shared" si="41"/>
        <v>3.2370727696557071E-4</v>
      </c>
      <c r="H283" s="6">
        <f t="shared" si="42"/>
        <v>9.062008133032796</v>
      </c>
      <c r="I283" s="6">
        <v>9.0223843311560312</v>
      </c>
      <c r="J283" s="6">
        <f t="shared" si="43"/>
        <v>0</v>
      </c>
      <c r="K283" s="5">
        <f t="shared" si="44"/>
        <v>82.446399999999997</v>
      </c>
    </row>
    <row r="284" spans="2:11" x14ac:dyDescent="0.25">
      <c r="B284">
        <f t="shared" si="39"/>
        <v>558</v>
      </c>
      <c r="C284" s="1">
        <v>9.08</v>
      </c>
      <c r="D284" s="6" t="e">
        <f t="shared" si="37"/>
        <v>#NUM!</v>
      </c>
      <c r="E284" s="6">
        <f t="shared" si="40"/>
        <v>558</v>
      </c>
      <c r="F284" s="4">
        <f t="shared" si="38"/>
        <v>-9.3015432764288484</v>
      </c>
      <c r="G284" s="3">
        <f t="shared" si="41"/>
        <v>3.2356651828244285E-4</v>
      </c>
      <c r="H284" s="6">
        <f t="shared" si="42"/>
        <v>9.0620120451890038</v>
      </c>
      <c r="I284" s="6">
        <v>9.0223857881498617</v>
      </c>
      <c r="J284" s="6">
        <f t="shared" si="43"/>
        <v>0</v>
      </c>
      <c r="K284" s="5">
        <f t="shared" si="44"/>
        <v>82.446399999999997</v>
      </c>
    </row>
    <row r="285" spans="2:11" x14ac:dyDescent="0.25">
      <c r="B285">
        <f t="shared" si="39"/>
        <v>560</v>
      </c>
      <c r="C285" s="1">
        <v>9.1</v>
      </c>
      <c r="D285" s="6" t="e">
        <f t="shared" si="37"/>
        <v>#NUM!</v>
      </c>
      <c r="E285" s="6">
        <f t="shared" si="40"/>
        <v>560</v>
      </c>
      <c r="F285" s="4">
        <f t="shared" si="38"/>
        <v>-9.3435076544528322</v>
      </c>
      <c r="G285" s="3">
        <f t="shared" si="41"/>
        <v>1.4427997101357647E-3</v>
      </c>
      <c r="H285" s="6">
        <f t="shared" si="42"/>
        <v>9.0620157965709982</v>
      </c>
      <c r="I285" s="6">
        <v>9.0223871793765333</v>
      </c>
      <c r="J285" s="6">
        <f t="shared" si="43"/>
        <v>0</v>
      </c>
      <c r="K285" s="5">
        <f t="shared" si="44"/>
        <v>82.809999999999988</v>
      </c>
    </row>
    <row r="286" spans="2:11" x14ac:dyDescent="0.25">
      <c r="B286">
        <f t="shared" si="39"/>
        <v>562</v>
      </c>
      <c r="C286" s="1">
        <v>9.1</v>
      </c>
      <c r="D286" s="6" t="e">
        <f t="shared" si="37"/>
        <v>#NUM!</v>
      </c>
      <c r="E286" s="6">
        <f t="shared" si="40"/>
        <v>562</v>
      </c>
      <c r="F286" s="4">
        <f t="shared" si="38"/>
        <v>-9.3854720324768159</v>
      </c>
      <c r="G286" s="3">
        <f t="shared" si="41"/>
        <v>1.4425264483854327E-3</v>
      </c>
      <c r="H286" s="6">
        <f t="shared" si="42"/>
        <v>9.0620193937859668</v>
      </c>
      <c r="I286" s="6">
        <v>9.0223885078047115</v>
      </c>
      <c r="J286" s="6">
        <f t="shared" si="43"/>
        <v>0</v>
      </c>
      <c r="K286" s="5">
        <f t="shared" si="44"/>
        <v>82.809999999999988</v>
      </c>
    </row>
    <row r="287" spans="2:11" x14ac:dyDescent="0.25">
      <c r="B287">
        <f t="shared" si="39"/>
        <v>564</v>
      </c>
      <c r="C287" s="1">
        <v>9.0500000000000007</v>
      </c>
      <c r="D287" s="6">
        <f t="shared" si="37"/>
        <v>-4.4142747868148104</v>
      </c>
      <c r="E287" s="6">
        <f t="shared" si="40"/>
        <v>564</v>
      </c>
      <c r="F287" s="4">
        <f t="shared" si="38"/>
        <v>-9.4274364105007962</v>
      </c>
      <c r="G287" s="3">
        <f t="shared" si="41"/>
        <v>1.4454875787994057E-4</v>
      </c>
      <c r="H287" s="6">
        <f t="shared" si="42"/>
        <v>9.0620228431695651</v>
      </c>
      <c r="I287" s="6">
        <v>9.0223897762690495</v>
      </c>
      <c r="J287" s="6">
        <f t="shared" si="43"/>
        <v>0</v>
      </c>
      <c r="K287" s="5">
        <f t="shared" si="44"/>
        <v>81.902500000000018</v>
      </c>
    </row>
    <row r="288" spans="2:11" x14ac:dyDescent="0.25">
      <c r="B288">
        <f t="shared" si="39"/>
        <v>566</v>
      </c>
      <c r="C288" s="1">
        <v>9.0500000000000007</v>
      </c>
      <c r="D288" s="6">
        <f t="shared" si="37"/>
        <v>-4.4142747868148104</v>
      </c>
      <c r="E288" s="6">
        <f t="shared" si="40"/>
        <v>566</v>
      </c>
      <c r="F288" s="4">
        <f t="shared" si="38"/>
        <v>-9.46940078852478</v>
      </c>
      <c r="G288" s="3">
        <f t="shared" si="41"/>
        <v>1.446283029941139E-4</v>
      </c>
      <c r="H288" s="6">
        <f t="shared" si="42"/>
        <v>9.062026150797081</v>
      </c>
      <c r="I288" s="6">
        <v>9.0223909874762533</v>
      </c>
      <c r="J288" s="6">
        <f t="shared" si="43"/>
        <v>0</v>
      </c>
      <c r="K288" s="5">
        <f t="shared" si="44"/>
        <v>81.902500000000018</v>
      </c>
    </row>
    <row r="289" spans="2:11" x14ac:dyDescent="0.25">
      <c r="B289">
        <f t="shared" si="39"/>
        <v>568</v>
      </c>
      <c r="C289" s="1">
        <v>9.06</v>
      </c>
      <c r="D289" s="6">
        <f t="shared" si="37"/>
        <v>-6.1642342192596811</v>
      </c>
      <c r="E289" s="6">
        <f t="shared" si="40"/>
        <v>568</v>
      </c>
      <c r="F289" s="4">
        <f t="shared" si="38"/>
        <v>-9.5113651665487637</v>
      </c>
      <c r="G289" s="3">
        <f t="shared" si="41"/>
        <v>4.1181497851870207E-6</v>
      </c>
      <c r="H289" s="6">
        <f t="shared" si="42"/>
        <v>9.0620293224941317</v>
      </c>
      <c r="I289" s="6">
        <v>9.0223921440108494</v>
      </c>
      <c r="J289" s="6">
        <f t="shared" si="43"/>
        <v>0</v>
      </c>
      <c r="K289" s="5">
        <f t="shared" si="44"/>
        <v>82.083600000000004</v>
      </c>
    </row>
    <row r="290" spans="2:11" x14ac:dyDescent="0.25">
      <c r="B290">
        <f t="shared" si="39"/>
        <v>570</v>
      </c>
      <c r="C290" s="1">
        <v>9.06</v>
      </c>
      <c r="D290" s="6">
        <f t="shared" si="37"/>
        <v>-6.1642342192596811</v>
      </c>
      <c r="E290" s="6">
        <f t="shared" si="40"/>
        <v>570</v>
      </c>
      <c r="F290" s="4">
        <f t="shared" si="38"/>
        <v>-9.553329544572744</v>
      </c>
      <c r="G290" s="3">
        <f t="shared" si="41"/>
        <v>4.1305028062763241E-6</v>
      </c>
      <c r="H290" s="6">
        <f t="shared" si="42"/>
        <v>9.0620323638469227</v>
      </c>
      <c r="I290" s="6">
        <v>9.0223932483407001</v>
      </c>
      <c r="J290" s="6">
        <f t="shared" si="43"/>
        <v>0</v>
      </c>
      <c r="K290" s="5">
        <f t="shared" si="44"/>
        <v>82.083600000000004</v>
      </c>
    </row>
    <row r="291" spans="2:11" x14ac:dyDescent="0.25">
      <c r="B291">
        <f t="shared" si="39"/>
        <v>572</v>
      </c>
      <c r="C291" s="1">
        <v>9.06</v>
      </c>
      <c r="D291" s="6">
        <f t="shared" si="37"/>
        <v>-6.1642342192596811</v>
      </c>
      <c r="E291" s="6">
        <f t="shared" si="40"/>
        <v>572</v>
      </c>
      <c r="F291" s="4">
        <f t="shared" si="38"/>
        <v>-9.5952939225967278</v>
      </c>
      <c r="G291" s="3">
        <f t="shared" si="41"/>
        <v>4.1423655417368041E-6</v>
      </c>
      <c r="H291" s="6">
        <f t="shared" si="42"/>
        <v>9.0620352802120934</v>
      </c>
      <c r="I291" s="6">
        <v>9.0223943028222742</v>
      </c>
      <c r="J291" s="6">
        <f t="shared" si="43"/>
        <v>0</v>
      </c>
      <c r="K291" s="5">
        <f t="shared" si="44"/>
        <v>82.083600000000004</v>
      </c>
    </row>
    <row r="292" spans="2:11" x14ac:dyDescent="0.25">
      <c r="B292">
        <f t="shared" si="39"/>
        <v>574</v>
      </c>
      <c r="C292" s="1">
        <v>9.06</v>
      </c>
      <c r="D292" s="6">
        <f t="shared" si="37"/>
        <v>-6.1642342192596811</v>
      </c>
      <c r="E292" s="6">
        <f t="shared" si="40"/>
        <v>574</v>
      </c>
      <c r="F292" s="4">
        <f t="shared" si="38"/>
        <v>-9.6372583006207115</v>
      </c>
      <c r="G292" s="3">
        <f t="shared" si="41"/>
        <v>4.1537567416221504E-6</v>
      </c>
      <c r="H292" s="6">
        <f t="shared" si="42"/>
        <v>9.0620380767261377</v>
      </c>
      <c r="I292" s="6">
        <v>9.0223953097056668</v>
      </c>
      <c r="J292" s="6">
        <f t="shared" si="43"/>
        <v>0</v>
      </c>
      <c r="K292" s="5">
        <f t="shared" si="44"/>
        <v>82.083600000000004</v>
      </c>
    </row>
    <row r="293" spans="2:11" x14ac:dyDescent="0.25">
      <c r="B293">
        <f t="shared" si="39"/>
        <v>576</v>
      </c>
      <c r="C293" s="1">
        <v>9.1199999999999992</v>
      </c>
      <c r="D293" s="6" t="e">
        <f t="shared" si="37"/>
        <v>#NUM!</v>
      </c>
      <c r="E293" s="6">
        <f t="shared" si="40"/>
        <v>576</v>
      </c>
      <c r="F293" s="4">
        <f t="shared" si="38"/>
        <v>-9.6792226786446918</v>
      </c>
      <c r="G293" s="3">
        <f t="shared" si="41"/>
        <v>3.3592736967617445E-3</v>
      </c>
      <c r="H293" s="6">
        <f t="shared" si="42"/>
        <v>9.0620407583144686</v>
      </c>
      <c r="I293" s="6">
        <v>9.0223962711394137</v>
      </c>
      <c r="J293" s="6">
        <f t="shared" si="43"/>
        <v>0</v>
      </c>
      <c r="K293" s="5">
        <f t="shared" si="44"/>
        <v>83.174399999999991</v>
      </c>
    </row>
    <row r="294" spans="2:11" x14ac:dyDescent="0.25">
      <c r="B294">
        <f t="shared" si="39"/>
        <v>578</v>
      </c>
      <c r="C294" s="1">
        <v>9.1199999999999992</v>
      </c>
      <c r="D294" s="6" t="e">
        <f t="shared" si="37"/>
        <v>#NUM!</v>
      </c>
      <c r="E294" s="6">
        <f t="shared" si="40"/>
        <v>578</v>
      </c>
      <c r="F294" s="4">
        <f t="shared" si="38"/>
        <v>-9.7211870566686756</v>
      </c>
      <c r="G294" s="3">
        <f t="shared" si="41"/>
        <v>3.3589756322535669E-3</v>
      </c>
      <c r="H294" s="6">
        <f t="shared" si="42"/>
        <v>9.0620433297000798</v>
      </c>
      <c r="I294" s="6">
        <v>9.0223971891750594</v>
      </c>
      <c r="J294" s="6">
        <f t="shared" si="43"/>
        <v>0</v>
      </c>
      <c r="K294" s="5">
        <f t="shared" si="44"/>
        <v>83.174399999999991</v>
      </c>
    </row>
    <row r="295" spans="2:11" x14ac:dyDescent="0.25">
      <c r="B295">
        <f t="shared" si="39"/>
        <v>580</v>
      </c>
      <c r="C295" s="1">
        <v>9.06</v>
      </c>
      <c r="D295" s="6">
        <f t="shared" si="37"/>
        <v>-6.1642342192596811</v>
      </c>
      <c r="E295" s="6">
        <f t="shared" si="40"/>
        <v>580</v>
      </c>
      <c r="F295" s="4">
        <f t="shared" si="38"/>
        <v>-9.7631514346926593</v>
      </c>
      <c r="G295" s="3">
        <f t="shared" si="41"/>
        <v>4.1852788672156216E-6</v>
      </c>
      <c r="H295" s="6">
        <f t="shared" si="42"/>
        <v>9.0620457954118674</v>
      </c>
      <c r="I295" s="6">
        <v>9.0223980657715508</v>
      </c>
      <c r="J295" s="6">
        <f t="shared" si="43"/>
        <v>0</v>
      </c>
      <c r="K295" s="5">
        <f t="shared" si="44"/>
        <v>82.083600000000004</v>
      </c>
    </row>
    <row r="296" spans="2:11" x14ac:dyDescent="0.25">
      <c r="B296">
        <f t="shared" si="39"/>
        <v>582</v>
      </c>
      <c r="C296" s="1">
        <v>9.06</v>
      </c>
      <c r="D296" s="6">
        <f t="shared" si="37"/>
        <v>-6.1642342192596811</v>
      </c>
      <c r="E296" s="6">
        <f t="shared" si="40"/>
        <v>582</v>
      </c>
      <c r="F296" s="4">
        <f t="shared" si="38"/>
        <v>-9.8051158127166396</v>
      </c>
      <c r="G296" s="3">
        <f t="shared" si="41"/>
        <v>4.1949585360700335E-6</v>
      </c>
      <c r="H296" s="6">
        <f t="shared" si="42"/>
        <v>9.0620481597926119</v>
      </c>
      <c r="I296" s="6">
        <v>9.0223989027994058</v>
      </c>
      <c r="J296" s="6">
        <f t="shared" si="43"/>
        <v>0</v>
      </c>
      <c r="K296" s="5">
        <f t="shared" si="44"/>
        <v>82.083600000000004</v>
      </c>
    </row>
    <row r="297" spans="2:11" x14ac:dyDescent="0.25">
      <c r="B297">
        <f t="shared" si="39"/>
        <v>584</v>
      </c>
      <c r="C297" s="1">
        <v>9.1199999999999992</v>
      </c>
      <c r="D297" s="6" t="e">
        <f t="shared" si="37"/>
        <v>#NUM!</v>
      </c>
      <c r="E297" s="6">
        <f t="shared" si="40"/>
        <v>584</v>
      </c>
      <c r="F297" s="4">
        <f t="shared" si="38"/>
        <v>-9.8470801907406234</v>
      </c>
      <c r="G297" s="3">
        <f t="shared" si="41"/>
        <v>3.3581530101152433E-3</v>
      </c>
      <c r="H297" s="6">
        <f t="shared" si="42"/>
        <v>9.0620504270066178</v>
      </c>
      <c r="I297" s="6">
        <v>9.0223997020447122</v>
      </c>
      <c r="J297" s="6">
        <f t="shared" si="43"/>
        <v>0</v>
      </c>
      <c r="K297" s="5">
        <f t="shared" si="44"/>
        <v>83.174399999999991</v>
      </c>
    </row>
    <row r="298" spans="2:11" x14ac:dyDescent="0.25">
      <c r="B298">
        <f t="shared" si="39"/>
        <v>586</v>
      </c>
      <c r="C298" s="1">
        <v>9.1199999999999992</v>
      </c>
      <c r="D298" s="6" t="e">
        <f t="shared" si="37"/>
        <v>#NUM!</v>
      </c>
      <c r="E298" s="6">
        <f t="shared" si="40"/>
        <v>586</v>
      </c>
      <c r="F298" s="4">
        <f t="shared" si="38"/>
        <v>-9.8890445687646071</v>
      </c>
      <c r="G298" s="3">
        <f t="shared" si="41"/>
        <v>3.3579010454114475E-3</v>
      </c>
      <c r="H298" s="6">
        <f t="shared" si="42"/>
        <v>9.062052601047057</v>
      </c>
      <c r="I298" s="6">
        <v>9.0224004652129342</v>
      </c>
      <c r="J298" s="6">
        <f t="shared" si="43"/>
        <v>0</v>
      </c>
      <c r="K298" s="5">
        <f t="shared" si="44"/>
        <v>83.174399999999991</v>
      </c>
    </row>
    <row r="299" spans="2:11" x14ac:dyDescent="0.25">
      <c r="B299">
        <f t="shared" si="39"/>
        <v>588</v>
      </c>
      <c r="C299" s="1">
        <v>9.08</v>
      </c>
      <c r="D299" s="6" t="e">
        <f t="shared" si="37"/>
        <v>#NUM!</v>
      </c>
      <c r="E299" s="6">
        <f t="shared" si="40"/>
        <v>588</v>
      </c>
      <c r="F299" s="4">
        <f t="shared" si="38"/>
        <v>-9.9310089467885874</v>
      </c>
      <c r="G299" s="3">
        <f t="shared" si="41"/>
        <v>3.2203430378268153E-4</v>
      </c>
      <c r="H299" s="6">
        <f t="shared" si="42"/>
        <v>9.0620546857429947</v>
      </c>
      <c r="I299" s="6">
        <v>9.0224011939325504</v>
      </c>
      <c r="J299" s="6">
        <f t="shared" si="43"/>
        <v>0</v>
      </c>
      <c r="K299" s="5">
        <f t="shared" si="44"/>
        <v>82.446399999999997</v>
      </c>
    </row>
    <row r="300" spans="2:11" x14ac:dyDescent="0.25">
      <c r="B300">
        <f t="shared" si="39"/>
        <v>590</v>
      </c>
      <c r="C300" s="1">
        <v>9.08</v>
      </c>
      <c r="D300" s="6" t="e">
        <f t="shared" si="37"/>
        <v>#NUM!</v>
      </c>
      <c r="E300" s="6">
        <f t="shared" si="40"/>
        <v>590</v>
      </c>
      <c r="F300" s="4">
        <f t="shared" si="38"/>
        <v>-9.9729733248125711</v>
      </c>
      <c r="G300" s="3">
        <f t="shared" si="41"/>
        <v>3.219625615817103E-4</v>
      </c>
      <c r="H300" s="6">
        <f t="shared" si="42"/>
        <v>9.062056684766139</v>
      </c>
      <c r="I300" s="6">
        <v>9.0224018897585374</v>
      </c>
      <c r="J300" s="6">
        <f t="shared" si="43"/>
        <v>0</v>
      </c>
      <c r="K300" s="5">
        <f t="shared" si="44"/>
        <v>82.446399999999997</v>
      </c>
    </row>
    <row r="301" spans="2:11" x14ac:dyDescent="0.25">
      <c r="B301">
        <f t="shared" si="39"/>
        <v>592</v>
      </c>
      <c r="C301" s="1">
        <v>9.08</v>
      </c>
      <c r="D301" s="6" t="e">
        <f t="shared" si="37"/>
        <v>#NUM!</v>
      </c>
      <c r="E301" s="6">
        <f t="shared" si="40"/>
        <v>592</v>
      </c>
      <c r="F301" s="4">
        <f t="shared" si="38"/>
        <v>-10.014937702836555</v>
      </c>
      <c r="G301" s="3">
        <f t="shared" si="41"/>
        <v>3.2189377520889227E-4</v>
      </c>
      <c r="H301" s="6">
        <f t="shared" si="42"/>
        <v>9.0620586016373057</v>
      </c>
      <c r="I301" s="6">
        <v>9.0224025541756774</v>
      </c>
      <c r="J301" s="6">
        <f t="shared" si="43"/>
        <v>0</v>
      </c>
      <c r="K301" s="5">
        <f t="shared" si="44"/>
        <v>82.446399999999997</v>
      </c>
    </row>
    <row r="302" spans="2:11" x14ac:dyDescent="0.25">
      <c r="B302">
        <f t="shared" si="39"/>
        <v>594</v>
      </c>
      <c r="C302" s="1">
        <v>9.08</v>
      </c>
      <c r="D302" s="6" t="e">
        <f t="shared" si="37"/>
        <v>#NUM!</v>
      </c>
      <c r="E302" s="6">
        <f t="shared" si="40"/>
        <v>594</v>
      </c>
      <c r="F302" s="4">
        <f t="shared" si="38"/>
        <v>-10.056902080860535</v>
      </c>
      <c r="G302" s="3">
        <f t="shared" si="41"/>
        <v>3.2182782258712548E-4</v>
      </c>
      <c r="H302" s="6">
        <f t="shared" si="42"/>
        <v>9.0620604397326154</v>
      </c>
      <c r="I302" s="6">
        <v>9.022403188601734</v>
      </c>
      <c r="J302" s="6">
        <f t="shared" si="43"/>
        <v>0</v>
      </c>
      <c r="K302" s="5">
        <f t="shared" si="44"/>
        <v>82.446399999999997</v>
      </c>
    </row>
    <row r="303" spans="2:11" x14ac:dyDescent="0.25">
      <c r="B303">
        <f t="shared" si="39"/>
        <v>596</v>
      </c>
      <c r="C303" s="1">
        <v>9.1199999999999992</v>
      </c>
      <c r="D303" s="6" t="e">
        <f t="shared" si="37"/>
        <v>#NUM!</v>
      </c>
      <c r="E303" s="6">
        <f t="shared" si="40"/>
        <v>596</v>
      </c>
      <c r="F303" s="4">
        <f t="shared" si="38"/>
        <v>-10.098866458884519</v>
      </c>
      <c r="G303" s="3">
        <f t="shared" si="41"/>
        <v>3.3567884035491232E-3</v>
      </c>
      <c r="H303" s="6">
        <f t="shared" si="42"/>
        <v>9.0620622022894448</v>
      </c>
      <c r="I303" s="6">
        <v>9.0224037943904687</v>
      </c>
      <c r="J303" s="6">
        <f t="shared" si="43"/>
        <v>0</v>
      </c>
      <c r="K303" s="5">
        <f t="shared" si="44"/>
        <v>83.174399999999991</v>
      </c>
    </row>
    <row r="304" spans="2:11" x14ac:dyDescent="0.25">
      <c r="B304">
        <f t="shared" si="39"/>
        <v>598</v>
      </c>
      <c r="C304" s="1">
        <v>9.1199999999999992</v>
      </c>
      <c r="D304" s="6" t="e">
        <f t="shared" si="37"/>
        <v>#NUM!</v>
      </c>
      <c r="E304" s="6">
        <f t="shared" si="40"/>
        <v>598</v>
      </c>
      <c r="F304" s="4">
        <f t="shared" si="38"/>
        <v>-10.140830836908503</v>
      </c>
      <c r="G304" s="3">
        <f t="shared" si="41"/>
        <v>3.3565925624329312E-3</v>
      </c>
      <c r="H304" s="6">
        <f t="shared" si="42"/>
        <v>9.0620638924121319</v>
      </c>
      <c r="I304" s="6">
        <v>9.0224043728345453</v>
      </c>
      <c r="J304" s="6">
        <f t="shared" si="43"/>
        <v>0</v>
      </c>
      <c r="K304" s="5">
        <f t="shared" si="44"/>
        <v>83.174399999999991</v>
      </c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4:R1654"/>
  <sheetViews>
    <sheetView workbookViewId="0">
      <selection activeCell="O9" sqref="O9"/>
    </sheetView>
  </sheetViews>
  <sheetFormatPr defaultRowHeight="15" x14ac:dyDescent="0.25"/>
  <cols>
    <col min="15" max="15" width="9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1.9974504483176063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13.875780927556967</v>
      </c>
      <c r="H5" s="6">
        <f>$O$5-EXP(F5)</f>
        <v>-3.7250209298146189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7.3702413133481137</v>
      </c>
      <c r="Q5" t="s">
        <v>3</v>
      </c>
      <c r="R5" s="8">
        <v>3.3657684170933483E-2</v>
      </c>
    </row>
    <row r="6" spans="2:18" x14ac:dyDescent="0.25">
      <c r="B6">
        <f>B5+2</f>
        <v>2</v>
      </c>
      <c r="C6" s="1">
        <v>0</v>
      </c>
      <c r="D6" s="6">
        <f t="shared" si="0"/>
        <v>1.9974504483176063</v>
      </c>
      <c r="E6" s="6">
        <f t="shared" si="1"/>
        <v>2</v>
      </c>
      <c r="F6" s="4">
        <f t="shared" si="2"/>
        <v>2.3534634605561839</v>
      </c>
      <c r="G6" s="3">
        <f t="shared" ref="G6:G11" si="3">(H6-C6)^2</f>
        <v>9.9332616237516707</v>
      </c>
      <c r="H6" s="6">
        <f t="shared" ref="H6:H11" si="4">$O$5-EXP(F6)</f>
        <v>-3.1517077313341844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2.6527365853058617E-2</v>
      </c>
      <c r="Q6" t="s">
        <v>13</v>
      </c>
      <c r="R6" s="8">
        <v>88.330181776533692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1.9974504483176063</v>
      </c>
      <c r="E7" s="6">
        <f t="shared" si="1"/>
        <v>4</v>
      </c>
      <c r="F7" s="4">
        <f t="shared" si="2"/>
        <v>2.300408728850067</v>
      </c>
      <c r="G7" s="3">
        <f t="shared" si="3"/>
        <v>6.8017615961180145</v>
      </c>
      <c r="H7" s="6">
        <f t="shared" si="4"/>
        <v>-2.6080187108450765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7.2320307908805201</v>
      </c>
    </row>
    <row r="8" spans="2:18" x14ac:dyDescent="0.25">
      <c r="B8">
        <f t="shared" si="7"/>
        <v>6</v>
      </c>
      <c r="C8" s="1">
        <v>0</v>
      </c>
      <c r="D8" s="6">
        <f t="shared" si="0"/>
        <v>1.9974504483176063</v>
      </c>
      <c r="E8" s="6">
        <f t="shared" si="1"/>
        <v>6</v>
      </c>
      <c r="F8" s="4">
        <f t="shared" si="2"/>
        <v>2.2473539971439496</v>
      </c>
      <c r="G8" s="3">
        <f t="shared" si="3"/>
        <v>4.3782345591653504</v>
      </c>
      <c r="H8" s="6">
        <f t="shared" si="4"/>
        <v>-2.0924231310051393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21.435452276350066</v>
      </c>
    </row>
    <row r="9" spans="2:18" x14ac:dyDescent="0.25">
      <c r="B9">
        <f t="shared" si="7"/>
        <v>8</v>
      </c>
      <c r="C9" s="1">
        <v>0</v>
      </c>
      <c r="D9" s="6">
        <f t="shared" si="0"/>
        <v>1.9974504483176063</v>
      </c>
      <c r="E9" s="6">
        <f t="shared" si="1"/>
        <v>8</v>
      </c>
      <c r="F9" s="4">
        <f t="shared" si="2"/>
        <v>2.1942992654378326</v>
      </c>
      <c r="G9" s="3">
        <f t="shared" si="3"/>
        <v>2.5711139582100011</v>
      </c>
      <c r="H9" s="6">
        <f t="shared" si="4"/>
        <v>-1.6034693505676998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47.820098059578022</v>
      </c>
      <c r="Q9" t="s">
        <v>10</v>
      </c>
      <c r="R9" s="7">
        <v>1.4626276999166103</v>
      </c>
    </row>
    <row r="10" spans="2:18" x14ac:dyDescent="0.25">
      <c r="B10">
        <f t="shared" si="7"/>
        <v>10</v>
      </c>
      <c r="C10" s="1">
        <v>0</v>
      </c>
      <c r="D10" s="6">
        <f t="shared" si="0"/>
        <v>1.9974504483176063</v>
      </c>
      <c r="E10" s="6">
        <f t="shared" si="1"/>
        <v>10</v>
      </c>
      <c r="F10" s="4">
        <f t="shared" si="2"/>
        <v>2.1412445337317152</v>
      </c>
      <c r="G10" s="3">
        <f t="shared" si="3"/>
        <v>1.2991001292035529</v>
      </c>
      <c r="H10" s="6">
        <f t="shared" si="4"/>
        <v>-1.1397807373365954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29.710897366598747</v>
      </c>
    </row>
    <row r="11" spans="2:18" x14ac:dyDescent="0.25">
      <c r="B11">
        <f t="shared" si="7"/>
        <v>12</v>
      </c>
      <c r="C11" s="1">
        <v>0</v>
      </c>
      <c r="D11" s="6">
        <f t="shared" si="0"/>
        <v>1.9974504483176063</v>
      </c>
      <c r="E11" s="6">
        <f t="shared" si="1"/>
        <v>12</v>
      </c>
      <c r="F11" s="4">
        <f t="shared" si="2"/>
        <v>2.0881898020255978</v>
      </c>
      <c r="G11" s="3">
        <f t="shared" si="3"/>
        <v>0.49007251191168189</v>
      </c>
      <c r="H11" s="6">
        <f t="shared" si="4"/>
        <v>-0.7000517923065992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1.1321158633295893E-2</v>
      </c>
    </row>
    <row r="12" spans="2:18" x14ac:dyDescent="0.25">
      <c r="B12">
        <f t="shared" si="7"/>
        <v>14</v>
      </c>
      <c r="C12" s="1">
        <v>0</v>
      </c>
      <c r="D12" s="6">
        <f t="shared" si="0"/>
        <v>1.9974504483176063</v>
      </c>
      <c r="E12" s="6">
        <f t="shared" ref="E12:E75" si="8">B12-$O$7</f>
        <v>14</v>
      </c>
      <c r="F12" s="4">
        <f t="shared" si="2"/>
        <v>2.0351350703194808</v>
      </c>
      <c r="G12" s="3">
        <f t="shared" ref="G12:G75" si="9">(H12-C12)^2</f>
        <v>8.0114174305421046E-2</v>
      </c>
      <c r="H12" s="6">
        <f t="shared" ref="H12:H75" si="10">$O$5-EXP(F12)</f>
        <v>-0.28304447407681543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1.9974504483176063</v>
      </c>
      <c r="E13" s="6">
        <f t="shared" si="8"/>
        <v>16</v>
      </c>
      <c r="F13" s="4">
        <f t="shared" si="2"/>
        <v>1.9820803386133634</v>
      </c>
      <c r="G13" s="3">
        <f t="shared" si="9"/>
        <v>1.2637196708894492E-2</v>
      </c>
      <c r="H13" s="6">
        <f t="shared" si="10"/>
        <v>0.11241528681142299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1.9974504483176063</v>
      </c>
      <c r="E14" s="6">
        <f t="shared" si="8"/>
        <v>18</v>
      </c>
      <c r="F14" s="4">
        <f t="shared" si="2"/>
        <v>1.9290256069072462</v>
      </c>
      <c r="G14" s="3">
        <f t="shared" si="9"/>
        <v>0.23759862458379352</v>
      </c>
      <c r="H14" s="6">
        <f t="shared" si="10"/>
        <v>0.48744089342585273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1.9974504483176063</v>
      </c>
      <c r="E15" s="6">
        <f t="shared" si="8"/>
        <v>20</v>
      </c>
      <c r="F15" s="4">
        <f t="shared" si="2"/>
        <v>1.875970875201129</v>
      </c>
      <c r="G15" s="3">
        <f t="shared" si="9"/>
        <v>0.71079774196550682</v>
      </c>
      <c r="H15" s="6">
        <f t="shared" si="10"/>
        <v>0.84308821719053029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0.36</v>
      </c>
      <c r="D16" s="6">
        <f t="shared" si="0"/>
        <v>1.947372124612077</v>
      </c>
      <c r="E16" s="6">
        <f t="shared" si="8"/>
        <v>22</v>
      </c>
      <c r="F16" s="4">
        <f t="shared" si="2"/>
        <v>1.8229161434950116</v>
      </c>
      <c r="G16" s="3">
        <f t="shared" si="9"/>
        <v>0.67298818444668429</v>
      </c>
      <c r="H16" s="6">
        <f t="shared" si="10"/>
        <v>1.1803585706547377</v>
      </c>
      <c r="I16" s="6">
        <v>0.13341626159847456</v>
      </c>
      <c r="J16" s="6">
        <f t="shared" si="11"/>
        <v>0</v>
      </c>
      <c r="K16" s="5">
        <f t="shared" si="12"/>
        <v>0.12959999999999999</v>
      </c>
    </row>
    <row r="17" spans="2:11" x14ac:dyDescent="0.25">
      <c r="B17">
        <f t="shared" si="7"/>
        <v>24</v>
      </c>
      <c r="C17" s="1">
        <v>0.36</v>
      </c>
      <c r="D17" s="6">
        <f t="shared" si="0"/>
        <v>1.947372124612077</v>
      </c>
      <c r="E17" s="6">
        <f t="shared" si="8"/>
        <v>24</v>
      </c>
      <c r="F17" s="4">
        <f t="shared" si="2"/>
        <v>1.7698614117888947</v>
      </c>
      <c r="G17" s="3">
        <f t="shared" si="9"/>
        <v>1.3000595213825066</v>
      </c>
      <c r="H17" s="6">
        <f t="shared" si="10"/>
        <v>1.5002015266532958</v>
      </c>
      <c r="I17" s="6">
        <v>0.59553381806092287</v>
      </c>
      <c r="J17" s="6">
        <f t="shared" si="11"/>
        <v>0</v>
      </c>
      <c r="K17" s="5">
        <f t="shared" si="12"/>
        <v>0.12959999999999999</v>
      </c>
    </row>
    <row r="18" spans="2:11" x14ac:dyDescent="0.25">
      <c r="B18">
        <f t="shared" si="7"/>
        <v>26</v>
      </c>
      <c r="C18" s="1">
        <v>1.18</v>
      </c>
      <c r="D18" s="6">
        <f t="shared" si="0"/>
        <v>1.8229740703224353</v>
      </c>
      <c r="E18" s="6">
        <f t="shared" si="8"/>
        <v>26</v>
      </c>
      <c r="F18" s="4">
        <f t="shared" si="2"/>
        <v>1.7168066800827773</v>
      </c>
      <c r="G18" s="3">
        <f t="shared" si="9"/>
        <v>0.38877418727850854</v>
      </c>
      <c r="H18" s="6">
        <f t="shared" si="10"/>
        <v>1.8035175917955391</v>
      </c>
      <c r="I18" s="6">
        <v>1.0275676680324908</v>
      </c>
      <c r="J18" s="6">
        <f t="shared" si="11"/>
        <v>0</v>
      </c>
      <c r="K18" s="5">
        <f t="shared" si="12"/>
        <v>1.3923999999999999</v>
      </c>
    </row>
    <row r="19" spans="2:11" x14ac:dyDescent="0.25">
      <c r="B19">
        <f t="shared" si="7"/>
        <v>28</v>
      </c>
      <c r="C19" s="1">
        <v>1.18</v>
      </c>
      <c r="D19" s="6">
        <f t="shared" si="0"/>
        <v>1.8229740703224353</v>
      </c>
      <c r="E19" s="6">
        <f t="shared" si="8"/>
        <v>28</v>
      </c>
      <c r="F19" s="4">
        <f t="shared" si="2"/>
        <v>1.6637519483766601</v>
      </c>
      <c r="G19" s="3">
        <f t="shared" si="9"/>
        <v>0.83021389741580864</v>
      </c>
      <c r="H19" s="6">
        <f t="shared" si="10"/>
        <v>2.0911607418100324</v>
      </c>
      <c r="I19" s="6">
        <v>1.4314762512728723</v>
      </c>
      <c r="J19" s="6">
        <f t="shared" si="11"/>
        <v>0</v>
      </c>
      <c r="K19" s="5">
        <f t="shared" si="12"/>
        <v>1.3923999999999999</v>
      </c>
    </row>
    <row r="20" spans="2:11" x14ac:dyDescent="0.25">
      <c r="B20">
        <f t="shared" si="7"/>
        <v>30</v>
      </c>
      <c r="C20" s="1">
        <v>1.92</v>
      </c>
      <c r="D20" s="6">
        <f t="shared" si="0"/>
        <v>1.6956598853734781</v>
      </c>
      <c r="E20" s="6">
        <f t="shared" si="8"/>
        <v>30</v>
      </c>
      <c r="F20" s="4">
        <f t="shared" si="2"/>
        <v>1.6106972166705429</v>
      </c>
      <c r="G20" s="3">
        <f t="shared" si="9"/>
        <v>0.19708345688590861</v>
      </c>
      <c r="H20" s="6">
        <f t="shared" si="10"/>
        <v>2.3639408258832573</v>
      </c>
      <c r="I20" s="6">
        <v>1.8090905137339952</v>
      </c>
      <c r="J20" s="6">
        <f t="shared" si="11"/>
        <v>0</v>
      </c>
      <c r="K20" s="5">
        <f t="shared" si="12"/>
        <v>3.6863999999999999</v>
      </c>
    </row>
    <row r="21" spans="2:11" x14ac:dyDescent="0.25">
      <c r="B21">
        <f t="shared" si="7"/>
        <v>32</v>
      </c>
      <c r="C21" s="1">
        <v>1.92</v>
      </c>
      <c r="D21" s="6">
        <f t="shared" si="0"/>
        <v>1.6956598853734781</v>
      </c>
      <c r="E21" s="6">
        <f t="shared" si="8"/>
        <v>32</v>
      </c>
      <c r="F21" s="4">
        <f t="shared" si="2"/>
        <v>1.5576424849644255</v>
      </c>
      <c r="G21" s="3">
        <f t="shared" si="9"/>
        <v>0.49368308053737897</v>
      </c>
      <c r="H21" s="6">
        <f t="shared" si="10"/>
        <v>2.6226258467615455</v>
      </c>
      <c r="I21" s="6">
        <v>2.1621222073664996</v>
      </c>
      <c r="J21" s="6">
        <f t="shared" si="11"/>
        <v>0</v>
      </c>
      <c r="K21" s="5">
        <f t="shared" si="12"/>
        <v>3.6863999999999999</v>
      </c>
    </row>
    <row r="22" spans="2:11" x14ac:dyDescent="0.25">
      <c r="B22">
        <f t="shared" si="7"/>
        <v>34</v>
      </c>
      <c r="C22" s="1">
        <v>1.92</v>
      </c>
      <c r="D22" s="6">
        <f t="shared" si="0"/>
        <v>1.6956598853734781</v>
      </c>
      <c r="E22" s="6">
        <f t="shared" si="8"/>
        <v>34</v>
      </c>
      <c r="F22" s="4">
        <f t="shared" si="2"/>
        <v>1.5045877532583085</v>
      </c>
      <c r="G22" s="3">
        <f t="shared" si="9"/>
        <v>0.89859806039818246</v>
      </c>
      <c r="H22" s="6">
        <f t="shared" si="10"/>
        <v>2.8679441230358371</v>
      </c>
      <c r="I22" s="6">
        <v>2.492171649611457</v>
      </c>
      <c r="J22" s="6">
        <f t="shared" si="11"/>
        <v>0</v>
      </c>
      <c r="K22" s="5">
        <f t="shared" si="12"/>
        <v>3.6863999999999999</v>
      </c>
    </row>
    <row r="23" spans="2:11" x14ac:dyDescent="0.25">
      <c r="B23">
        <f t="shared" si="7"/>
        <v>36</v>
      </c>
      <c r="C23" s="1">
        <v>2.91</v>
      </c>
      <c r="D23" s="6">
        <f t="shared" si="0"/>
        <v>1.4952028707001528</v>
      </c>
      <c r="E23" s="6">
        <f t="shared" si="8"/>
        <v>36</v>
      </c>
      <c r="F23" s="4">
        <f t="shared" si="2"/>
        <v>1.4515330215521911</v>
      </c>
      <c r="G23" s="3">
        <f t="shared" si="9"/>
        <v>3.6323152879138537E-2</v>
      </c>
      <c r="H23" s="6">
        <f t="shared" si="10"/>
        <v>3.1005863396971005</v>
      </c>
      <c r="I23" s="6">
        <v>2.8007349777516302</v>
      </c>
      <c r="J23" s="6">
        <f t="shared" si="11"/>
        <v>0</v>
      </c>
      <c r="K23" s="5">
        <f t="shared" si="12"/>
        <v>8.4681000000000015</v>
      </c>
    </row>
    <row r="24" spans="2:11" x14ac:dyDescent="0.25">
      <c r="B24">
        <f t="shared" si="7"/>
        <v>38</v>
      </c>
      <c r="C24" s="1">
        <v>2.91</v>
      </c>
      <c r="D24" s="6">
        <f t="shared" si="0"/>
        <v>1.4952028707001528</v>
      </c>
      <c r="E24" s="6">
        <f t="shared" si="8"/>
        <v>38</v>
      </c>
      <c r="F24" s="4">
        <f t="shared" si="2"/>
        <v>1.3984782898460739</v>
      </c>
      <c r="G24" s="3">
        <f t="shared" si="9"/>
        <v>0.16909160208194746</v>
      </c>
      <c r="H24" s="6">
        <f t="shared" si="10"/>
        <v>3.3212074927356596</v>
      </c>
      <c r="I24" s="6">
        <v>3.0892109310067668</v>
      </c>
      <c r="J24" s="6">
        <f t="shared" si="11"/>
        <v>0</v>
      </c>
      <c r="K24" s="5">
        <f t="shared" si="12"/>
        <v>8.4681000000000015</v>
      </c>
    </row>
    <row r="25" spans="2:11" x14ac:dyDescent="0.25">
      <c r="B25">
        <f t="shared" si="7"/>
        <v>40</v>
      </c>
      <c r="C25" s="1">
        <v>3.71</v>
      </c>
      <c r="D25" s="6">
        <f t="shared" si="0"/>
        <v>1.2975290778485902</v>
      </c>
      <c r="E25" s="6">
        <f t="shared" si="8"/>
        <v>40</v>
      </c>
      <c r="F25" s="4">
        <f t="shared" si="2"/>
        <v>1.3454235581399567</v>
      </c>
      <c r="G25" s="3">
        <f t="shared" si="9"/>
        <v>3.2245839838822114E-2</v>
      </c>
      <c r="H25" s="6">
        <f t="shared" si="10"/>
        <v>3.5304287332594044</v>
      </c>
      <c r="I25" s="6">
        <v>3.3589071911166379</v>
      </c>
      <c r="J25" s="6">
        <f t="shared" si="11"/>
        <v>0</v>
      </c>
      <c r="K25" s="5">
        <f t="shared" si="12"/>
        <v>13.764099999999999</v>
      </c>
    </row>
    <row r="26" spans="2:11" x14ac:dyDescent="0.25">
      <c r="B26">
        <f t="shared" si="7"/>
        <v>42</v>
      </c>
      <c r="C26" s="1">
        <v>3.71</v>
      </c>
      <c r="D26" s="6">
        <f t="shared" si="0"/>
        <v>1.2975290778485902</v>
      </c>
      <c r="E26" s="6">
        <f t="shared" si="8"/>
        <v>42</v>
      </c>
      <c r="F26" s="4">
        <f t="shared" si="2"/>
        <v>1.2923688264338393</v>
      </c>
      <c r="G26" s="3">
        <f t="shared" si="9"/>
        <v>3.5491230382847782E-4</v>
      </c>
      <c r="H26" s="6">
        <f t="shared" si="10"/>
        <v>3.7288391163229191</v>
      </c>
      <c r="I26" s="6">
        <v>3.6110463101541312</v>
      </c>
      <c r="J26" s="6">
        <f t="shared" si="11"/>
        <v>0</v>
      </c>
      <c r="K26" s="5">
        <f t="shared" si="12"/>
        <v>13.764099999999999</v>
      </c>
    </row>
    <row r="27" spans="2:11" x14ac:dyDescent="0.25">
      <c r="B27">
        <f t="shared" si="7"/>
        <v>44</v>
      </c>
      <c r="C27" s="1">
        <v>4.16</v>
      </c>
      <c r="D27" s="6">
        <f t="shared" si="0"/>
        <v>1.1663461098142431</v>
      </c>
      <c r="E27" s="6">
        <f t="shared" si="8"/>
        <v>44</v>
      </c>
      <c r="F27" s="4">
        <f t="shared" si="2"/>
        <v>1.2393140947277221</v>
      </c>
      <c r="G27" s="3">
        <f t="shared" si="9"/>
        <v>5.9050331943340584E-2</v>
      </c>
      <c r="H27" s="6">
        <f t="shared" si="10"/>
        <v>3.9169972593912972</v>
      </c>
      <c r="I27" s="6">
        <v>3.8467712524395901</v>
      </c>
      <c r="J27" s="6">
        <f t="shared" si="11"/>
        <v>0</v>
      </c>
      <c r="K27" s="5">
        <f t="shared" si="12"/>
        <v>17.305600000000002</v>
      </c>
    </row>
    <row r="28" spans="2:11" x14ac:dyDescent="0.25">
      <c r="B28">
        <f t="shared" si="7"/>
        <v>46</v>
      </c>
      <c r="C28" s="1">
        <v>4.16</v>
      </c>
      <c r="D28" s="6">
        <f t="shared" si="0"/>
        <v>1.1663461098142431</v>
      </c>
      <c r="E28" s="6">
        <f t="shared" si="8"/>
        <v>46</v>
      </c>
      <c r="F28" s="4">
        <f t="shared" si="2"/>
        <v>1.186259363021605</v>
      </c>
      <c r="G28" s="3">
        <f t="shared" si="9"/>
        <v>4.1689084514506666E-3</v>
      </c>
      <c r="H28" s="6">
        <f t="shared" si="10"/>
        <v>4.0954329151080007</v>
      </c>
      <c r="I28" s="6">
        <v>4.0671505756782809</v>
      </c>
      <c r="J28" s="6">
        <f t="shared" si="11"/>
        <v>0</v>
      </c>
      <c r="K28" s="5">
        <f t="shared" si="12"/>
        <v>17.305600000000002</v>
      </c>
    </row>
    <row r="29" spans="2:11" x14ac:dyDescent="0.25">
      <c r="B29">
        <f t="shared" si="7"/>
        <v>48</v>
      </c>
      <c r="C29" s="1">
        <v>4.57</v>
      </c>
      <c r="D29" s="6">
        <f t="shared" si="0"/>
        <v>1.0297055968061997</v>
      </c>
      <c r="E29" s="6">
        <f t="shared" si="8"/>
        <v>48</v>
      </c>
      <c r="F29" s="4">
        <f t="shared" si="2"/>
        <v>1.1332046313154878</v>
      </c>
      <c r="G29" s="3">
        <f t="shared" si="9"/>
        <v>9.3239561273569568E-2</v>
      </c>
      <c r="H29" s="6">
        <f t="shared" si="10"/>
        <v>4.2646484627948151</v>
      </c>
      <c r="I29" s="6">
        <v>4.2731832748074625</v>
      </c>
      <c r="J29" s="6">
        <f t="shared" si="11"/>
        <v>0</v>
      </c>
      <c r="K29" s="5">
        <f t="shared" si="12"/>
        <v>20.884900000000002</v>
      </c>
    </row>
    <row r="30" spans="2:11" x14ac:dyDescent="0.25">
      <c r="B30">
        <f t="shared" si="7"/>
        <v>50</v>
      </c>
      <c r="C30" s="1">
        <v>4.57</v>
      </c>
      <c r="D30" s="6">
        <f t="shared" si="0"/>
        <v>1.0297055968061997</v>
      </c>
      <c r="E30" s="6">
        <f t="shared" si="8"/>
        <v>50</v>
      </c>
      <c r="F30" s="4">
        <f t="shared" si="2"/>
        <v>1.0801498996093706</v>
      </c>
      <c r="G30" s="3">
        <f t="shared" si="9"/>
        <v>2.0990120841470134E-2</v>
      </c>
      <c r="H30" s="6">
        <f t="shared" si="10"/>
        <v>4.4251203228831937</v>
      </c>
      <c r="I30" s="6">
        <v>4.4658033105105357</v>
      </c>
      <c r="J30" s="6">
        <f t="shared" si="11"/>
        <v>0</v>
      </c>
      <c r="K30" s="5">
        <f t="shared" si="12"/>
        <v>20.884900000000002</v>
      </c>
    </row>
    <row r="31" spans="2:11" x14ac:dyDescent="0.25">
      <c r="B31">
        <f t="shared" si="7"/>
        <v>52</v>
      </c>
      <c r="C31" s="1">
        <v>4.88</v>
      </c>
      <c r="D31" s="6">
        <f t="shared" si="0"/>
        <v>0.91237961877206608</v>
      </c>
      <c r="E31" s="6">
        <f t="shared" si="8"/>
        <v>52</v>
      </c>
      <c r="F31" s="4">
        <f t="shared" si="2"/>
        <v>1.0270951679032532</v>
      </c>
      <c r="G31" s="3">
        <f t="shared" si="9"/>
        <v>9.1627109433943588E-2</v>
      </c>
      <c r="H31" s="6">
        <f t="shared" si="10"/>
        <v>4.5773002982592423</v>
      </c>
      <c r="I31" s="6">
        <v>4.6458838429263665</v>
      </c>
      <c r="J31" s="6">
        <f t="shared" si="11"/>
        <v>0</v>
      </c>
      <c r="K31" s="5">
        <f t="shared" si="12"/>
        <v>23.814399999999999</v>
      </c>
    </row>
    <row r="32" spans="2:11" x14ac:dyDescent="0.25">
      <c r="B32">
        <f t="shared" si="7"/>
        <v>54</v>
      </c>
      <c r="C32" s="1">
        <v>4.88</v>
      </c>
      <c r="D32" s="6">
        <f t="shared" si="0"/>
        <v>0.91237961877206608</v>
      </c>
      <c r="E32" s="6">
        <f t="shared" si="8"/>
        <v>54</v>
      </c>
      <c r="F32" s="4">
        <f t="shared" si="2"/>
        <v>0.97404043619713598</v>
      </c>
      <c r="G32" s="3">
        <f t="shared" si="9"/>
        <v>2.5085223376312318E-2</v>
      </c>
      <c r="H32" s="6">
        <f t="shared" si="10"/>
        <v>4.7216168462988808</v>
      </c>
      <c r="I32" s="6">
        <v>4.8142411897454593</v>
      </c>
      <c r="J32" s="6">
        <f t="shared" si="11"/>
        <v>0</v>
      </c>
      <c r="K32" s="5">
        <f t="shared" si="12"/>
        <v>23.814399999999999</v>
      </c>
    </row>
    <row r="33" spans="2:11" x14ac:dyDescent="0.25">
      <c r="B33">
        <f t="shared" si="7"/>
        <v>56</v>
      </c>
      <c r="C33" s="1">
        <v>4.88</v>
      </c>
      <c r="D33" s="6">
        <f t="shared" si="0"/>
        <v>0.91237961877206608</v>
      </c>
      <c r="E33" s="6">
        <f t="shared" si="8"/>
        <v>56</v>
      </c>
      <c r="F33" s="4">
        <f t="shared" si="2"/>
        <v>0.9209857044910188</v>
      </c>
      <c r="G33" s="3">
        <f t="shared" si="9"/>
        <v>4.6327029988774116E-4</v>
      </c>
      <c r="H33" s="6">
        <f t="shared" si="10"/>
        <v>4.8584762851745396</v>
      </c>
      <c r="I33" s="6">
        <v>4.9716385266353464</v>
      </c>
      <c r="J33" s="6">
        <f t="shared" si="11"/>
        <v>0</v>
      </c>
      <c r="K33" s="5">
        <f t="shared" si="12"/>
        <v>23.814399999999999</v>
      </c>
    </row>
    <row r="34" spans="2:11" x14ac:dyDescent="0.25">
      <c r="B34">
        <f t="shared" si="7"/>
        <v>58</v>
      </c>
      <c r="C34" s="1">
        <v>5.19</v>
      </c>
      <c r="D34" s="6">
        <f t="shared" si="0"/>
        <v>0.77943556487122945</v>
      </c>
      <c r="E34" s="6">
        <f t="shared" si="8"/>
        <v>58</v>
      </c>
      <c r="F34" s="4">
        <f t="shared" si="2"/>
        <v>0.86793097278490161</v>
      </c>
      <c r="G34" s="3">
        <f t="shared" si="9"/>
        <v>4.0697438779980735E-2</v>
      </c>
      <c r="H34" s="6">
        <f t="shared" si="10"/>
        <v>4.9882639378296965</v>
      </c>
      <c r="I34" s="6">
        <v>5.1187893467694341</v>
      </c>
      <c r="J34" s="6">
        <f t="shared" si="11"/>
        <v>0</v>
      </c>
      <c r="K34" s="5">
        <f t="shared" si="12"/>
        <v>26.936100000000003</v>
      </c>
    </row>
    <row r="35" spans="2:11" x14ac:dyDescent="0.25">
      <c r="B35">
        <f t="shared" si="7"/>
        <v>60</v>
      </c>
      <c r="C35" s="1">
        <v>5.19</v>
      </c>
      <c r="D35" s="6">
        <f t="shared" si="0"/>
        <v>0.77943556487122945</v>
      </c>
      <c r="E35" s="6">
        <f t="shared" si="8"/>
        <v>60</v>
      </c>
      <c r="F35" s="4">
        <f t="shared" si="2"/>
        <v>0.8148762410787842</v>
      </c>
      <c r="G35" s="3">
        <f t="shared" si="9"/>
        <v>6.1865749136163529E-3</v>
      </c>
      <c r="H35" s="6">
        <f t="shared" si="10"/>
        <v>5.1113452168420999</v>
      </c>
      <c r="I35" s="6">
        <v>5.2563606951416286</v>
      </c>
      <c r="J35" s="6">
        <f t="shared" si="11"/>
        <v>0</v>
      </c>
      <c r="K35" s="5">
        <f t="shared" si="12"/>
        <v>26.936100000000003</v>
      </c>
    </row>
    <row r="36" spans="2:11" x14ac:dyDescent="0.25">
      <c r="B36">
        <f t="shared" si="7"/>
        <v>62</v>
      </c>
      <c r="C36" s="1">
        <v>5.44</v>
      </c>
      <c r="D36" s="6">
        <f t="shared" si="0"/>
        <v>0.65764502792369894</v>
      </c>
      <c r="E36" s="6">
        <f t="shared" si="8"/>
        <v>62</v>
      </c>
      <c r="F36" s="4">
        <f t="shared" si="2"/>
        <v>0.76182150937266702</v>
      </c>
      <c r="G36" s="3">
        <f t="shared" si="9"/>
        <v>4.4915743473116686E-2</v>
      </c>
      <c r="H36" s="6">
        <f t="shared" si="10"/>
        <v>5.2280666532300391</v>
      </c>
      <c r="I36" s="6">
        <v>5.3849761923281108</v>
      </c>
      <c r="J36" s="6">
        <f t="shared" si="11"/>
        <v>0</v>
      </c>
      <c r="K36" s="5">
        <f t="shared" si="12"/>
        <v>29.593600000000006</v>
      </c>
    </row>
    <row r="37" spans="2:11" x14ac:dyDescent="0.25">
      <c r="B37">
        <f t="shared" si="7"/>
        <v>64</v>
      </c>
      <c r="C37" s="1">
        <v>5.44</v>
      </c>
      <c r="D37" s="6">
        <f t="shared" si="0"/>
        <v>0.65764502792369894</v>
      </c>
      <c r="E37" s="6">
        <f t="shared" si="8"/>
        <v>64</v>
      </c>
      <c r="F37" s="4">
        <f t="shared" si="2"/>
        <v>0.70876677766654983</v>
      </c>
      <c r="G37" s="3">
        <f t="shared" si="9"/>
        <v>1.0250170947327377E-2</v>
      </c>
      <c r="H37" s="6">
        <f t="shared" si="10"/>
        <v>5.3387568720982639</v>
      </c>
      <c r="I37" s="6">
        <v>5.5052188614031552</v>
      </c>
      <c r="J37" s="6">
        <f t="shared" si="11"/>
        <v>0</v>
      </c>
      <c r="K37" s="5">
        <f t="shared" si="12"/>
        <v>29.593600000000006</v>
      </c>
    </row>
    <row r="38" spans="2:11" x14ac:dyDescent="0.25">
      <c r="B38">
        <f t="shared" si="7"/>
        <v>66</v>
      </c>
      <c r="C38" s="1">
        <v>5.64</v>
      </c>
      <c r="D38" s="6">
        <f t="shared" si="0"/>
        <v>0.54826088626667191</v>
      </c>
      <c r="E38" s="6">
        <f t="shared" si="8"/>
        <v>66</v>
      </c>
      <c r="F38" s="4">
        <f t="shared" si="2"/>
        <v>0.65571204596043264</v>
      </c>
      <c r="G38" s="3">
        <f t="shared" si="9"/>
        <v>3.8522887241307098E-2</v>
      </c>
      <c r="H38" s="6">
        <f t="shared" si="10"/>
        <v>5.4437275178704176</v>
      </c>
      <c r="I38" s="6">
        <v>5.6176337708236552</v>
      </c>
      <c r="J38" s="6">
        <f t="shared" si="11"/>
        <v>0</v>
      </c>
      <c r="K38" s="5">
        <f t="shared" si="12"/>
        <v>31.809599999999996</v>
      </c>
    </row>
    <row r="39" spans="2:11" x14ac:dyDescent="0.25">
      <c r="B39">
        <f t="shared" si="7"/>
        <v>68</v>
      </c>
      <c r="C39" s="1">
        <v>5.64</v>
      </c>
      <c r="D39" s="6">
        <f t="shared" si="0"/>
        <v>0.54826088626667191</v>
      </c>
      <c r="E39" s="6">
        <f t="shared" si="8"/>
        <v>68</v>
      </c>
      <c r="F39" s="4">
        <f t="shared" si="2"/>
        <v>0.60265731425431546</v>
      </c>
      <c r="G39" s="3">
        <f t="shared" si="9"/>
        <v>9.3558935958795338E-3</v>
      </c>
      <c r="H39" s="6">
        <f t="shared" si="10"/>
        <v>5.5432741317129715</v>
      </c>
      <c r="I39" s="6">
        <v>5.7227305052626765</v>
      </c>
      <c r="J39" s="6">
        <f t="shared" si="11"/>
        <v>0</v>
      </c>
      <c r="K39" s="5">
        <f t="shared" si="12"/>
        <v>31.809599999999996</v>
      </c>
    </row>
    <row r="40" spans="2:11" x14ac:dyDescent="0.25">
      <c r="B40">
        <f t="shared" si="7"/>
        <v>70</v>
      </c>
      <c r="C40" s="1">
        <v>5.84</v>
      </c>
      <c r="D40" s="6">
        <f t="shared" si="0"/>
        <v>0.42542544411023042</v>
      </c>
      <c r="E40" s="6">
        <f t="shared" si="8"/>
        <v>70</v>
      </c>
      <c r="F40" s="4">
        <f t="shared" si="2"/>
        <v>0.54960258254819805</v>
      </c>
      <c r="G40" s="3">
        <f t="shared" si="9"/>
        <v>4.0934602956696819E-2</v>
      </c>
      <c r="H40" s="6">
        <f t="shared" si="10"/>
        <v>5.6376769836210006</v>
      </c>
      <c r="I40" s="6">
        <v>5.820985475592547</v>
      </c>
      <c r="J40" s="6">
        <f t="shared" si="11"/>
        <v>0</v>
      </c>
      <c r="K40" s="5">
        <f t="shared" si="12"/>
        <v>34.105599999999995</v>
      </c>
    </row>
    <row r="41" spans="2:11" x14ac:dyDescent="0.25">
      <c r="B41">
        <f t="shared" si="7"/>
        <v>72</v>
      </c>
      <c r="C41" s="1">
        <v>5.84</v>
      </c>
      <c r="D41" s="6">
        <f t="shared" si="0"/>
        <v>0.42542544411023042</v>
      </c>
      <c r="E41" s="6">
        <f t="shared" si="8"/>
        <v>72</v>
      </c>
      <c r="F41" s="4">
        <f t="shared" si="2"/>
        <v>0.49654785084208086</v>
      </c>
      <c r="G41" s="3">
        <f t="shared" si="9"/>
        <v>1.2723420047146963E-2</v>
      </c>
      <c r="H41" s="6">
        <f t="shared" si="10"/>
        <v>5.7272018615085027</v>
      </c>
      <c r="I41" s="6">
        <v>5.9128440784887681</v>
      </c>
      <c r="J41" s="6">
        <f t="shared" si="11"/>
        <v>0</v>
      </c>
      <c r="K41" s="5">
        <f t="shared" si="12"/>
        <v>34.105599999999995</v>
      </c>
    </row>
    <row r="42" spans="2:11" x14ac:dyDescent="0.25">
      <c r="B42">
        <f t="shared" si="7"/>
        <v>74</v>
      </c>
      <c r="C42" s="1">
        <v>5.99</v>
      </c>
      <c r="D42" s="6">
        <f t="shared" si="0"/>
        <v>0.32225834862706565</v>
      </c>
      <c r="E42" s="6">
        <f t="shared" si="8"/>
        <v>74</v>
      </c>
      <c r="F42" s="4">
        <f t="shared" si="2"/>
        <v>0.44349311913596368</v>
      </c>
      <c r="G42" s="3">
        <f t="shared" si="9"/>
        <v>3.1648118413696004E-2</v>
      </c>
      <c r="H42" s="6">
        <f t="shared" si="10"/>
        <v>5.8121008195249457</v>
      </c>
      <c r="I42" s="6">
        <v>5.9987227154444032</v>
      </c>
      <c r="J42" s="6">
        <f t="shared" si="11"/>
        <v>0</v>
      </c>
      <c r="K42" s="5">
        <f t="shared" si="12"/>
        <v>35.880100000000006</v>
      </c>
    </row>
    <row r="43" spans="2:11" x14ac:dyDescent="0.25">
      <c r="B43">
        <f t="shared" si="7"/>
        <v>76</v>
      </c>
      <c r="C43" s="1">
        <v>5.99</v>
      </c>
      <c r="D43" s="6">
        <f t="shared" si="0"/>
        <v>0.32225834862706565</v>
      </c>
      <c r="E43" s="6">
        <f t="shared" si="8"/>
        <v>76</v>
      </c>
      <c r="F43" s="4">
        <f t="shared" si="2"/>
        <v>0.39043838742984649</v>
      </c>
      <c r="G43" s="3">
        <f t="shared" si="9"/>
        <v>9.4842496411844286E-3</v>
      </c>
      <c r="H43" s="6">
        <f t="shared" si="10"/>
        <v>5.8926128877048694</v>
      </c>
      <c r="I43" s="6">
        <v>6.079010680347265</v>
      </c>
      <c r="J43" s="6">
        <f t="shared" si="11"/>
        <v>0</v>
      </c>
      <c r="K43" s="5">
        <f t="shared" si="12"/>
        <v>35.880100000000006</v>
      </c>
    </row>
    <row r="44" spans="2:11" x14ac:dyDescent="0.25">
      <c r="B44">
        <f t="shared" si="7"/>
        <v>78</v>
      </c>
      <c r="C44" s="1">
        <v>5.99</v>
      </c>
      <c r="D44" s="6">
        <f t="shared" si="0"/>
        <v>0.32225834862706565</v>
      </c>
      <c r="E44" s="6">
        <f t="shared" si="8"/>
        <v>78</v>
      </c>
      <c r="F44" s="4">
        <f t="shared" si="2"/>
        <v>0.33738365572372908</v>
      </c>
      <c r="G44" s="3">
        <f t="shared" si="9"/>
        <v>4.4248195507968759E-4</v>
      </c>
      <c r="H44" s="6">
        <f t="shared" si="10"/>
        <v>5.968964744948547</v>
      </c>
      <c r="I44" s="6">
        <v>6.1540719241764288</v>
      </c>
      <c r="J44" s="6">
        <f t="shared" si="11"/>
        <v>0</v>
      </c>
      <c r="K44" s="5">
        <f t="shared" si="12"/>
        <v>35.880100000000006</v>
      </c>
    </row>
    <row r="45" spans="2:11" x14ac:dyDescent="0.25">
      <c r="B45">
        <f t="shared" si="7"/>
        <v>80</v>
      </c>
      <c r="C45" s="1">
        <v>6.22</v>
      </c>
      <c r="D45" s="6">
        <f t="shared" si="0"/>
        <v>0.13997175805632128</v>
      </c>
      <c r="E45" s="6">
        <f t="shared" si="8"/>
        <v>80</v>
      </c>
      <c r="F45" s="4">
        <f t="shared" si="2"/>
        <v>0.28432892401761212</v>
      </c>
      <c r="G45" s="3">
        <f t="shared" si="9"/>
        <v>3.1908192018396023E-2</v>
      </c>
      <c r="H45" s="6">
        <f t="shared" si="10"/>
        <v>6.0413713572284777</v>
      </c>
      <c r="I45" s="6">
        <v>6.2242467048175616</v>
      </c>
      <c r="J45" s="6">
        <f t="shared" si="11"/>
        <v>0</v>
      </c>
      <c r="K45" s="5">
        <f t="shared" si="12"/>
        <v>38.688399999999994</v>
      </c>
    </row>
    <row r="46" spans="2:11" x14ac:dyDescent="0.25">
      <c r="B46">
        <f t="shared" si="7"/>
        <v>82</v>
      </c>
      <c r="C46" s="1">
        <v>6.32</v>
      </c>
      <c r="D46" s="6">
        <f t="shared" si="0"/>
        <v>4.9019960000645936E-2</v>
      </c>
      <c r="E46" s="6">
        <f t="shared" si="8"/>
        <v>82</v>
      </c>
      <c r="F46" s="4">
        <f t="shared" si="2"/>
        <v>0.23127419231149471</v>
      </c>
      <c r="G46" s="3">
        <f t="shared" si="9"/>
        <v>4.4084636554522223E-2</v>
      </c>
      <c r="H46" s="6">
        <f t="shared" si="10"/>
        <v>6.110036582818525</v>
      </c>
      <c r="I46" s="6">
        <v>6.2898531294757918</v>
      </c>
      <c r="J46" s="6">
        <f t="shared" si="11"/>
        <v>0</v>
      </c>
      <c r="K46" s="5">
        <f t="shared" si="12"/>
        <v>39.942400000000006</v>
      </c>
    </row>
    <row r="47" spans="2:11" x14ac:dyDescent="0.25">
      <c r="B47">
        <f t="shared" si="7"/>
        <v>84</v>
      </c>
      <c r="C47" s="1">
        <v>6.32</v>
      </c>
      <c r="D47" s="6">
        <f t="shared" si="0"/>
        <v>4.9019960000645936E-2</v>
      </c>
      <c r="E47" s="6">
        <f t="shared" si="8"/>
        <v>84</v>
      </c>
      <c r="F47" s="4">
        <f t="shared" si="2"/>
        <v>0.1782194606053773</v>
      </c>
      <c r="G47" s="3">
        <f t="shared" si="9"/>
        <v>2.0980437225487845E-2</v>
      </c>
      <c r="H47" s="6">
        <f t="shared" si="10"/>
        <v>6.1751537462497295</v>
      </c>
      <c r="I47" s="6">
        <v>6.3511885966779937</v>
      </c>
      <c r="J47" s="6">
        <f t="shared" si="11"/>
        <v>0</v>
      </c>
      <c r="K47" s="5">
        <f t="shared" si="12"/>
        <v>39.942400000000006</v>
      </c>
    </row>
    <row r="48" spans="2:11" x14ac:dyDescent="0.25">
      <c r="B48">
        <f t="shared" si="7"/>
        <v>86</v>
      </c>
      <c r="C48" s="1">
        <v>6.44</v>
      </c>
      <c r="D48" s="6">
        <f t="shared" si="0"/>
        <v>-7.2311249774695469E-2</v>
      </c>
      <c r="E48" s="6">
        <f t="shared" si="8"/>
        <v>86</v>
      </c>
      <c r="F48" s="4">
        <f t="shared" si="2"/>
        <v>0.12516472889926034</v>
      </c>
      <c r="G48" s="3">
        <f t="shared" si="9"/>
        <v>4.1247098662557158E-2</v>
      </c>
      <c r="H48" s="6">
        <f t="shared" si="10"/>
        <v>6.2369061826087338</v>
      </c>
      <c r="I48" s="6">
        <v>6.4085311444011852</v>
      </c>
      <c r="J48" s="6">
        <f t="shared" si="11"/>
        <v>0</v>
      </c>
      <c r="K48" s="5">
        <f t="shared" si="12"/>
        <v>41.473600000000005</v>
      </c>
    </row>
    <row r="49" spans="2:11" x14ac:dyDescent="0.25">
      <c r="B49">
        <f t="shared" si="7"/>
        <v>88</v>
      </c>
      <c r="C49" s="1">
        <v>6.44</v>
      </c>
      <c r="D49" s="6">
        <f t="shared" si="0"/>
        <v>-7.2311249774695469E-2</v>
      </c>
      <c r="E49" s="6">
        <f t="shared" si="8"/>
        <v>88</v>
      </c>
      <c r="F49" s="4">
        <f t="shared" si="2"/>
        <v>7.2109997193142927E-2</v>
      </c>
      <c r="G49" s="3">
        <f t="shared" si="9"/>
        <v>2.0889570217261667E-2</v>
      </c>
      <c r="H49" s="6">
        <f t="shared" si="10"/>
        <v>6.2954677537112858</v>
      </c>
      <c r="I49" s="6">
        <v>6.4621407104381801</v>
      </c>
      <c r="J49" s="6">
        <f t="shared" si="11"/>
        <v>0</v>
      </c>
      <c r="K49" s="5">
        <f t="shared" si="12"/>
        <v>41.473600000000005</v>
      </c>
    </row>
    <row r="50" spans="2:11" x14ac:dyDescent="0.25">
      <c r="B50">
        <f t="shared" si="7"/>
        <v>90</v>
      </c>
      <c r="C50" s="1">
        <v>6.55</v>
      </c>
      <c r="D50" s="6">
        <f t="shared" si="0"/>
        <v>-0.1981566974461785</v>
      </c>
      <c r="E50" s="6">
        <f t="shared" si="8"/>
        <v>90</v>
      </c>
      <c r="F50" s="4">
        <f t="shared" si="2"/>
        <v>1.9055265487025963E-2</v>
      </c>
      <c r="G50" s="3">
        <f t="shared" si="9"/>
        <v>3.9599671644720558E-2</v>
      </c>
      <c r="H50" s="6">
        <f t="shared" si="10"/>
        <v>6.3510033376040678</v>
      </c>
      <c r="I50" s="6">
        <v>6.5122603107138524</v>
      </c>
      <c r="J50" s="6">
        <f t="shared" si="11"/>
        <v>0</v>
      </c>
      <c r="K50" s="5">
        <f t="shared" si="12"/>
        <v>42.902499999999996</v>
      </c>
    </row>
    <row r="51" spans="2:11" x14ac:dyDescent="0.25">
      <c r="B51">
        <f t="shared" si="7"/>
        <v>92</v>
      </c>
      <c r="C51" s="1">
        <v>6.55</v>
      </c>
      <c r="D51" s="6">
        <f t="shared" si="0"/>
        <v>-0.1981566974461785</v>
      </c>
      <c r="E51" s="6">
        <f t="shared" si="8"/>
        <v>92</v>
      </c>
      <c r="F51" s="4">
        <f t="shared" si="2"/>
        <v>-3.3999466219091445E-2</v>
      </c>
      <c r="G51" s="3">
        <f t="shared" si="9"/>
        <v>2.1412675877538243E-2</v>
      </c>
      <c r="H51" s="6">
        <f t="shared" si="10"/>
        <v>6.4036692927730536</v>
      </c>
      <c r="I51" s="6">
        <v>6.5591171408933695</v>
      </c>
      <c r="J51" s="6">
        <f t="shared" si="11"/>
        <v>0</v>
      </c>
      <c r="K51" s="5">
        <f t="shared" si="12"/>
        <v>42.902499999999996</v>
      </c>
    </row>
    <row r="52" spans="2:11" x14ac:dyDescent="0.25">
      <c r="B52">
        <f t="shared" si="7"/>
        <v>94</v>
      </c>
      <c r="C52" s="1">
        <v>6.6</v>
      </c>
      <c r="D52" s="6">
        <f t="shared" si="0"/>
        <v>-0.26105141927344677</v>
      </c>
      <c r="E52" s="6">
        <f t="shared" si="8"/>
        <v>94</v>
      </c>
      <c r="F52" s="4">
        <f t="shared" si="2"/>
        <v>-8.7054197925208854E-2</v>
      </c>
      <c r="G52" s="3">
        <f t="shared" si="9"/>
        <v>2.1428890751797276E-2</v>
      </c>
      <c r="H52" s="6">
        <f t="shared" si="10"/>
        <v>6.4536138983653251</v>
      </c>
      <c r="I52" s="6">
        <v>6.602923606276093</v>
      </c>
      <c r="J52" s="6">
        <f t="shared" si="11"/>
        <v>0</v>
      </c>
      <c r="K52" s="5">
        <f t="shared" si="12"/>
        <v>43.559999999999995</v>
      </c>
    </row>
    <row r="53" spans="2:11" x14ac:dyDescent="0.25">
      <c r="B53">
        <f t="shared" si="7"/>
        <v>96</v>
      </c>
      <c r="C53" s="1">
        <v>6.6</v>
      </c>
      <c r="D53" s="6">
        <f t="shared" si="0"/>
        <v>-0.26105141927344677</v>
      </c>
      <c r="E53" s="6">
        <f t="shared" si="8"/>
        <v>96</v>
      </c>
      <c r="F53" s="4">
        <f t="shared" si="2"/>
        <v>-0.14010892963132582</v>
      </c>
      <c r="G53" s="3">
        <f t="shared" si="9"/>
        <v>9.8054017046643096E-3</v>
      </c>
      <c r="H53" s="6">
        <f t="shared" si="10"/>
        <v>6.5009777716638109</v>
      </c>
      <c r="I53" s="6">
        <v>6.6438782846436997</v>
      </c>
      <c r="J53" s="6">
        <f t="shared" si="11"/>
        <v>0</v>
      </c>
      <c r="K53" s="5">
        <f t="shared" si="12"/>
        <v>43.559999999999995</v>
      </c>
    </row>
    <row r="54" spans="2:11" x14ac:dyDescent="0.25">
      <c r="B54">
        <f t="shared" si="7"/>
        <v>98</v>
      </c>
      <c r="C54" s="1">
        <v>6.66</v>
      </c>
      <c r="D54" s="6">
        <f t="shared" si="0"/>
        <v>-0.34215048873711468</v>
      </c>
      <c r="E54" s="6">
        <f t="shared" si="8"/>
        <v>98</v>
      </c>
      <c r="F54" s="4">
        <f t="shared" si="2"/>
        <v>-0.19316366133744323</v>
      </c>
      <c r="G54" s="3">
        <f t="shared" si="9"/>
        <v>1.3020118990314277E-2</v>
      </c>
      <c r="H54" s="6">
        <f t="shared" si="10"/>
        <v>6.5458942639903048</v>
      </c>
      <c r="I54" s="6">
        <v>6.6821668264272063</v>
      </c>
      <c r="J54" s="6">
        <f t="shared" si="11"/>
        <v>0</v>
      </c>
      <c r="K54" s="5">
        <f t="shared" si="12"/>
        <v>44.355600000000003</v>
      </c>
    </row>
    <row r="55" spans="2:11" x14ac:dyDescent="0.25">
      <c r="B55">
        <f t="shared" si="7"/>
        <v>100</v>
      </c>
      <c r="C55" s="1">
        <v>6.66</v>
      </c>
      <c r="D55" s="6">
        <f t="shared" si="0"/>
        <v>-0.34215048873711468</v>
      </c>
      <c r="E55" s="6">
        <f t="shared" si="8"/>
        <v>100</v>
      </c>
      <c r="F55" s="4">
        <f t="shared" si="2"/>
        <v>-0.24621839304356019</v>
      </c>
      <c r="G55" s="3">
        <f t="shared" si="9"/>
        <v>5.1137035336496148E-3</v>
      </c>
      <c r="H55" s="6">
        <f t="shared" si="10"/>
        <v>6.5884898361514281</v>
      </c>
      <c r="I55" s="6">
        <v>6.7179627962733983</v>
      </c>
      <c r="J55" s="6">
        <f t="shared" si="11"/>
        <v>0</v>
      </c>
      <c r="K55" s="5">
        <f t="shared" si="12"/>
        <v>44.355600000000003</v>
      </c>
    </row>
    <row r="56" spans="2:11" x14ac:dyDescent="0.25">
      <c r="B56">
        <f t="shared" si="7"/>
        <v>102</v>
      </c>
      <c r="C56" s="1">
        <v>6.75</v>
      </c>
      <c r="D56" s="6">
        <f t="shared" si="0"/>
        <v>-0.47764666158993724</v>
      </c>
      <c r="E56" s="6">
        <f t="shared" si="8"/>
        <v>102</v>
      </c>
      <c r="F56" s="4">
        <f t="shared" si="2"/>
        <v>-0.2992731247496776</v>
      </c>
      <c r="G56" s="3">
        <f t="shared" si="9"/>
        <v>1.4668985054739951E-2</v>
      </c>
      <c r="H56" s="6">
        <f t="shared" si="10"/>
        <v>6.6288844144845926</v>
      </c>
      <c r="I56" s="6">
        <v>6.7514284598255534</v>
      </c>
      <c r="J56" s="6">
        <f t="shared" si="11"/>
        <v>0</v>
      </c>
      <c r="K56" s="5">
        <f t="shared" si="12"/>
        <v>45.5625</v>
      </c>
    </row>
    <row r="57" spans="2:11" x14ac:dyDescent="0.25">
      <c r="B57">
        <f t="shared" si="7"/>
        <v>104</v>
      </c>
      <c r="C57" s="1">
        <v>6.75</v>
      </c>
      <c r="D57" s="6">
        <f t="shared" si="0"/>
        <v>-0.47764666158993724</v>
      </c>
      <c r="E57" s="6">
        <f t="shared" si="8"/>
        <v>104</v>
      </c>
      <c r="F57" s="4">
        <f t="shared" si="2"/>
        <v>-0.35232785645579501</v>
      </c>
      <c r="G57" s="3">
        <f t="shared" si="9"/>
        <v>6.8572098277601265E-3</v>
      </c>
      <c r="H57" s="6">
        <f t="shared" si="10"/>
        <v>6.6671917285063858</v>
      </c>
      <c r="I57" s="6">
        <v>6.7827155192849915</v>
      </c>
      <c r="J57" s="6">
        <f t="shared" si="11"/>
        <v>0</v>
      </c>
      <c r="K57" s="5">
        <f t="shared" si="12"/>
        <v>45.5625</v>
      </c>
    </row>
    <row r="58" spans="2:11" x14ac:dyDescent="0.25">
      <c r="B58">
        <f t="shared" si="7"/>
        <v>106</v>
      </c>
      <c r="C58" s="1">
        <v>6.8</v>
      </c>
      <c r="D58" s="6">
        <f t="shared" si="0"/>
        <v>-0.56169565099264873</v>
      </c>
      <c r="E58" s="6">
        <f t="shared" si="8"/>
        <v>106</v>
      </c>
      <c r="F58" s="4">
        <f t="shared" si="2"/>
        <v>-0.40538258816191197</v>
      </c>
      <c r="G58" s="3">
        <f t="shared" si="9"/>
        <v>9.308461580371713E-3</v>
      </c>
      <c r="H58" s="6">
        <f t="shared" si="10"/>
        <v>6.7035196311140357</v>
      </c>
      <c r="I58" s="6">
        <v>6.8119658010877968</v>
      </c>
      <c r="J58" s="6">
        <f t="shared" si="11"/>
        <v>0</v>
      </c>
      <c r="K58" s="5">
        <f t="shared" si="12"/>
        <v>46.239999999999995</v>
      </c>
    </row>
    <row r="59" spans="2:11" x14ac:dyDescent="0.25">
      <c r="B59">
        <f t="shared" si="7"/>
        <v>108</v>
      </c>
      <c r="C59" s="1">
        <v>6.8</v>
      </c>
      <c r="D59" s="6">
        <f t="shared" si="0"/>
        <v>-0.56169565099264873</v>
      </c>
      <c r="E59" s="6">
        <f t="shared" si="8"/>
        <v>108</v>
      </c>
      <c r="F59" s="4">
        <f t="shared" si="2"/>
        <v>-0.45843731986802938</v>
      </c>
      <c r="G59" s="3">
        <f t="shared" si="9"/>
        <v>3.8476709980870831E-3</v>
      </c>
      <c r="H59" s="6">
        <f t="shared" si="10"/>
        <v>6.7379704022414533</v>
      </c>
      <c r="I59" s="6">
        <v>6.8393118988140067</v>
      </c>
      <c r="J59" s="6">
        <f t="shared" si="11"/>
        <v>0</v>
      </c>
      <c r="K59" s="5">
        <f t="shared" si="12"/>
        <v>46.239999999999995</v>
      </c>
    </row>
    <row r="60" spans="2:11" x14ac:dyDescent="0.25">
      <c r="B60">
        <f t="shared" si="7"/>
        <v>110</v>
      </c>
      <c r="C60" s="1">
        <v>6.85</v>
      </c>
      <c r="D60" s="6">
        <f t="shared" si="0"/>
        <v>-0.65346251092013286</v>
      </c>
      <c r="E60" s="6">
        <f t="shared" si="8"/>
        <v>110</v>
      </c>
      <c r="F60" s="4">
        <f t="shared" si="2"/>
        <v>-0.51149205157414679</v>
      </c>
      <c r="G60" s="3">
        <f t="shared" si="9"/>
        <v>6.2978450362437492E-3</v>
      </c>
      <c r="H60" s="6">
        <f t="shared" si="10"/>
        <v>6.7706410368247933</v>
      </c>
      <c r="I60" s="6">
        <v>6.8648777742436122</v>
      </c>
      <c r="J60" s="6">
        <f t="shared" si="11"/>
        <v>0</v>
      </c>
      <c r="K60" s="5">
        <f t="shared" si="12"/>
        <v>46.922499999999992</v>
      </c>
    </row>
    <row r="61" spans="2:11" x14ac:dyDescent="0.25">
      <c r="B61">
        <f t="shared" si="7"/>
        <v>112</v>
      </c>
      <c r="C61" s="1">
        <v>6.85</v>
      </c>
      <c r="D61" s="6">
        <f t="shared" si="0"/>
        <v>-0.65346251092013286</v>
      </c>
      <c r="E61" s="6">
        <f t="shared" si="8"/>
        <v>112</v>
      </c>
      <c r="F61" s="4">
        <f t="shared" si="2"/>
        <v>-0.56454678328026375</v>
      </c>
      <c r="G61" s="3">
        <f t="shared" si="9"/>
        <v>2.3402840215044126E-3</v>
      </c>
      <c r="H61" s="6">
        <f t="shared" si="10"/>
        <v>6.8016235178882916</v>
      </c>
      <c r="I61" s="6">
        <v>6.8887793192840112</v>
      </c>
      <c r="J61" s="6">
        <f t="shared" si="11"/>
        <v>0</v>
      </c>
      <c r="K61" s="5">
        <f t="shared" si="12"/>
        <v>46.922499999999992</v>
      </c>
    </row>
    <row r="62" spans="2:11" x14ac:dyDescent="0.25">
      <c r="B62">
        <f t="shared" si="7"/>
        <v>114</v>
      </c>
      <c r="C62" s="1">
        <v>6.91</v>
      </c>
      <c r="D62" s="6">
        <f t="shared" si="0"/>
        <v>-0.77600433281541892</v>
      </c>
      <c r="E62" s="6">
        <f t="shared" si="8"/>
        <v>114</v>
      </c>
      <c r="F62" s="4">
        <f t="shared" si="2"/>
        <v>-0.61760151498638116</v>
      </c>
      <c r="G62" s="3">
        <f t="shared" si="9"/>
        <v>6.2401980937211434E-3</v>
      </c>
      <c r="H62" s="6">
        <f t="shared" si="10"/>
        <v>6.8310050755192391</v>
      </c>
      <c r="I62" s="6">
        <v>6.9111248813161508</v>
      </c>
      <c r="J62" s="6">
        <f t="shared" si="11"/>
        <v>0</v>
      </c>
      <c r="K62" s="5">
        <f t="shared" si="12"/>
        <v>47.748100000000001</v>
      </c>
    </row>
    <row r="63" spans="2:11" x14ac:dyDescent="0.25">
      <c r="B63">
        <f t="shared" si="7"/>
        <v>116</v>
      </c>
      <c r="C63" s="1">
        <v>6.91</v>
      </c>
      <c r="D63" s="6">
        <f t="shared" si="0"/>
        <v>-0.77600433281541892</v>
      </c>
      <c r="E63" s="6">
        <f t="shared" si="8"/>
        <v>116</v>
      </c>
      <c r="F63" s="4">
        <f t="shared" si="2"/>
        <v>-0.67065624669249813</v>
      </c>
      <c r="G63" s="3">
        <f t="shared" si="9"/>
        <v>2.614437198971936E-3</v>
      </c>
      <c r="H63" s="6">
        <f t="shared" si="10"/>
        <v>6.8588684324612288</v>
      </c>
      <c r="I63" s="6">
        <v>6.932015754340811</v>
      </c>
      <c r="J63" s="6">
        <f t="shared" si="11"/>
        <v>0</v>
      </c>
      <c r="K63" s="5">
        <f t="shared" si="12"/>
        <v>47.748100000000001</v>
      </c>
    </row>
    <row r="64" spans="2:11" x14ac:dyDescent="0.25">
      <c r="B64">
        <f t="shared" si="7"/>
        <v>118</v>
      </c>
      <c r="C64" s="1">
        <v>6.91</v>
      </c>
      <c r="D64" s="6">
        <f t="shared" si="0"/>
        <v>-0.77600433281541892</v>
      </c>
      <c r="E64" s="6">
        <f t="shared" si="8"/>
        <v>118</v>
      </c>
      <c r="F64" s="4">
        <f t="shared" si="2"/>
        <v>-0.72371097839861553</v>
      </c>
      <c r="G64" s="3">
        <f t="shared" si="9"/>
        <v>6.1048343476259614E-4</v>
      </c>
      <c r="H64" s="6">
        <f t="shared" si="10"/>
        <v>6.8852920370171358</v>
      </c>
      <c r="I64" s="6">
        <v>6.9515466381514228</v>
      </c>
      <c r="J64" s="6">
        <f t="shared" si="11"/>
        <v>0</v>
      </c>
      <c r="K64" s="5">
        <f t="shared" si="12"/>
        <v>47.748100000000001</v>
      </c>
    </row>
    <row r="65" spans="2:11" x14ac:dyDescent="0.25">
      <c r="B65">
        <f t="shared" si="7"/>
        <v>120</v>
      </c>
      <c r="C65" s="1">
        <v>6.93</v>
      </c>
      <c r="D65" s="6">
        <f t="shared" si="0"/>
        <v>-0.82043226298023619</v>
      </c>
      <c r="E65" s="6">
        <f t="shared" si="8"/>
        <v>120</v>
      </c>
      <c r="F65" s="4">
        <f t="shared" si="2"/>
        <v>-0.77676571010473294</v>
      </c>
      <c r="G65" s="3">
        <f t="shared" si="9"/>
        <v>3.861113421206336E-4</v>
      </c>
      <c r="H65" s="6">
        <f t="shared" si="10"/>
        <v>6.9103502839175563</v>
      </c>
      <c r="I65" s="6">
        <v>6.9698060676148677</v>
      </c>
      <c r="J65" s="6">
        <f t="shared" si="11"/>
        <v>0</v>
      </c>
      <c r="K65" s="5">
        <f t="shared" si="12"/>
        <v>48.024899999999995</v>
      </c>
    </row>
    <row r="66" spans="2:11" x14ac:dyDescent="0.25">
      <c r="B66">
        <f t="shared" si="7"/>
        <v>122</v>
      </c>
      <c r="C66" s="1">
        <v>6.96</v>
      </c>
      <c r="D66" s="6">
        <f t="shared" si="0"/>
        <v>-0.8910097232809272</v>
      </c>
      <c r="E66" s="6">
        <f t="shared" si="8"/>
        <v>122</v>
      </c>
      <c r="F66" s="4">
        <f t="shared" si="2"/>
        <v>-0.82982044181084991</v>
      </c>
      <c r="G66" s="3">
        <f t="shared" si="9"/>
        <v>6.7009929671616483E-4</v>
      </c>
      <c r="H66" s="6">
        <f t="shared" si="10"/>
        <v>6.9341137237765613</v>
      </c>
      <c r="I66" s="6">
        <v>6.9868768140062514</v>
      </c>
      <c r="J66" s="6">
        <f t="shared" si="11"/>
        <v>0</v>
      </c>
      <c r="K66" s="5">
        <f t="shared" si="12"/>
        <v>48.441600000000001</v>
      </c>
    </row>
    <row r="67" spans="2:11" x14ac:dyDescent="0.25">
      <c r="B67">
        <f t="shared" si="7"/>
        <v>124</v>
      </c>
      <c r="C67" s="1">
        <v>6.96</v>
      </c>
      <c r="D67" s="6">
        <f t="shared" si="0"/>
        <v>-0.8910097232809272</v>
      </c>
      <c r="E67" s="6">
        <f t="shared" si="8"/>
        <v>124</v>
      </c>
      <c r="F67" s="4">
        <f t="shared" si="2"/>
        <v>-0.88287517351696732</v>
      </c>
      <c r="G67" s="3">
        <f t="shared" si="9"/>
        <v>1.1227446991076512E-5</v>
      </c>
      <c r="H67" s="6">
        <f t="shared" si="10"/>
        <v>6.9566492617244737</v>
      </c>
      <c r="I67" s="6">
        <v>7.0028362602168972</v>
      </c>
      <c r="J67" s="6">
        <f t="shared" si="11"/>
        <v>0</v>
      </c>
      <c r="K67" s="5">
        <f t="shared" si="12"/>
        <v>48.441600000000001</v>
      </c>
    </row>
    <row r="68" spans="2:11" x14ac:dyDescent="0.25">
      <c r="B68">
        <f t="shared" si="7"/>
        <v>126</v>
      </c>
      <c r="C68" s="1">
        <v>6.98</v>
      </c>
      <c r="D68" s="6">
        <f t="shared" si="0"/>
        <v>-0.94098997903199499</v>
      </c>
      <c r="E68" s="6">
        <f t="shared" si="8"/>
        <v>126</v>
      </c>
      <c r="F68" s="4">
        <f t="shared" si="2"/>
        <v>-0.93592990522308428</v>
      </c>
      <c r="G68" s="3">
        <f t="shared" si="9"/>
        <v>3.9190308430063767E-6</v>
      </c>
      <c r="H68" s="6">
        <f t="shared" si="10"/>
        <v>6.9780203457769083</v>
      </c>
      <c r="I68" s="6">
        <v>7.0177567515364263</v>
      </c>
      <c r="J68" s="6">
        <f t="shared" si="11"/>
        <v>0</v>
      </c>
      <c r="K68" s="5">
        <f t="shared" si="12"/>
        <v>48.720400000000005</v>
      </c>
    </row>
    <row r="69" spans="2:11" x14ac:dyDescent="0.25">
      <c r="B69">
        <f t="shared" si="7"/>
        <v>128</v>
      </c>
      <c r="C69" s="1">
        <v>6.98</v>
      </c>
      <c r="D69" s="6">
        <f t="shared" ref="D69:D132" si="13">LN($O$5-C69)</f>
        <v>-0.94098997903199499</v>
      </c>
      <c r="E69" s="6">
        <f t="shared" si="8"/>
        <v>128</v>
      </c>
      <c r="F69" s="4">
        <f t="shared" ref="F69:F132" si="14">IF(E69&lt;=0, $O$8, $O$8-$O$6*E69)</f>
        <v>-0.98898463692920169</v>
      </c>
      <c r="G69" s="3">
        <f t="shared" si="9"/>
        <v>3.3441968945684223E-4</v>
      </c>
      <c r="H69" s="6">
        <f t="shared" si="10"/>
        <v>6.9982871454704352</v>
      </c>
      <c r="I69" s="6">
        <v>7.0317059235990262</v>
      </c>
      <c r="J69" s="6">
        <f t="shared" si="11"/>
        <v>0</v>
      </c>
      <c r="K69" s="5">
        <f t="shared" si="12"/>
        <v>48.720400000000005</v>
      </c>
    </row>
    <row r="70" spans="2:11" x14ac:dyDescent="0.25">
      <c r="B70">
        <f t="shared" si="7"/>
        <v>130</v>
      </c>
      <c r="C70" s="1">
        <v>7.02</v>
      </c>
      <c r="D70" s="6">
        <f t="shared" si="13"/>
        <v>-1.0491328953627586</v>
      </c>
      <c r="E70" s="6">
        <f t="shared" si="8"/>
        <v>130</v>
      </c>
      <c r="F70" s="4">
        <f t="shared" si="14"/>
        <v>-1.0420393686353191</v>
      </c>
      <c r="G70" s="3">
        <f t="shared" si="9"/>
        <v>6.216438836446705E-6</v>
      </c>
      <c r="H70" s="6">
        <f t="shared" si="10"/>
        <v>7.0175067212677984</v>
      </c>
      <c r="I70" s="6">
        <v>7.0447470089805355</v>
      </c>
      <c r="J70" s="6">
        <f t="shared" si="11"/>
        <v>0</v>
      </c>
      <c r="K70" s="5">
        <f t="shared" si="12"/>
        <v>49.280399999999993</v>
      </c>
    </row>
    <row r="71" spans="2:11" x14ac:dyDescent="0.25">
      <c r="B71">
        <f t="shared" ref="B71:B134" si="15">B70+2</f>
        <v>132</v>
      </c>
      <c r="C71" s="1">
        <v>7.02</v>
      </c>
      <c r="D71" s="6">
        <f t="shared" si="13"/>
        <v>-1.0491328953627586</v>
      </c>
      <c r="E71" s="6">
        <f t="shared" si="8"/>
        <v>132</v>
      </c>
      <c r="F71" s="4">
        <f t="shared" si="14"/>
        <v>-1.0950941003414361</v>
      </c>
      <c r="G71" s="3">
        <f t="shared" si="9"/>
        <v>2.4753311684076707E-4</v>
      </c>
      <c r="H71" s="6">
        <f t="shared" si="10"/>
        <v>7.0357331852096374</v>
      </c>
      <c r="I71" s="6">
        <v>7.0569391238361403</v>
      </c>
      <c r="J71" s="6">
        <f t="shared" si="11"/>
        <v>0</v>
      </c>
      <c r="K71" s="5">
        <f t="shared" si="12"/>
        <v>49.280399999999993</v>
      </c>
    </row>
    <row r="72" spans="2:11" x14ac:dyDescent="0.25">
      <c r="B72">
        <f t="shared" si="15"/>
        <v>134</v>
      </c>
      <c r="C72" s="1">
        <v>7.02</v>
      </c>
      <c r="D72" s="6">
        <f t="shared" si="13"/>
        <v>-1.0491328953627586</v>
      </c>
      <c r="E72" s="6">
        <f t="shared" si="8"/>
        <v>134</v>
      </c>
      <c r="F72" s="4">
        <f t="shared" si="14"/>
        <v>-1.1481488320475535</v>
      </c>
      <c r="G72" s="3">
        <f t="shared" si="9"/>
        <v>1.0901786342321252E-3</v>
      </c>
      <c r="H72" s="6">
        <f t="shared" si="10"/>
        <v>7.0530178532650458</v>
      </c>
      <c r="I72" s="6">
        <v>7.0683375358780554</v>
      </c>
      <c r="J72" s="6">
        <f t="shared" si="11"/>
        <v>0</v>
      </c>
      <c r="K72" s="5">
        <f t="shared" si="12"/>
        <v>49.280399999999993</v>
      </c>
    </row>
    <row r="73" spans="2:11" x14ac:dyDescent="0.25">
      <c r="B73">
        <f t="shared" si="15"/>
        <v>136</v>
      </c>
      <c r="C73" s="1">
        <v>7.06</v>
      </c>
      <c r="D73" s="6">
        <f t="shared" si="13"/>
        <v>-1.1704048541673524</v>
      </c>
      <c r="E73" s="6">
        <f t="shared" si="8"/>
        <v>136</v>
      </c>
      <c r="F73" s="4">
        <f t="shared" si="14"/>
        <v>-1.2012035637536704</v>
      </c>
      <c r="G73" s="3">
        <f t="shared" si="9"/>
        <v>8.8536616594159459E-5</v>
      </c>
      <c r="H73" s="6">
        <f t="shared" si="10"/>
        <v>7.0694093898098735</v>
      </c>
      <c r="I73" s="6">
        <v>7.0789939149079464</v>
      </c>
      <c r="J73" s="6">
        <f t="shared" si="11"/>
        <v>0</v>
      </c>
      <c r="K73" s="5">
        <f t="shared" si="12"/>
        <v>49.843599999999995</v>
      </c>
    </row>
    <row r="74" spans="2:11" x14ac:dyDescent="0.25">
      <c r="B74">
        <f t="shared" si="15"/>
        <v>138</v>
      </c>
      <c r="C74" s="1">
        <v>7.06</v>
      </c>
      <c r="D74" s="6">
        <f t="shared" si="13"/>
        <v>-1.1704048541673524</v>
      </c>
      <c r="E74" s="6">
        <f t="shared" si="8"/>
        <v>138</v>
      </c>
      <c r="F74" s="4">
        <f t="shared" si="14"/>
        <v>-1.2542582954597878</v>
      </c>
      <c r="G74" s="3">
        <f t="shared" si="9"/>
        <v>6.226993530748635E-4</v>
      </c>
      <c r="H74" s="6">
        <f t="shared" si="10"/>
        <v>7.0849539446395724</v>
      </c>
      <c r="I74" s="6">
        <v>7.0889565670397623</v>
      </c>
      <c r="J74" s="6">
        <f t="shared" si="11"/>
        <v>0</v>
      </c>
      <c r="K74" s="5">
        <f t="shared" si="12"/>
        <v>49.843599999999995</v>
      </c>
    </row>
    <row r="75" spans="2:11" x14ac:dyDescent="0.25">
      <c r="B75">
        <f t="shared" si="15"/>
        <v>140</v>
      </c>
      <c r="C75" s="1">
        <v>7.06</v>
      </c>
      <c r="D75" s="6">
        <f t="shared" si="13"/>
        <v>-1.1704048541673524</v>
      </c>
      <c r="E75" s="6">
        <f t="shared" si="8"/>
        <v>140</v>
      </c>
      <c r="F75" s="4">
        <f t="shared" si="14"/>
        <v>-1.3073130271659053</v>
      </c>
      <c r="G75" s="3">
        <f t="shared" si="9"/>
        <v>1.5757154846953107E-3</v>
      </c>
      <c r="H75" s="6">
        <f t="shared" si="10"/>
        <v>7.0996952829023208</v>
      </c>
      <c r="I75" s="6">
        <v>7.0982706536747413</v>
      </c>
      <c r="J75" s="6">
        <f t="shared" si="11"/>
        <v>0</v>
      </c>
      <c r="K75" s="5">
        <f t="shared" si="12"/>
        <v>49.843599999999995</v>
      </c>
    </row>
    <row r="76" spans="2:11" x14ac:dyDescent="0.25">
      <c r="B76">
        <f t="shared" si="15"/>
        <v>142</v>
      </c>
      <c r="C76" s="1">
        <v>7.04</v>
      </c>
      <c r="D76" s="6">
        <f t="shared" si="13"/>
        <v>-1.1079316391864606</v>
      </c>
      <c r="E76" s="6">
        <f t="shared" ref="E76:E139" si="16">B76-$O$7</f>
        <v>142</v>
      </c>
      <c r="F76" s="4">
        <f t="shared" si="14"/>
        <v>-1.3603677588720222</v>
      </c>
      <c r="G76" s="3">
        <f t="shared" ref="G76:G139" si="17">(H76-C76)^2</f>
        <v>5.427992115704436E-3</v>
      </c>
      <c r="H76" s="6">
        <f t="shared" ref="H76:H139" si="18">$O$5-EXP(F76)</f>
        <v>7.1136749083182629</v>
      </c>
      <c r="I76" s="6">
        <v>7.1069783962212103</v>
      </c>
      <c r="J76" s="6">
        <f t="shared" ref="J76:J139" si="19">IF(I76&lt;$R$8, 0, I76-$R$8)</f>
        <v>0</v>
      </c>
      <c r="K76" s="5">
        <f t="shared" ref="K76:K139" si="20">(J76-C76)^2</f>
        <v>49.561599999999999</v>
      </c>
    </row>
    <row r="77" spans="2:11" x14ac:dyDescent="0.25">
      <c r="B77">
        <f t="shared" si="15"/>
        <v>144</v>
      </c>
      <c r="C77" s="1">
        <v>7.04</v>
      </c>
      <c r="D77" s="6">
        <f t="shared" si="13"/>
        <v>-1.1079316391864606</v>
      </c>
      <c r="E77" s="6">
        <f t="shared" si="16"/>
        <v>144</v>
      </c>
      <c r="F77" s="4">
        <f t="shared" si="14"/>
        <v>-1.4134224905781396</v>
      </c>
      <c r="G77" s="3">
        <f t="shared" si="17"/>
        <v>7.5572039250771418E-3</v>
      </c>
      <c r="H77" s="6">
        <f t="shared" si="18"/>
        <v>7.1269321800317762</v>
      </c>
      <c r="I77" s="6">
        <v>7.1151192674871959</v>
      </c>
      <c r="J77" s="6">
        <f t="shared" si="19"/>
        <v>0</v>
      </c>
      <c r="K77" s="5">
        <f t="shared" si="20"/>
        <v>49.561599999999999</v>
      </c>
    </row>
    <row r="78" spans="2:11" x14ac:dyDescent="0.25">
      <c r="B78">
        <f t="shared" si="15"/>
        <v>146</v>
      </c>
      <c r="C78" s="1">
        <v>7.04</v>
      </c>
      <c r="D78" s="6">
        <f t="shared" si="13"/>
        <v>-1.1079316391864606</v>
      </c>
      <c r="E78" s="6">
        <f t="shared" si="16"/>
        <v>146</v>
      </c>
      <c r="F78" s="4">
        <f t="shared" si="14"/>
        <v>-1.4664772222842566</v>
      </c>
      <c r="G78" s="3">
        <f t="shared" si="17"/>
        <v>9.9011302812923706E-3</v>
      </c>
      <c r="H78" s="6">
        <f t="shared" si="18"/>
        <v>7.1395044234257572</v>
      </c>
      <c r="I78" s="6">
        <v>7.1227301706134281</v>
      </c>
      <c r="J78" s="6">
        <f t="shared" si="19"/>
        <v>0</v>
      </c>
      <c r="K78" s="5">
        <f t="shared" si="20"/>
        <v>49.561599999999999</v>
      </c>
    </row>
    <row r="79" spans="2:11" x14ac:dyDescent="0.25">
      <c r="B79">
        <f t="shared" si="15"/>
        <v>148</v>
      </c>
      <c r="C79" s="1">
        <v>7.06</v>
      </c>
      <c r="D79" s="6">
        <f t="shared" si="13"/>
        <v>-1.1704048541673524</v>
      </c>
      <c r="E79" s="6">
        <f t="shared" si="16"/>
        <v>148</v>
      </c>
      <c r="F79" s="4">
        <f t="shared" si="14"/>
        <v>-1.519531953990374</v>
      </c>
      <c r="G79" s="3">
        <f t="shared" si="17"/>
        <v>8.3589027672776994E-3</v>
      </c>
      <c r="H79" s="6">
        <f t="shared" si="18"/>
        <v>7.1514270352099292</v>
      </c>
      <c r="I79" s="6">
        <v>7.1298456063578683</v>
      </c>
      <c r="J79" s="6">
        <f t="shared" si="19"/>
        <v>0</v>
      </c>
      <c r="K79" s="5">
        <f t="shared" si="20"/>
        <v>49.843599999999995</v>
      </c>
    </row>
    <row r="80" spans="2:11" x14ac:dyDescent="0.25">
      <c r="B80">
        <f t="shared" si="15"/>
        <v>150</v>
      </c>
      <c r="C80" s="1">
        <v>7.06</v>
      </c>
      <c r="D80" s="6">
        <f t="shared" si="13"/>
        <v>-1.1704048541673524</v>
      </c>
      <c r="E80" s="6">
        <f t="shared" si="16"/>
        <v>150</v>
      </c>
      <c r="F80" s="4">
        <f t="shared" si="14"/>
        <v>-1.5725866856964914</v>
      </c>
      <c r="G80" s="3">
        <f t="shared" si="17"/>
        <v>1.0554189092256899E-2</v>
      </c>
      <c r="H80" s="6">
        <f t="shared" si="18"/>
        <v>7.1627335830790342</v>
      </c>
      <c r="I80" s="6">
        <v>7.1364978294900698</v>
      </c>
      <c r="J80" s="6">
        <f t="shared" si="19"/>
        <v>0</v>
      </c>
      <c r="K80" s="5">
        <f t="shared" si="20"/>
        <v>49.843599999999995</v>
      </c>
    </row>
    <row r="81" spans="2:11" x14ac:dyDescent="0.25">
      <c r="B81">
        <f t="shared" si="15"/>
        <v>152</v>
      </c>
      <c r="C81" s="1">
        <v>7.1</v>
      </c>
      <c r="D81" s="6">
        <f t="shared" si="13"/>
        <v>-1.308439966002122</v>
      </c>
      <c r="E81" s="6">
        <f t="shared" si="16"/>
        <v>152</v>
      </c>
      <c r="F81" s="4">
        <f t="shared" si="14"/>
        <v>-1.6256414174026084</v>
      </c>
      <c r="G81" s="3">
        <f t="shared" si="17"/>
        <v>5.3957692773505808E-3</v>
      </c>
      <c r="H81" s="6">
        <f t="shared" si="18"/>
        <v>7.173455900221497</v>
      </c>
      <c r="I81" s="6">
        <v>7.1427169950043075</v>
      </c>
      <c r="J81" s="6">
        <f t="shared" si="19"/>
        <v>0</v>
      </c>
      <c r="K81" s="5">
        <f t="shared" si="20"/>
        <v>50.41</v>
      </c>
    </row>
    <row r="82" spans="2:11" x14ac:dyDescent="0.25">
      <c r="B82">
        <f t="shared" si="15"/>
        <v>154</v>
      </c>
      <c r="C82" s="1">
        <v>7.1</v>
      </c>
      <c r="D82" s="6">
        <f t="shared" si="13"/>
        <v>-1.308439966002122</v>
      </c>
      <c r="E82" s="6">
        <f t="shared" si="16"/>
        <v>154</v>
      </c>
      <c r="F82" s="4">
        <f t="shared" si="14"/>
        <v>-1.6786961491087258</v>
      </c>
      <c r="G82" s="3">
        <f t="shared" si="17"/>
        <v>6.9930026351736176E-3</v>
      </c>
      <c r="H82" s="6">
        <f t="shared" si="18"/>
        <v>7.1836241749446508</v>
      </c>
      <c r="I82" s="6">
        <v>7.1485312948142843</v>
      </c>
      <c r="J82" s="6">
        <f t="shared" si="19"/>
        <v>0</v>
      </c>
      <c r="K82" s="5">
        <f t="shared" si="20"/>
        <v>50.41</v>
      </c>
    </row>
    <row r="83" spans="2:11" x14ac:dyDescent="0.25">
      <c r="B83">
        <f t="shared" si="15"/>
        <v>156</v>
      </c>
      <c r="C83" s="1">
        <v>7.1</v>
      </c>
      <c r="D83" s="6">
        <f t="shared" si="13"/>
        <v>-1.308439966002122</v>
      </c>
      <c r="E83" s="6">
        <f t="shared" si="16"/>
        <v>156</v>
      </c>
      <c r="F83" s="4">
        <f t="shared" si="14"/>
        <v>-1.7317508808148432</v>
      </c>
      <c r="G83" s="3">
        <f t="shared" si="17"/>
        <v>8.6987399424557129E-3</v>
      </c>
      <c r="H83" s="6">
        <f t="shared" si="18"/>
        <v>7.1932670356688559</v>
      </c>
      <c r="I83" s="6">
        <v>7.1539670855490538</v>
      </c>
      <c r="J83" s="6">
        <f t="shared" si="19"/>
        <v>0</v>
      </c>
      <c r="K83" s="5">
        <f t="shared" si="20"/>
        <v>50.41</v>
      </c>
    </row>
    <row r="84" spans="2:11" x14ac:dyDescent="0.25">
      <c r="B84">
        <f t="shared" si="15"/>
        <v>158</v>
      </c>
      <c r="C84" s="1">
        <v>7.14</v>
      </c>
      <c r="D84" s="6">
        <f t="shared" si="13"/>
        <v>-1.4686273316024252</v>
      </c>
      <c r="E84" s="6">
        <f t="shared" si="16"/>
        <v>158</v>
      </c>
      <c r="F84" s="4">
        <f t="shared" si="14"/>
        <v>-1.7848056125209606</v>
      </c>
      <c r="G84" s="3">
        <f t="shared" si="17"/>
        <v>3.8952117502131889E-3</v>
      </c>
      <c r="H84" s="6">
        <f t="shared" si="18"/>
        <v>7.202411631529813</v>
      </c>
      <c r="I84" s="6">
        <v>7.1590490080294718</v>
      </c>
      <c r="J84" s="6">
        <f t="shared" si="19"/>
        <v>0</v>
      </c>
      <c r="K84" s="5">
        <f t="shared" si="20"/>
        <v>50.979599999999998</v>
      </c>
    </row>
    <row r="85" spans="2:11" x14ac:dyDescent="0.25">
      <c r="B85">
        <f t="shared" si="15"/>
        <v>160</v>
      </c>
      <c r="C85" s="1">
        <v>7.14</v>
      </c>
      <c r="D85" s="6">
        <f t="shared" si="13"/>
        <v>-1.4686273316024252</v>
      </c>
      <c r="E85" s="6">
        <f t="shared" si="16"/>
        <v>160</v>
      </c>
      <c r="F85" s="4">
        <f t="shared" si="14"/>
        <v>-1.8378603442270771</v>
      </c>
      <c r="G85" s="3">
        <f t="shared" si="17"/>
        <v>5.0528936590376727E-3</v>
      </c>
      <c r="H85" s="6">
        <f t="shared" si="18"/>
        <v>7.2110837088159982</v>
      </c>
      <c r="I85" s="6">
        <v>7.1638000989667638</v>
      </c>
      <c r="J85" s="6">
        <f t="shared" si="19"/>
        <v>0</v>
      </c>
      <c r="K85" s="5">
        <f t="shared" si="20"/>
        <v>50.979599999999998</v>
      </c>
    </row>
    <row r="86" spans="2:11" x14ac:dyDescent="0.25">
      <c r="B86">
        <f t="shared" si="15"/>
        <v>162</v>
      </c>
      <c r="C86" s="1">
        <v>7.1</v>
      </c>
      <c r="D86" s="6">
        <f t="shared" si="13"/>
        <v>-1.308439966002122</v>
      </c>
      <c r="E86" s="6">
        <f t="shared" si="16"/>
        <v>162</v>
      </c>
      <c r="F86" s="4">
        <f t="shared" si="14"/>
        <v>-1.8909150759331945</v>
      </c>
      <c r="G86" s="3">
        <f t="shared" si="17"/>
        <v>1.4234323331741648E-2</v>
      </c>
      <c r="H86" s="6">
        <f t="shared" si="18"/>
        <v>7.2193076834564378</v>
      </c>
      <c r="I86" s="6">
        <v>7.1682418953895537</v>
      </c>
      <c r="J86" s="6">
        <f t="shared" si="19"/>
        <v>0</v>
      </c>
      <c r="K86" s="5">
        <f t="shared" si="20"/>
        <v>50.41</v>
      </c>
    </row>
    <row r="87" spans="2:11" x14ac:dyDescent="0.25">
      <c r="B87">
        <f t="shared" si="15"/>
        <v>164</v>
      </c>
      <c r="C87" s="1">
        <v>7.1</v>
      </c>
      <c r="D87" s="6">
        <f t="shared" si="13"/>
        <v>-1.308439966002122</v>
      </c>
      <c r="E87" s="6">
        <f t="shared" si="16"/>
        <v>164</v>
      </c>
      <c r="F87" s="4">
        <f t="shared" si="14"/>
        <v>-1.9439698076393119</v>
      </c>
      <c r="G87" s="3">
        <f t="shared" si="17"/>
        <v>1.6156115666748617E-2</v>
      </c>
      <c r="H87" s="6">
        <f t="shared" si="18"/>
        <v>7.2271067097628938</v>
      </c>
      <c r="I87" s="6">
        <v>7.1723945322727269</v>
      </c>
      <c r="J87" s="6">
        <f t="shared" si="19"/>
        <v>0</v>
      </c>
      <c r="K87" s="5">
        <f t="shared" si="20"/>
        <v>50.41</v>
      </c>
    </row>
    <row r="88" spans="2:11" x14ac:dyDescent="0.25">
      <c r="B88">
        <f t="shared" si="15"/>
        <v>166</v>
      </c>
      <c r="C88" s="1">
        <v>7.12</v>
      </c>
      <c r="D88" s="6">
        <f t="shared" si="13"/>
        <v>-1.3853295732849287</v>
      </c>
      <c r="E88" s="6">
        <f t="shared" si="16"/>
        <v>166</v>
      </c>
      <c r="F88" s="4">
        <f t="shared" si="14"/>
        <v>-1.9970245393454293</v>
      </c>
      <c r="G88" s="3">
        <f t="shared" si="17"/>
        <v>1.311087875452358E-2</v>
      </c>
      <c r="H88" s="6">
        <f t="shared" si="18"/>
        <v>7.2345027456200226</v>
      </c>
      <c r="I88" s="6">
        <v>7.1762768338106833</v>
      </c>
      <c r="J88" s="6">
        <f t="shared" si="19"/>
        <v>0</v>
      </c>
      <c r="K88" s="5">
        <f t="shared" si="20"/>
        <v>50.694400000000002</v>
      </c>
    </row>
    <row r="89" spans="2:11" x14ac:dyDescent="0.25">
      <c r="B89">
        <f t="shared" si="15"/>
        <v>168</v>
      </c>
      <c r="C89" s="1">
        <v>7.12</v>
      </c>
      <c r="D89" s="6">
        <f t="shared" si="13"/>
        <v>-1.3853295732849287</v>
      </c>
      <c r="E89" s="6">
        <f t="shared" si="16"/>
        <v>168</v>
      </c>
      <c r="F89" s="4">
        <f t="shared" si="14"/>
        <v>-2.0500792710515467</v>
      </c>
      <c r="G89" s="3">
        <f t="shared" si="17"/>
        <v>1.4766287552641082E-2</v>
      </c>
      <c r="H89" s="6">
        <f t="shared" si="18"/>
        <v>7.2415166143070202</v>
      </c>
      <c r="I89" s="6">
        <v>7.1799063987487353</v>
      </c>
      <c r="J89" s="6">
        <f t="shared" si="19"/>
        <v>0</v>
      </c>
      <c r="K89" s="5">
        <f t="shared" si="20"/>
        <v>50.694400000000002</v>
      </c>
    </row>
    <row r="90" spans="2:11" x14ac:dyDescent="0.25">
      <c r="B90">
        <f t="shared" si="15"/>
        <v>170</v>
      </c>
      <c r="C90" s="1">
        <v>7.13</v>
      </c>
      <c r="D90" s="6">
        <f t="shared" si="13"/>
        <v>-1.4261113885050145</v>
      </c>
      <c r="E90" s="6">
        <f t="shared" si="16"/>
        <v>170</v>
      </c>
      <c r="F90" s="4">
        <f t="shared" si="14"/>
        <v>-2.1031340027576633</v>
      </c>
      <c r="G90" s="3">
        <f t="shared" si="17"/>
        <v>1.3963691142676031E-2</v>
      </c>
      <c r="H90" s="6">
        <f t="shared" si="18"/>
        <v>7.2481680631248393</v>
      </c>
      <c r="I90" s="6">
        <v>7.1832996801594486</v>
      </c>
      <c r="J90" s="6">
        <f t="shared" si="19"/>
        <v>0</v>
      </c>
      <c r="K90" s="5">
        <f t="shared" si="20"/>
        <v>50.8369</v>
      </c>
    </row>
    <row r="91" spans="2:11" x14ac:dyDescent="0.25">
      <c r="B91">
        <f t="shared" si="15"/>
        <v>172</v>
      </c>
      <c r="C91" s="1">
        <v>7.13</v>
      </c>
      <c r="D91" s="6">
        <f t="shared" si="13"/>
        <v>-1.4261113885050145</v>
      </c>
      <c r="E91" s="6">
        <f t="shared" si="16"/>
        <v>172</v>
      </c>
      <c r="F91" s="4">
        <f t="shared" si="14"/>
        <v>-2.1561887344637807</v>
      </c>
      <c r="G91" s="3">
        <f t="shared" si="17"/>
        <v>1.5494229514231931E-2</v>
      </c>
      <c r="H91" s="6">
        <f t="shared" si="18"/>
        <v>7.2544758189940195</v>
      </c>
      <c r="I91" s="6">
        <v>7.1864720600255794</v>
      </c>
      <c r="J91" s="6">
        <f t="shared" si="19"/>
        <v>0</v>
      </c>
      <c r="K91" s="5">
        <f t="shared" si="20"/>
        <v>50.8369</v>
      </c>
    </row>
    <row r="92" spans="2:11" x14ac:dyDescent="0.25">
      <c r="B92">
        <f t="shared" si="15"/>
        <v>174</v>
      </c>
      <c r="C92" s="1">
        <v>7.14</v>
      </c>
      <c r="D92" s="6">
        <f t="shared" si="13"/>
        <v>-1.4686273316024252</v>
      </c>
      <c r="E92" s="6">
        <f t="shared" si="16"/>
        <v>174</v>
      </c>
      <c r="F92" s="4">
        <f t="shared" si="14"/>
        <v>-2.2092434661698981</v>
      </c>
      <c r="G92" s="3">
        <f t="shared" si="17"/>
        <v>1.4510043318571482E-2</v>
      </c>
      <c r="H92" s="6">
        <f t="shared" si="18"/>
        <v>7.2604576411796753</v>
      </c>
      <c r="I92" s="6">
        <v>7.1894379189676831</v>
      </c>
      <c r="J92" s="6">
        <f t="shared" si="19"/>
        <v>0</v>
      </c>
      <c r="K92" s="5">
        <f t="shared" si="20"/>
        <v>50.979599999999998</v>
      </c>
    </row>
    <row r="93" spans="2:11" x14ac:dyDescent="0.25">
      <c r="B93">
        <f t="shared" si="15"/>
        <v>176</v>
      </c>
      <c r="C93" s="1">
        <v>7.14</v>
      </c>
      <c r="D93" s="6">
        <f t="shared" si="13"/>
        <v>-1.4686273316024252</v>
      </c>
      <c r="E93" s="6">
        <f t="shared" si="16"/>
        <v>176</v>
      </c>
      <c r="F93" s="4">
        <f t="shared" si="14"/>
        <v>-2.2622981978760155</v>
      </c>
      <c r="G93" s="3">
        <f t="shared" si="17"/>
        <v>1.5908870562277858E-2</v>
      </c>
      <c r="H93" s="6">
        <f t="shared" si="18"/>
        <v>7.2661303712920793</v>
      </c>
      <c r="I93" s="6">
        <v>7.1922107014324705</v>
      </c>
      <c r="J93" s="6">
        <f t="shared" si="19"/>
        <v>0</v>
      </c>
      <c r="K93" s="5">
        <f t="shared" si="20"/>
        <v>50.979599999999998</v>
      </c>
    </row>
    <row r="94" spans="2:11" x14ac:dyDescent="0.25">
      <c r="B94">
        <f t="shared" si="15"/>
        <v>178</v>
      </c>
      <c r="C94" s="1">
        <v>7.11</v>
      </c>
      <c r="D94" s="6">
        <f t="shared" si="13"/>
        <v>-1.346145950149352</v>
      </c>
      <c r="E94" s="6">
        <f t="shared" si="16"/>
        <v>178</v>
      </c>
      <c r="F94" s="4">
        <f t="shared" si="14"/>
        <v>-2.3153529295821329</v>
      </c>
      <c r="G94" s="3">
        <f t="shared" si="17"/>
        <v>2.6085473866887216E-2</v>
      </c>
      <c r="H94" s="6">
        <f t="shared" si="18"/>
        <v>7.2715099807036312</v>
      </c>
      <c r="I94" s="6">
        <v>7.1948029766374333</v>
      </c>
      <c r="J94" s="6">
        <f t="shared" si="19"/>
        <v>0</v>
      </c>
      <c r="K94" s="5">
        <f t="shared" si="20"/>
        <v>50.552100000000003</v>
      </c>
    </row>
    <row r="95" spans="2:11" x14ac:dyDescent="0.25">
      <c r="B95">
        <f t="shared" si="15"/>
        <v>180</v>
      </c>
      <c r="C95" s="1">
        <v>7.11</v>
      </c>
      <c r="D95" s="6">
        <f t="shared" si="13"/>
        <v>-1.346145950149352</v>
      </c>
      <c r="E95" s="6">
        <f t="shared" si="16"/>
        <v>180</v>
      </c>
      <c r="F95" s="4">
        <f t="shared" si="14"/>
        <v>-2.3684076612882494</v>
      </c>
      <c r="G95" s="3">
        <f t="shared" si="17"/>
        <v>2.7759430424748273E-2</v>
      </c>
      <c r="H95" s="6">
        <f t="shared" si="18"/>
        <v>7.2766116155156908</v>
      </c>
      <c r="I95" s="6">
        <v>7.1972264955479881</v>
      </c>
      <c r="J95" s="6">
        <f t="shared" si="19"/>
        <v>0</v>
      </c>
      <c r="K95" s="5">
        <f t="shared" si="20"/>
        <v>50.552100000000003</v>
      </c>
    </row>
    <row r="96" spans="2:11" x14ac:dyDescent="0.25">
      <c r="B96">
        <f t="shared" si="15"/>
        <v>182</v>
      </c>
      <c r="C96" s="1">
        <v>7.15</v>
      </c>
      <c r="D96" s="6">
        <f t="shared" si="13"/>
        <v>-1.5130314549067869</v>
      </c>
      <c r="E96" s="6">
        <f t="shared" si="16"/>
        <v>182</v>
      </c>
      <c r="F96" s="4">
        <f t="shared" si="14"/>
        <v>-2.4214623929943668</v>
      </c>
      <c r="G96" s="3">
        <f t="shared" si="17"/>
        <v>1.727900764630811E-2</v>
      </c>
      <c r="H96" s="6">
        <f t="shared" si="18"/>
        <v>7.2814496392018944</v>
      </c>
      <c r="I96" s="6">
        <v>7.199492244145425</v>
      </c>
      <c r="J96" s="6">
        <f t="shared" si="19"/>
        <v>0</v>
      </c>
      <c r="K96" s="5">
        <f t="shared" si="20"/>
        <v>51.122500000000002</v>
      </c>
    </row>
    <row r="97" spans="2:11" x14ac:dyDescent="0.25">
      <c r="B97">
        <f t="shared" si="15"/>
        <v>184</v>
      </c>
      <c r="C97" s="1">
        <v>7.15</v>
      </c>
      <c r="D97" s="6">
        <f t="shared" si="13"/>
        <v>-1.5130314549067869</v>
      </c>
      <c r="E97" s="6">
        <f t="shared" si="16"/>
        <v>184</v>
      </c>
      <c r="F97" s="4">
        <f t="shared" si="14"/>
        <v>-2.4745171247004842</v>
      </c>
      <c r="G97" s="3">
        <f t="shared" si="17"/>
        <v>1.8506248488318281E-2</v>
      </c>
      <c r="H97" s="6">
        <f t="shared" si="18"/>
        <v>7.2860376730480141</v>
      </c>
      <c r="I97" s="6">
        <v>7.2016104932271343</v>
      </c>
      <c r="J97" s="6">
        <f t="shared" si="19"/>
        <v>0</v>
      </c>
      <c r="K97" s="5">
        <f t="shared" si="20"/>
        <v>51.122500000000002</v>
      </c>
    </row>
    <row r="98" spans="2:11" x14ac:dyDescent="0.25">
      <c r="B98">
        <f t="shared" si="15"/>
        <v>186</v>
      </c>
      <c r="C98" s="1">
        <v>7.15</v>
      </c>
      <c r="D98" s="6">
        <f t="shared" si="13"/>
        <v>-1.5130314549067869</v>
      </c>
      <c r="E98" s="6">
        <f t="shared" si="16"/>
        <v>186</v>
      </c>
      <c r="F98" s="4">
        <f t="shared" si="14"/>
        <v>-2.5275718564066016</v>
      </c>
      <c r="G98" s="3">
        <f t="shared" si="17"/>
        <v>1.9708968697393754E-2</v>
      </c>
      <c r="H98" s="6">
        <f t="shared" si="18"/>
        <v>7.2903886345022055</v>
      </c>
      <c r="I98" s="6">
        <v>7.2035908449648511</v>
      </c>
      <c r="J98" s="6">
        <f t="shared" si="19"/>
        <v>0</v>
      </c>
      <c r="K98" s="5">
        <f t="shared" si="20"/>
        <v>51.122500000000002</v>
      </c>
    </row>
    <row r="99" spans="2:11" x14ac:dyDescent="0.25">
      <c r="B99">
        <f t="shared" si="15"/>
        <v>188</v>
      </c>
      <c r="C99" s="1">
        <v>7.19</v>
      </c>
      <c r="D99" s="6">
        <f t="shared" si="13"/>
        <v>-1.7134586962218388</v>
      </c>
      <c r="E99" s="6">
        <f t="shared" si="16"/>
        <v>188</v>
      </c>
      <c r="F99" s="4">
        <f t="shared" si="14"/>
        <v>-2.5806265881127191</v>
      </c>
      <c r="G99" s="3">
        <f t="shared" si="17"/>
        <v>1.0923337888876455E-2</v>
      </c>
      <c r="H99" s="6">
        <f t="shared" si="18"/>
        <v>7.2945147735436313</v>
      </c>
      <c r="I99" s="6">
        <v>7.2054422764319712</v>
      </c>
      <c r="J99" s="6">
        <f t="shared" si="19"/>
        <v>0</v>
      </c>
      <c r="K99" s="5">
        <f t="shared" si="20"/>
        <v>51.696100000000008</v>
      </c>
    </row>
    <row r="100" spans="2:11" x14ac:dyDescent="0.25">
      <c r="B100">
        <f t="shared" si="15"/>
        <v>190</v>
      </c>
      <c r="C100" s="1">
        <v>7.19</v>
      </c>
      <c r="D100" s="6">
        <f t="shared" si="13"/>
        <v>-1.7134586962218388</v>
      </c>
      <c r="E100" s="6">
        <f t="shared" si="16"/>
        <v>190</v>
      </c>
      <c r="F100" s="4">
        <f t="shared" si="14"/>
        <v>-2.6336813198188356</v>
      </c>
      <c r="G100" s="3">
        <f t="shared" si="17"/>
        <v>1.1756567682544215E-2</v>
      </c>
      <c r="H100" s="6">
        <f t="shared" si="18"/>
        <v>7.2984277071718493</v>
      </c>
      <c r="I100" s="6">
        <v>7.2071731802972607</v>
      </c>
      <c r="J100" s="6">
        <f t="shared" si="19"/>
        <v>0</v>
      </c>
      <c r="K100" s="5">
        <f t="shared" si="20"/>
        <v>51.696100000000008</v>
      </c>
    </row>
    <row r="101" spans="2:11" x14ac:dyDescent="0.25">
      <c r="B101">
        <f t="shared" si="15"/>
        <v>192</v>
      </c>
      <c r="C101" s="1">
        <v>7.19</v>
      </c>
      <c r="D101" s="6">
        <f t="shared" si="13"/>
        <v>-1.7134586962218388</v>
      </c>
      <c r="E101" s="6">
        <f t="shared" si="16"/>
        <v>192</v>
      </c>
      <c r="F101" s="4">
        <f t="shared" si="14"/>
        <v>-2.686736051524953</v>
      </c>
      <c r="G101" s="3">
        <f t="shared" si="17"/>
        <v>1.2575032442537486E-2</v>
      </c>
      <c r="H101" s="6">
        <f t="shared" si="18"/>
        <v>7.3021384521140611</v>
      </c>
      <c r="I101" s="6">
        <v>7.2087914028694042</v>
      </c>
      <c r="J101" s="6">
        <f t="shared" si="19"/>
        <v>0</v>
      </c>
      <c r="K101" s="5">
        <f t="shared" si="20"/>
        <v>51.696100000000008</v>
      </c>
    </row>
    <row r="102" spans="2:11" x14ac:dyDescent="0.25">
      <c r="B102">
        <f t="shared" si="15"/>
        <v>194</v>
      </c>
      <c r="C102" s="1">
        <v>7.22</v>
      </c>
      <c r="D102" s="6">
        <f t="shared" si="13"/>
        <v>-1.8955125218929672</v>
      </c>
      <c r="E102" s="6">
        <f t="shared" si="16"/>
        <v>194</v>
      </c>
      <c r="F102" s="4">
        <f t="shared" si="14"/>
        <v>-2.7397907832310704</v>
      </c>
      <c r="G102" s="3">
        <f t="shared" si="17"/>
        <v>7.3371997413800251E-3</v>
      </c>
      <c r="H102" s="6">
        <f t="shared" si="18"/>
        <v>7.3056574558423257</v>
      </c>
      <c r="I102" s="6">
        <v>7.2103042796648804</v>
      </c>
      <c r="J102" s="6">
        <f t="shared" si="19"/>
        <v>0</v>
      </c>
      <c r="K102" s="5">
        <f t="shared" si="20"/>
        <v>52.128399999999999</v>
      </c>
    </row>
    <row r="103" spans="2:11" x14ac:dyDescent="0.25">
      <c r="B103">
        <f t="shared" si="15"/>
        <v>196</v>
      </c>
      <c r="C103" s="1">
        <v>7.22</v>
      </c>
      <c r="D103" s="6">
        <f t="shared" si="13"/>
        <v>-1.8955125218929672</v>
      </c>
      <c r="E103" s="6">
        <f t="shared" si="16"/>
        <v>196</v>
      </c>
      <c r="F103" s="4">
        <f t="shared" si="14"/>
        <v>-2.7928455149371878</v>
      </c>
      <c r="G103" s="3">
        <f t="shared" si="17"/>
        <v>7.9200434547526417E-3</v>
      </c>
      <c r="H103" s="6">
        <f t="shared" si="18"/>
        <v>7.3089946259880483</v>
      </c>
      <c r="I103" s="6">
        <v>7.2117186686603683</v>
      </c>
      <c r="J103" s="6">
        <f t="shared" si="19"/>
        <v>0</v>
      </c>
      <c r="K103" s="5">
        <f t="shared" si="20"/>
        <v>52.128399999999999</v>
      </c>
    </row>
    <row r="104" spans="2:11" x14ac:dyDescent="0.25">
      <c r="B104">
        <f t="shared" si="15"/>
        <v>198</v>
      </c>
      <c r="C104" s="1">
        <v>7.2</v>
      </c>
      <c r="D104" s="6">
        <f t="shared" si="13"/>
        <v>-1.7705383581727983</v>
      </c>
      <c r="E104" s="6">
        <f t="shared" si="16"/>
        <v>198</v>
      </c>
      <c r="F104" s="4">
        <f t="shared" si="14"/>
        <v>-2.8459002466433052</v>
      </c>
      <c r="G104" s="3">
        <f t="shared" si="17"/>
        <v>1.2579721640038913E-2</v>
      </c>
      <c r="H104" s="6">
        <f t="shared" si="18"/>
        <v>7.3121593582365687</v>
      </c>
      <c r="I104" s="6">
        <v>7.2130409813804377</v>
      </c>
      <c r="J104" s="6">
        <f t="shared" si="19"/>
        <v>0</v>
      </c>
      <c r="K104" s="5">
        <f t="shared" si="20"/>
        <v>51.84</v>
      </c>
    </row>
    <row r="105" spans="2:11" x14ac:dyDescent="0.25">
      <c r="B105">
        <f t="shared" si="15"/>
        <v>200</v>
      </c>
      <c r="C105" s="1">
        <v>7.2</v>
      </c>
      <c r="D105" s="6">
        <f t="shared" si="13"/>
        <v>-1.7705383581727983</v>
      </c>
      <c r="E105" s="6">
        <f t="shared" si="16"/>
        <v>200</v>
      </c>
      <c r="F105" s="4">
        <f t="shared" si="14"/>
        <v>-2.8989549783494217</v>
      </c>
      <c r="G105" s="3">
        <f t="shared" si="17"/>
        <v>1.3261955219894662E-2</v>
      </c>
      <c r="H105" s="6">
        <f t="shared" si="18"/>
        <v>7.3151605627803837</v>
      </c>
      <c r="I105" s="6">
        <v>7.2142772119614431</v>
      </c>
      <c r="J105" s="6">
        <f t="shared" si="19"/>
        <v>0</v>
      </c>
      <c r="K105" s="5">
        <f t="shared" si="20"/>
        <v>51.84</v>
      </c>
    </row>
    <row r="106" spans="2:11" x14ac:dyDescent="0.25">
      <c r="B106">
        <f t="shared" si="15"/>
        <v>202</v>
      </c>
      <c r="C106" s="1">
        <v>7.16</v>
      </c>
      <c r="D106" s="6">
        <f t="shared" si="13"/>
        <v>-1.5594992968060806</v>
      </c>
      <c r="E106" s="6">
        <f t="shared" si="16"/>
        <v>202</v>
      </c>
      <c r="F106" s="4">
        <f t="shared" si="14"/>
        <v>-2.9520097100555391</v>
      </c>
      <c r="G106" s="3">
        <f t="shared" si="17"/>
        <v>2.4966113896879725E-2</v>
      </c>
      <c r="H106" s="6">
        <f t="shared" si="18"/>
        <v>7.3180066894054798</v>
      </c>
      <c r="I106" s="6">
        <v>7.2154329643233588</v>
      </c>
      <c r="J106" s="6">
        <f t="shared" si="19"/>
        <v>0</v>
      </c>
      <c r="K106" s="5">
        <f t="shared" si="20"/>
        <v>51.265599999999999</v>
      </c>
    </row>
    <row r="107" spans="2:11" x14ac:dyDescent="0.25">
      <c r="B107">
        <f t="shared" si="15"/>
        <v>204</v>
      </c>
      <c r="C107" s="1">
        <v>7.16</v>
      </c>
      <c r="D107" s="6">
        <f t="shared" si="13"/>
        <v>-1.5594992968060806</v>
      </c>
      <c r="E107" s="6">
        <f t="shared" si="16"/>
        <v>204</v>
      </c>
      <c r="F107" s="4">
        <f t="shared" si="14"/>
        <v>-3.0050644417616565</v>
      </c>
      <c r="G107" s="3">
        <f t="shared" si="17"/>
        <v>2.5826338494922576E-2</v>
      </c>
      <c r="H107" s="6">
        <f t="shared" si="18"/>
        <v>7.3207057512814107</v>
      </c>
      <c r="I107" s="6">
        <v>7.2165134775727466</v>
      </c>
      <c r="J107" s="6">
        <f t="shared" si="19"/>
        <v>0</v>
      </c>
      <c r="K107" s="5">
        <f t="shared" si="20"/>
        <v>51.265599999999999</v>
      </c>
    </row>
    <row r="108" spans="2:11" x14ac:dyDescent="0.25">
      <c r="B108">
        <f t="shared" si="15"/>
        <v>206</v>
      </c>
      <c r="C108" s="1">
        <v>7.19</v>
      </c>
      <c r="D108" s="6">
        <f t="shared" si="13"/>
        <v>-1.7134586962218388</v>
      </c>
      <c r="E108" s="6">
        <f t="shared" si="16"/>
        <v>206</v>
      </c>
      <c r="F108" s="4">
        <f t="shared" si="14"/>
        <v>-3.058119173467774</v>
      </c>
      <c r="G108" s="3">
        <f t="shared" si="17"/>
        <v>1.7759652850184118E-2</v>
      </c>
      <c r="H108" s="6">
        <f t="shared" si="18"/>
        <v>7.323265347522093</v>
      </c>
      <c r="I108" s="6">
        <v>7.217523649751989</v>
      </c>
      <c r="J108" s="6">
        <f t="shared" si="19"/>
        <v>0</v>
      </c>
      <c r="K108" s="5">
        <f t="shared" si="20"/>
        <v>51.696100000000008</v>
      </c>
    </row>
    <row r="109" spans="2:11" x14ac:dyDescent="0.25">
      <c r="B109">
        <f t="shared" si="15"/>
        <v>208</v>
      </c>
      <c r="C109" s="1">
        <v>7.19</v>
      </c>
      <c r="D109" s="6">
        <f t="shared" si="13"/>
        <v>-1.7134586962218388</v>
      </c>
      <c r="E109" s="6">
        <f t="shared" si="16"/>
        <v>208</v>
      </c>
      <c r="F109" s="4">
        <f t="shared" si="14"/>
        <v>-3.1111739051738914</v>
      </c>
      <c r="G109" s="3">
        <f t="shared" si="17"/>
        <v>1.8412504648757187E-2</v>
      </c>
      <c r="H109" s="6">
        <f t="shared" si="18"/>
        <v>7.3256926845808472</v>
      </c>
      <c r="I109" s="6">
        <v>7.2184680600424649</v>
      </c>
      <c r="J109" s="6">
        <f t="shared" si="19"/>
        <v>0</v>
      </c>
      <c r="K109" s="5">
        <f t="shared" si="20"/>
        <v>51.696100000000008</v>
      </c>
    </row>
    <row r="110" spans="2:11" x14ac:dyDescent="0.25">
      <c r="B110">
        <f t="shared" si="15"/>
        <v>210</v>
      </c>
      <c r="C110" s="1">
        <v>7.18</v>
      </c>
      <c r="D110" s="6">
        <f t="shared" si="13"/>
        <v>-1.6594619424253856</v>
      </c>
      <c r="E110" s="6">
        <f t="shared" si="16"/>
        <v>210</v>
      </c>
      <c r="F110" s="4">
        <f t="shared" si="14"/>
        <v>-3.1642286368800079</v>
      </c>
      <c r="G110" s="3">
        <f t="shared" si="17"/>
        <v>2.1902400605010901E-2</v>
      </c>
      <c r="H110" s="6">
        <f t="shared" si="18"/>
        <v>7.3279945965399103</v>
      </c>
      <c r="I110" s="6">
        <v>7.219350989522292</v>
      </c>
      <c r="J110" s="6">
        <f t="shared" si="19"/>
        <v>0</v>
      </c>
      <c r="K110" s="5">
        <f t="shared" si="20"/>
        <v>51.552399999999999</v>
      </c>
    </row>
    <row r="111" spans="2:11" x14ac:dyDescent="0.25">
      <c r="B111">
        <f t="shared" si="15"/>
        <v>212</v>
      </c>
      <c r="C111" s="1">
        <v>7.18</v>
      </c>
      <c r="D111" s="6">
        <f t="shared" si="13"/>
        <v>-1.6594619424253856</v>
      </c>
      <c r="E111" s="6">
        <f t="shared" si="16"/>
        <v>212</v>
      </c>
      <c r="F111" s="4">
        <f t="shared" si="14"/>
        <v>-3.2172833685861253</v>
      </c>
      <c r="G111" s="3">
        <f t="shared" si="17"/>
        <v>2.2553300834566258E-2</v>
      </c>
      <c r="H111" s="6">
        <f t="shared" si="18"/>
        <v>7.3301775643515574</v>
      </c>
      <c r="I111" s="6">
        <v>7.2201764405727653</v>
      </c>
      <c r="J111" s="6">
        <f t="shared" si="19"/>
        <v>0</v>
      </c>
      <c r="K111" s="5">
        <f t="shared" si="20"/>
        <v>51.552399999999999</v>
      </c>
    </row>
    <row r="112" spans="2:11" x14ac:dyDescent="0.25">
      <c r="B112">
        <f t="shared" si="15"/>
        <v>214</v>
      </c>
      <c r="C112" s="1">
        <v>7.18</v>
      </c>
      <c r="D112" s="6">
        <f t="shared" si="13"/>
        <v>-1.6594619424253856</v>
      </c>
      <c r="E112" s="6">
        <f t="shared" si="16"/>
        <v>214</v>
      </c>
      <c r="F112" s="4">
        <f t="shared" si="14"/>
        <v>-3.2703381002922427</v>
      </c>
      <c r="G112" s="3">
        <f t="shared" si="17"/>
        <v>2.3179372534014954E-2</v>
      </c>
      <c r="H112" s="6">
        <f t="shared" si="18"/>
        <v>7.3322477340849934</v>
      </c>
      <c r="I112" s="6">
        <v>7.2209481550214187</v>
      </c>
      <c r="J112" s="6">
        <f t="shared" si="19"/>
        <v>0</v>
      </c>
      <c r="K112" s="5">
        <f t="shared" si="20"/>
        <v>51.552399999999999</v>
      </c>
    </row>
    <row r="113" spans="2:11" x14ac:dyDescent="0.25">
      <c r="B113">
        <f t="shared" si="15"/>
        <v>216</v>
      </c>
      <c r="C113" s="1">
        <v>7.19</v>
      </c>
      <c r="D113" s="6">
        <f t="shared" si="13"/>
        <v>-1.7134586962218388</v>
      </c>
      <c r="E113" s="6">
        <f t="shared" si="16"/>
        <v>216</v>
      </c>
      <c r="F113" s="4">
        <f t="shared" si="14"/>
        <v>-3.3233928319983601</v>
      </c>
      <c r="G113" s="3">
        <f t="shared" si="17"/>
        <v>2.0796793551603694E-2</v>
      </c>
      <c r="H113" s="6">
        <f t="shared" si="18"/>
        <v>7.3342109342303967</v>
      </c>
      <c r="I113" s="6">
        <v>7.2216696311040041</v>
      </c>
      <c r="J113" s="6">
        <f t="shared" si="19"/>
        <v>0</v>
      </c>
      <c r="K113" s="5">
        <f t="shared" si="20"/>
        <v>51.696100000000008</v>
      </c>
    </row>
    <row r="114" spans="2:11" x14ac:dyDescent="0.25">
      <c r="B114">
        <f t="shared" si="15"/>
        <v>218</v>
      </c>
      <c r="C114" s="1">
        <v>7.19</v>
      </c>
      <c r="D114" s="6">
        <f t="shared" si="13"/>
        <v>-1.7134586962218388</v>
      </c>
      <c r="E114" s="6">
        <f t="shared" si="16"/>
        <v>218</v>
      </c>
      <c r="F114" s="4">
        <f t="shared" si="14"/>
        <v>-3.3764475637044775</v>
      </c>
      <c r="G114" s="3">
        <f t="shared" si="17"/>
        <v>2.133723137991949E-2</v>
      </c>
      <c r="H114" s="6">
        <f t="shared" si="18"/>
        <v>7.3360726921088251</v>
      </c>
      <c r="I114" s="6">
        <v>7.2223441393222334</v>
      </c>
      <c r="J114" s="6">
        <f t="shared" si="19"/>
        <v>0</v>
      </c>
      <c r="K114" s="5">
        <f t="shared" si="20"/>
        <v>51.696100000000008</v>
      </c>
    </row>
    <row r="115" spans="2:11" x14ac:dyDescent="0.25">
      <c r="B115">
        <f t="shared" si="15"/>
        <v>220</v>
      </c>
      <c r="C115" s="1">
        <v>7.16</v>
      </c>
      <c r="D115" s="6">
        <f t="shared" si="13"/>
        <v>-1.5594992968060806</v>
      </c>
      <c r="E115" s="6">
        <f t="shared" si="16"/>
        <v>220</v>
      </c>
      <c r="F115" s="4">
        <f t="shared" si="14"/>
        <v>-3.4295022954105949</v>
      </c>
      <c r="G115" s="3">
        <f t="shared" si="17"/>
        <v>3.1626442961820385E-2</v>
      </c>
      <c r="H115" s="6">
        <f t="shared" si="18"/>
        <v>7.3378382494341992</v>
      </c>
      <c r="I115" s="6">
        <v>7.2229747372691921</v>
      </c>
      <c r="J115" s="6">
        <f t="shared" si="19"/>
        <v>0</v>
      </c>
      <c r="K115" s="5">
        <f t="shared" si="20"/>
        <v>51.265599999999999</v>
      </c>
    </row>
    <row r="116" spans="2:11" x14ac:dyDescent="0.25">
      <c r="B116">
        <f t="shared" si="15"/>
        <v>222</v>
      </c>
      <c r="C116" s="1">
        <v>7.16</v>
      </c>
      <c r="D116" s="6">
        <f t="shared" si="13"/>
        <v>-1.5594992968060806</v>
      </c>
      <c r="E116" s="6">
        <f t="shared" si="16"/>
        <v>222</v>
      </c>
      <c r="F116" s="4">
        <f t="shared" si="14"/>
        <v>-3.4825570271167114</v>
      </c>
      <c r="G116" s="3">
        <f t="shared" si="17"/>
        <v>3.2224765326729028E-2</v>
      </c>
      <c r="H116" s="6">
        <f t="shared" si="18"/>
        <v>7.3395125770711598</v>
      </c>
      <c r="I116" s="6">
        <v>7.223564283489627</v>
      </c>
      <c r="J116" s="6">
        <f t="shared" si="19"/>
        <v>0</v>
      </c>
      <c r="K116" s="5">
        <f t="shared" si="20"/>
        <v>51.265599999999999</v>
      </c>
    </row>
    <row r="117" spans="2:11" x14ac:dyDescent="0.25">
      <c r="B117">
        <f t="shared" si="15"/>
        <v>224</v>
      </c>
      <c r="C117" s="1">
        <v>7.21</v>
      </c>
      <c r="D117" s="6">
        <f t="shared" si="13"/>
        <v>-1.8310743915266485</v>
      </c>
      <c r="E117" s="6">
        <f t="shared" si="16"/>
        <v>224</v>
      </c>
      <c r="F117" s="4">
        <f t="shared" si="14"/>
        <v>-3.5356117588228289</v>
      </c>
      <c r="G117" s="3">
        <f t="shared" si="17"/>
        <v>1.718731200391288E-2</v>
      </c>
      <c r="H117" s="6">
        <f t="shared" si="18"/>
        <v>7.3411003890303643</v>
      </c>
      <c r="I117" s="6">
        <v>7.2241154504379255</v>
      </c>
      <c r="J117" s="6">
        <f t="shared" si="19"/>
        <v>0</v>
      </c>
      <c r="K117" s="5">
        <f t="shared" si="20"/>
        <v>51.984099999999998</v>
      </c>
    </row>
    <row r="118" spans="2:11" x14ac:dyDescent="0.25">
      <c r="B118">
        <f t="shared" si="15"/>
        <v>226</v>
      </c>
      <c r="C118" s="1">
        <v>7.21</v>
      </c>
      <c r="D118" s="6">
        <f t="shared" si="13"/>
        <v>-1.8310743915266485</v>
      </c>
      <c r="E118" s="6">
        <f t="shared" si="16"/>
        <v>226</v>
      </c>
      <c r="F118" s="4">
        <f t="shared" si="14"/>
        <v>-3.5886664905289463</v>
      </c>
      <c r="G118" s="3">
        <f t="shared" si="17"/>
        <v>1.7584392540304965E-2</v>
      </c>
      <c r="H118" s="6">
        <f t="shared" si="18"/>
        <v>7.3426061557406177</v>
      </c>
      <c r="I118" s="6">
        <v>7.224630736592542</v>
      </c>
      <c r="J118" s="6">
        <f t="shared" si="19"/>
        <v>0</v>
      </c>
      <c r="K118" s="5">
        <f t="shared" si="20"/>
        <v>51.984099999999998</v>
      </c>
    </row>
    <row r="119" spans="2:11" x14ac:dyDescent="0.25">
      <c r="B119">
        <f t="shared" si="15"/>
        <v>228</v>
      </c>
      <c r="C119" s="1">
        <v>7.21</v>
      </c>
      <c r="D119" s="6">
        <f t="shared" si="13"/>
        <v>-1.8310743915266485</v>
      </c>
      <c r="E119" s="6">
        <f t="shared" si="16"/>
        <v>228</v>
      </c>
      <c r="F119" s="4">
        <f t="shared" si="14"/>
        <v>-3.6417212222350637</v>
      </c>
      <c r="G119" s="3">
        <f t="shared" si="17"/>
        <v>1.7965144422180522E-2</v>
      </c>
      <c r="H119" s="6">
        <f t="shared" si="18"/>
        <v>7.3440341166352079</v>
      </c>
      <c r="I119" s="6">
        <v>7.2251124777817761</v>
      </c>
      <c r="J119" s="6">
        <f t="shared" si="19"/>
        <v>0</v>
      </c>
      <c r="K119" s="5">
        <f t="shared" si="20"/>
        <v>51.984099999999998</v>
      </c>
    </row>
    <row r="120" spans="2:11" x14ac:dyDescent="0.25">
      <c r="B120">
        <f t="shared" si="15"/>
        <v>230</v>
      </c>
      <c r="C120" s="1">
        <v>7.21</v>
      </c>
      <c r="D120" s="6">
        <f t="shared" si="13"/>
        <v>-1.8310743915266485</v>
      </c>
      <c r="E120" s="6">
        <f t="shared" si="16"/>
        <v>230</v>
      </c>
      <c r="F120" s="4">
        <f t="shared" si="14"/>
        <v>-3.6947759539411811</v>
      </c>
      <c r="G120" s="3">
        <f t="shared" si="17"/>
        <v>1.8329989634474058E-2</v>
      </c>
      <c r="H120" s="6">
        <f t="shared" si="18"/>
        <v>7.3453882920878835</v>
      </c>
      <c r="I120" s="6">
        <v>7.2255628577722444</v>
      </c>
      <c r="J120" s="6">
        <f t="shared" si="19"/>
        <v>0</v>
      </c>
      <c r="K120" s="5">
        <f t="shared" si="20"/>
        <v>51.984099999999998</v>
      </c>
    </row>
    <row r="121" spans="2:11" x14ac:dyDescent="0.25">
      <c r="B121">
        <f t="shared" si="15"/>
        <v>232</v>
      </c>
      <c r="C121" s="1">
        <v>7.21</v>
      </c>
      <c r="D121" s="6">
        <f t="shared" si="13"/>
        <v>-1.8310743915266485</v>
      </c>
      <c r="E121" s="6">
        <f t="shared" si="16"/>
        <v>232</v>
      </c>
      <c r="F121" s="4">
        <f t="shared" si="14"/>
        <v>-3.7478306856472976</v>
      </c>
      <c r="G121" s="3">
        <f t="shared" si="17"/>
        <v>1.8679370816287549E-2</v>
      </c>
      <c r="H121" s="6">
        <f t="shared" si="18"/>
        <v>7.3466724947320694</v>
      </c>
      <c r="I121" s="6">
        <v>7.2259839181680476</v>
      </c>
      <c r="J121" s="6">
        <f t="shared" si="19"/>
        <v>0</v>
      </c>
      <c r="K121" s="5">
        <f t="shared" si="20"/>
        <v>51.984099999999998</v>
      </c>
    </row>
    <row r="122" spans="2:11" x14ac:dyDescent="0.25">
      <c r="B122">
        <f t="shared" si="15"/>
        <v>234</v>
      </c>
      <c r="C122" s="1">
        <v>7.2</v>
      </c>
      <c r="D122" s="6">
        <f t="shared" si="13"/>
        <v>-1.7705383581727983</v>
      </c>
      <c r="E122" s="6">
        <f t="shared" si="16"/>
        <v>234</v>
      </c>
      <c r="F122" s="4">
        <f t="shared" si="14"/>
        <v>-3.800885417353415</v>
      </c>
      <c r="G122" s="3">
        <f t="shared" si="17"/>
        <v>2.1871552723054181E-2</v>
      </c>
      <c r="H122" s="6">
        <f t="shared" si="18"/>
        <v>7.3478903401952076</v>
      </c>
      <c r="I122" s="6">
        <v>7.2263775676655095</v>
      </c>
      <c r="J122" s="6">
        <f t="shared" si="19"/>
        <v>0</v>
      </c>
      <c r="K122" s="5">
        <f t="shared" si="20"/>
        <v>51.84</v>
      </c>
    </row>
    <row r="123" spans="2:11" x14ac:dyDescent="0.25">
      <c r="B123">
        <f t="shared" si="15"/>
        <v>236</v>
      </c>
      <c r="C123" s="1">
        <v>7.2</v>
      </c>
      <c r="D123" s="6">
        <f t="shared" si="13"/>
        <v>-1.7705383581727983</v>
      </c>
      <c r="E123" s="6">
        <f t="shared" si="16"/>
        <v>236</v>
      </c>
      <c r="F123" s="4">
        <f t="shared" si="14"/>
        <v>-3.8539401490595324</v>
      </c>
      <c r="G123" s="3">
        <f t="shared" si="17"/>
        <v>2.2214488717192792E-2</v>
      </c>
      <c r="H123" s="6">
        <f t="shared" si="18"/>
        <v>7.3490452572784282</v>
      </c>
      <c r="I123" s="6">
        <v>7.2267455907054252</v>
      </c>
      <c r="J123" s="6">
        <f t="shared" si="19"/>
        <v>0</v>
      </c>
      <c r="K123" s="5">
        <f t="shared" si="20"/>
        <v>51.84</v>
      </c>
    </row>
    <row r="124" spans="2:11" x14ac:dyDescent="0.25">
      <c r="B124">
        <f t="shared" si="15"/>
        <v>238</v>
      </c>
      <c r="C124" s="1">
        <v>7.2</v>
      </c>
      <c r="D124" s="6">
        <f t="shared" si="13"/>
        <v>-1.7705383581727983</v>
      </c>
      <c r="E124" s="6">
        <f t="shared" si="16"/>
        <v>238</v>
      </c>
      <c r="F124" s="4">
        <f t="shared" si="14"/>
        <v>-3.9069948807656498</v>
      </c>
      <c r="G124" s="3">
        <f t="shared" si="17"/>
        <v>2.2542169022643437E-2</v>
      </c>
      <c r="H124" s="6">
        <f t="shared" si="18"/>
        <v>7.3501404976102167</v>
      </c>
      <c r="I124" s="6">
        <v>7.2270896555620618</v>
      </c>
      <c r="J124" s="6">
        <f t="shared" si="19"/>
        <v>0</v>
      </c>
      <c r="K124" s="5">
        <f t="shared" si="20"/>
        <v>51.84</v>
      </c>
    </row>
    <row r="125" spans="2:11" x14ac:dyDescent="0.25">
      <c r="B125">
        <f t="shared" si="15"/>
        <v>240</v>
      </c>
      <c r="C125" s="1">
        <v>7.18</v>
      </c>
      <c r="D125" s="6">
        <f t="shared" si="13"/>
        <v>-1.6594619424253856</v>
      </c>
      <c r="E125" s="6">
        <f t="shared" si="16"/>
        <v>240</v>
      </c>
      <c r="F125" s="4">
        <f t="shared" si="14"/>
        <v>-3.9600496124717672</v>
      </c>
      <c r="G125" s="3">
        <f t="shared" si="17"/>
        <v>2.9302299614891142E-2</v>
      </c>
      <c r="H125" s="6">
        <f t="shared" si="18"/>
        <v>7.3511791448012609</v>
      </c>
      <c r="I125" s="6">
        <v>7.2274113219055565</v>
      </c>
      <c r="J125" s="6">
        <f t="shared" si="19"/>
        <v>0</v>
      </c>
      <c r="K125" s="5">
        <f t="shared" si="20"/>
        <v>51.552399999999999</v>
      </c>
    </row>
    <row r="126" spans="2:11" x14ac:dyDescent="0.25">
      <c r="B126">
        <f t="shared" si="15"/>
        <v>242</v>
      </c>
      <c r="C126" s="1">
        <v>7.18</v>
      </c>
      <c r="D126" s="6">
        <f t="shared" si="13"/>
        <v>-1.6594619424253856</v>
      </c>
      <c r="E126" s="6">
        <f t="shared" si="16"/>
        <v>242</v>
      </c>
      <c r="F126" s="4">
        <f t="shared" si="14"/>
        <v>-4.0131043441778838</v>
      </c>
      <c r="G126" s="3">
        <f t="shared" si="17"/>
        <v>2.9640485291830287E-2</v>
      </c>
      <c r="H126" s="6">
        <f t="shared" si="18"/>
        <v>7.3521641231262489</v>
      </c>
      <c r="I126" s="6">
        <v>7.2277120478720196</v>
      </c>
      <c r="J126" s="6">
        <f t="shared" si="19"/>
        <v>0</v>
      </c>
      <c r="K126" s="5">
        <f t="shared" si="20"/>
        <v>51.552399999999999</v>
      </c>
    </row>
    <row r="127" spans="2:11" x14ac:dyDescent="0.25">
      <c r="B127">
        <f t="shared" si="15"/>
        <v>244</v>
      </c>
      <c r="C127" s="1">
        <v>7.18</v>
      </c>
      <c r="D127" s="6">
        <f t="shared" si="13"/>
        <v>-1.6594619424253856</v>
      </c>
      <c r="E127" s="6">
        <f t="shared" si="16"/>
        <v>244</v>
      </c>
      <c r="F127" s="4">
        <f t="shared" si="14"/>
        <v>-4.0661590758840012</v>
      </c>
      <c r="G127" s="3">
        <f t="shared" si="17"/>
        <v>2.9962988836313723E-2</v>
      </c>
      <c r="H127" s="6">
        <f t="shared" si="18"/>
        <v>7.3530982057570604</v>
      </c>
      <c r="I127" s="6">
        <v>7.2279931966733582</v>
      </c>
      <c r="J127" s="6">
        <f t="shared" si="19"/>
        <v>0</v>
      </c>
      <c r="K127" s="5">
        <f t="shared" si="20"/>
        <v>51.552399999999999</v>
      </c>
    </row>
    <row r="128" spans="2:11" x14ac:dyDescent="0.25">
      <c r="B128">
        <f t="shared" si="15"/>
        <v>246</v>
      </c>
      <c r="C128" s="1">
        <v>7.22</v>
      </c>
      <c r="D128" s="6">
        <f t="shared" si="13"/>
        <v>-1.8955125218929672</v>
      </c>
      <c r="E128" s="6">
        <f t="shared" si="16"/>
        <v>246</v>
      </c>
      <c r="F128" s="4">
        <f t="shared" si="14"/>
        <v>-4.1192138075901186</v>
      </c>
      <c r="G128" s="3">
        <f t="shared" si="17"/>
        <v>1.7951718304182015E-2</v>
      </c>
      <c r="H128" s="6">
        <f t="shared" si="18"/>
        <v>7.3539840225705362</v>
      </c>
      <c r="I128" s="6">
        <v>7.2282560427768203</v>
      </c>
      <c r="J128" s="6">
        <f t="shared" si="19"/>
        <v>0</v>
      </c>
      <c r="K128" s="5">
        <f t="shared" si="20"/>
        <v>52.128399999999999</v>
      </c>
    </row>
    <row r="129" spans="2:11" x14ac:dyDescent="0.25">
      <c r="B129">
        <f t="shared" si="15"/>
        <v>248</v>
      </c>
      <c r="C129" s="1">
        <v>7.22</v>
      </c>
      <c r="D129" s="6">
        <f t="shared" si="13"/>
        <v>-1.8955125218929672</v>
      </c>
      <c r="E129" s="6">
        <f t="shared" si="16"/>
        <v>248</v>
      </c>
      <c r="F129" s="4">
        <f t="shared" si="14"/>
        <v>-4.172268539296236</v>
      </c>
      <c r="G129" s="3">
        <f t="shared" si="17"/>
        <v>1.8177529191483376E-2</v>
      </c>
      <c r="H129" s="6">
        <f t="shared" si="18"/>
        <v>7.3548240675528049</v>
      </c>
      <c r="I129" s="6">
        <v>7.2285017776822373</v>
      </c>
      <c r="J129" s="6">
        <f t="shared" si="19"/>
        <v>0</v>
      </c>
      <c r="K129" s="5">
        <f t="shared" si="20"/>
        <v>52.128399999999999</v>
      </c>
    </row>
    <row r="130" spans="2:11" x14ac:dyDescent="0.25">
      <c r="B130">
        <f t="shared" si="15"/>
        <v>250</v>
      </c>
      <c r="C130" s="1">
        <v>7.21</v>
      </c>
      <c r="D130" s="6">
        <f t="shared" si="13"/>
        <v>-1.8310743915266485</v>
      </c>
      <c r="E130" s="6">
        <f t="shared" si="16"/>
        <v>250</v>
      </c>
      <c r="F130" s="4">
        <f t="shared" si="14"/>
        <v>-4.2253232710023534</v>
      </c>
      <c r="G130" s="3">
        <f t="shared" si="17"/>
        <v>2.1205389963808795E-2</v>
      </c>
      <c r="H130" s="6">
        <f t="shared" si="18"/>
        <v>7.3556207058210088</v>
      </c>
      <c r="I130" s="6">
        <v>7.2287315153231795</v>
      </c>
      <c r="J130" s="6">
        <f t="shared" si="19"/>
        <v>0</v>
      </c>
      <c r="K130" s="5">
        <f t="shared" si="20"/>
        <v>51.984099999999998</v>
      </c>
    </row>
    <row r="131" spans="2:11" x14ac:dyDescent="0.25">
      <c r="B131">
        <f t="shared" si="15"/>
        <v>252</v>
      </c>
      <c r="C131" s="1">
        <v>7.21</v>
      </c>
      <c r="D131" s="6">
        <f t="shared" si="13"/>
        <v>-1.8310743915266485</v>
      </c>
      <c r="E131" s="6">
        <f t="shared" si="16"/>
        <v>252</v>
      </c>
      <c r="F131" s="4">
        <f t="shared" si="14"/>
        <v>-4.2783780027084699</v>
      </c>
      <c r="G131" s="3">
        <f t="shared" si="17"/>
        <v>2.1425986154011506E-2</v>
      </c>
      <c r="H131" s="6">
        <f t="shared" si="18"/>
        <v>7.356376180282215</v>
      </c>
      <c r="I131" s="6">
        <v>7.2289462971164946</v>
      </c>
      <c r="J131" s="6">
        <f t="shared" si="19"/>
        <v>0</v>
      </c>
      <c r="K131" s="5">
        <f t="shared" si="20"/>
        <v>51.984099999999998</v>
      </c>
    </row>
    <row r="132" spans="2:11" x14ac:dyDescent="0.25">
      <c r="B132">
        <f t="shared" si="15"/>
        <v>254</v>
      </c>
      <c r="C132" s="1">
        <v>7.25</v>
      </c>
      <c r="D132" s="6">
        <f t="shared" si="13"/>
        <v>-2.1182546108749003</v>
      </c>
      <c r="E132" s="6">
        <f t="shared" si="16"/>
        <v>254</v>
      </c>
      <c r="F132" s="4">
        <f t="shared" si="14"/>
        <v>-4.3314327344145873</v>
      </c>
      <c r="G132" s="3">
        <f t="shared" si="17"/>
        <v>1.1468828819006528E-2</v>
      </c>
      <c r="H132" s="6">
        <f t="shared" si="18"/>
        <v>7.3570926179482345</v>
      </c>
      <c r="I132" s="6">
        <v>7.2291470966831257</v>
      </c>
      <c r="J132" s="6">
        <f t="shared" si="19"/>
        <v>0</v>
      </c>
      <c r="K132" s="5">
        <f t="shared" si="20"/>
        <v>52.5625</v>
      </c>
    </row>
    <row r="133" spans="2:11" x14ac:dyDescent="0.25">
      <c r="B133">
        <f t="shared" si="15"/>
        <v>256</v>
      </c>
      <c r="C133" s="1">
        <v>7.25</v>
      </c>
      <c r="D133" s="6">
        <f t="shared" ref="D133:D193" si="21">LN($O$5-C133)</f>
        <v>-2.1182546108749003</v>
      </c>
      <c r="E133" s="6">
        <f t="shared" si="16"/>
        <v>256</v>
      </c>
      <c r="F133" s="4">
        <f t="shared" ref="F133:F193" si="22">IF(E133&lt;=0, $O$8, $O$8-$O$6*E133)</f>
        <v>-4.3844874661207047</v>
      </c>
      <c r="G133" s="3">
        <f t="shared" si="17"/>
        <v>1.1614811727237157E-2</v>
      </c>
      <c r="H133" s="6">
        <f t="shared" si="18"/>
        <v>7.3577720359241541</v>
      </c>
      <c r="I133" s="6">
        <v>7.2293348242615965</v>
      </c>
      <c r="J133" s="6">
        <f t="shared" si="19"/>
        <v>0</v>
      </c>
      <c r="K133" s="5">
        <f t="shared" si="20"/>
        <v>52.5625</v>
      </c>
    </row>
    <row r="134" spans="2:11" x14ac:dyDescent="0.25">
      <c r="B134">
        <f t="shared" si="15"/>
        <v>258</v>
      </c>
      <c r="C134" s="1">
        <v>7.22</v>
      </c>
      <c r="D134" s="6">
        <f t="shared" si="21"/>
        <v>-1.8955125218929672</v>
      </c>
      <c r="E134" s="6">
        <f t="shared" si="16"/>
        <v>258</v>
      </c>
      <c r="F134" s="4">
        <f t="shared" si="22"/>
        <v>-4.4375421978268221</v>
      </c>
      <c r="G134" s="3">
        <f t="shared" si="17"/>
        <v>1.9159085141026232E-2</v>
      </c>
      <c r="H134" s="6">
        <f t="shared" si="18"/>
        <v>7.3584163470874238</v>
      </c>
      <c r="I134" s="6">
        <v>7.2295103308341968</v>
      </c>
      <c r="J134" s="6">
        <f t="shared" si="19"/>
        <v>0</v>
      </c>
      <c r="K134" s="5">
        <f t="shared" si="20"/>
        <v>52.128399999999999</v>
      </c>
    </row>
    <row r="135" spans="2:11" x14ac:dyDescent="0.25">
      <c r="B135">
        <f t="shared" ref="B135:B193" si="23">B134+2</f>
        <v>260</v>
      </c>
      <c r="C135" s="1">
        <v>7.22</v>
      </c>
      <c r="D135" s="6">
        <f t="shared" si="21"/>
        <v>-1.8955125218929672</v>
      </c>
      <c r="E135" s="6">
        <f t="shared" si="16"/>
        <v>260</v>
      </c>
      <c r="F135" s="4">
        <f t="shared" si="22"/>
        <v>-4.4905969295329395</v>
      </c>
      <c r="G135" s="3">
        <f t="shared" si="17"/>
        <v>1.932860835050039E-2</v>
      </c>
      <c r="H135" s="6">
        <f t="shared" si="18"/>
        <v>7.3590273654734935</v>
      </c>
      <c r="I135" s="6">
        <v>7.2296744119845338</v>
      </c>
      <c r="J135" s="6">
        <f t="shared" si="19"/>
        <v>0</v>
      </c>
      <c r="K135" s="5">
        <f t="shared" si="20"/>
        <v>52.128399999999999</v>
      </c>
    </row>
    <row r="136" spans="2:11" x14ac:dyDescent="0.25">
      <c r="B136">
        <f t="shared" si="23"/>
        <v>262</v>
      </c>
      <c r="C136" s="1">
        <v>7.22</v>
      </c>
      <c r="D136" s="6">
        <f t="shared" si="21"/>
        <v>-1.8955125218929672</v>
      </c>
      <c r="E136" s="6">
        <f t="shared" si="16"/>
        <v>262</v>
      </c>
      <c r="F136" s="4">
        <f t="shared" si="22"/>
        <v>-4.5436516612390561</v>
      </c>
      <c r="G136" s="3">
        <f t="shared" si="17"/>
        <v>1.9490061784576282E-2</v>
      </c>
      <c r="H136" s="6">
        <f t="shared" si="18"/>
        <v>7.3596068113831707</v>
      </c>
      <c r="I136" s="6">
        <v>7.229827811503978</v>
      </c>
      <c r="J136" s="6">
        <f t="shared" si="19"/>
        <v>0</v>
      </c>
      <c r="K136" s="5">
        <f t="shared" si="20"/>
        <v>52.128399999999999</v>
      </c>
    </row>
    <row r="137" spans="2:11" x14ac:dyDescent="0.25">
      <c r="B137">
        <f t="shared" si="23"/>
        <v>264</v>
      </c>
      <c r="C137" s="1">
        <v>7.22</v>
      </c>
      <c r="D137" s="6">
        <f t="shared" si="21"/>
        <v>-1.8955125218929672</v>
      </c>
      <c r="E137" s="6">
        <f t="shared" si="16"/>
        <v>264</v>
      </c>
      <c r="F137" s="4">
        <f t="shared" si="22"/>
        <v>-4.5967063929451735</v>
      </c>
      <c r="G137" s="3">
        <f t="shared" si="17"/>
        <v>1.9643792978060001E-2</v>
      </c>
      <c r="H137" s="6">
        <f t="shared" si="18"/>
        <v>7.3601563162260621</v>
      </c>
      <c r="I137" s="6">
        <v>7.2299712247633154</v>
      </c>
      <c r="J137" s="6">
        <f t="shared" si="19"/>
        <v>0</v>
      </c>
      <c r="K137" s="5">
        <f t="shared" si="20"/>
        <v>52.128399999999999</v>
      </c>
    </row>
    <row r="138" spans="2:11" x14ac:dyDescent="0.25">
      <c r="B138">
        <f t="shared" si="23"/>
        <v>266</v>
      </c>
      <c r="C138" s="1">
        <v>7.22</v>
      </c>
      <c r="D138" s="6">
        <f t="shared" si="21"/>
        <v>-1.8955125218929672</v>
      </c>
      <c r="E138" s="6">
        <f t="shared" si="16"/>
        <v>266</v>
      </c>
      <c r="F138" s="4">
        <f t="shared" si="22"/>
        <v>-4.6497611246512909</v>
      </c>
      <c r="G138" s="3">
        <f t="shared" si="17"/>
        <v>1.9790138499345654E-2</v>
      </c>
      <c r="H138" s="6">
        <f t="shared" si="18"/>
        <v>7.3606774271137541</v>
      </c>
      <c r="I138" s="6">
        <v>7.2301053018649153</v>
      </c>
      <c r="J138" s="6">
        <f t="shared" si="19"/>
        <v>0</v>
      </c>
      <c r="K138" s="5">
        <f t="shared" si="20"/>
        <v>52.128399999999999</v>
      </c>
    </row>
    <row r="139" spans="2:11" x14ac:dyDescent="0.25">
      <c r="B139">
        <f t="shared" si="23"/>
        <v>268</v>
      </c>
      <c r="C139" s="1">
        <v>7.23</v>
      </c>
      <c r="D139" s="6">
        <f t="shared" si="21"/>
        <v>-1.9643906734093493</v>
      </c>
      <c r="E139" s="6">
        <f t="shared" si="16"/>
        <v>268</v>
      </c>
      <c r="F139" s="4">
        <f t="shared" si="22"/>
        <v>-4.7028158563574083</v>
      </c>
      <c r="G139" s="3">
        <f t="shared" si="17"/>
        <v>1.7205991588909116E-2</v>
      </c>
      <c r="H139" s="6">
        <f t="shared" si="18"/>
        <v>7.3611716112156484</v>
      </c>
      <c r="I139" s="6">
        <v>7.2302306505896858</v>
      </c>
      <c r="J139" s="6">
        <f t="shared" si="19"/>
        <v>0</v>
      </c>
      <c r="K139" s="5">
        <f t="shared" si="20"/>
        <v>52.272900000000007</v>
      </c>
    </row>
    <row r="140" spans="2:11" x14ac:dyDescent="0.25">
      <c r="B140">
        <f t="shared" si="23"/>
        <v>270</v>
      </c>
      <c r="C140" s="1">
        <v>7.23</v>
      </c>
      <c r="D140" s="6">
        <f t="shared" si="21"/>
        <v>-1.9643906734093493</v>
      </c>
      <c r="E140" s="6">
        <f t="shared" ref="E140:E193" si="24">B140-$O$7</f>
        <v>270</v>
      </c>
      <c r="F140" s="4">
        <f t="shared" si="22"/>
        <v>-4.7558705880635257</v>
      </c>
      <c r="G140" s="3">
        <f t="shared" ref="G140:G193" si="25">(H140-C140)^2</f>
        <v>1.7329158023835233E-2</v>
      </c>
      <c r="H140" s="6">
        <f t="shared" ref="H140:H193" si="26">$O$5-EXP(F140)</f>
        <v>7.3616402598897288</v>
      </c>
      <c r="I140" s="6">
        <v>7.230347839152194</v>
      </c>
      <c r="J140" s="6">
        <f t="shared" ref="J140:J193" si="27">IF(I140&lt;$R$8, 0, I140-$R$8)</f>
        <v>0</v>
      </c>
      <c r="K140" s="5">
        <f t="shared" ref="K140:K193" si="28">(J140-C140)^2</f>
        <v>52.272900000000007</v>
      </c>
    </row>
    <row r="141" spans="2:11" x14ac:dyDescent="0.25">
      <c r="B141">
        <f t="shared" si="23"/>
        <v>272</v>
      </c>
      <c r="C141" s="1">
        <v>7.23</v>
      </c>
      <c r="D141" s="6">
        <f t="shared" si="21"/>
        <v>-1.9643906734093493</v>
      </c>
      <c r="E141" s="6">
        <f t="shared" si="24"/>
        <v>272</v>
      </c>
      <c r="F141" s="4">
        <f t="shared" si="22"/>
        <v>-4.8089253197696422</v>
      </c>
      <c r="G141" s="3">
        <f t="shared" si="25"/>
        <v>1.7446366019203734E-2</v>
      </c>
      <c r="H141" s="6">
        <f t="shared" si="26"/>
        <v>7.3620846925998764</v>
      </c>
      <c r="I141" s="6">
        <v>7.2304573987764185</v>
      </c>
      <c r="J141" s="6">
        <f t="shared" si="27"/>
        <v>0</v>
      </c>
      <c r="K141" s="5">
        <f t="shared" si="28"/>
        <v>52.272900000000007</v>
      </c>
    </row>
    <row r="142" spans="2:11" x14ac:dyDescent="0.25">
      <c r="B142">
        <f t="shared" si="23"/>
        <v>274</v>
      </c>
      <c r="C142" s="1">
        <v>7.23</v>
      </c>
      <c r="D142" s="6">
        <f t="shared" si="21"/>
        <v>-1.9643906734093493</v>
      </c>
      <c r="E142" s="6">
        <f t="shared" si="24"/>
        <v>274</v>
      </c>
      <c r="F142" s="4">
        <f t="shared" si="22"/>
        <v>-4.8619800514757596</v>
      </c>
      <c r="G142" s="3">
        <f t="shared" si="25"/>
        <v>1.7557882605109373E-2</v>
      </c>
      <c r="H142" s="6">
        <f t="shared" si="26"/>
        <v>7.3625061606307778</v>
      </c>
      <c r="I142" s="6">
        <v>7.2305598261038222</v>
      </c>
      <c r="J142" s="6">
        <f t="shared" si="27"/>
        <v>0</v>
      </c>
      <c r="K142" s="5">
        <f t="shared" si="28"/>
        <v>52.272900000000007</v>
      </c>
    </row>
    <row r="143" spans="2:11" x14ac:dyDescent="0.25">
      <c r="B143">
        <f t="shared" si="23"/>
        <v>276</v>
      </c>
      <c r="C143" s="1">
        <v>7.19</v>
      </c>
      <c r="D143" s="6">
        <f t="shared" si="21"/>
        <v>-1.7134586962218388</v>
      </c>
      <c r="E143" s="6">
        <f t="shared" si="24"/>
        <v>276</v>
      </c>
      <c r="F143" s="4">
        <f t="shared" si="22"/>
        <v>-4.915034783181877</v>
      </c>
      <c r="G143" s="3">
        <f t="shared" si="25"/>
        <v>2.9896433175469049E-2</v>
      </c>
      <c r="H143" s="6">
        <f t="shared" si="26"/>
        <v>7.362905850610872</v>
      </c>
      <c r="I143" s="6">
        <v>7.2306555854446692</v>
      </c>
      <c r="J143" s="6">
        <f t="shared" si="27"/>
        <v>0</v>
      </c>
      <c r="K143" s="5">
        <f t="shared" si="28"/>
        <v>51.696100000000008</v>
      </c>
    </row>
    <row r="144" spans="2:11" x14ac:dyDescent="0.25">
      <c r="B144">
        <f t="shared" si="23"/>
        <v>278</v>
      </c>
      <c r="C144" s="1">
        <v>7.19</v>
      </c>
      <c r="D144" s="6">
        <f t="shared" si="21"/>
        <v>-1.7134586962218388</v>
      </c>
      <c r="E144" s="6">
        <f t="shared" si="24"/>
        <v>278</v>
      </c>
      <c r="F144" s="4">
        <f t="shared" si="22"/>
        <v>-4.9680895148879944</v>
      </c>
      <c r="G144" s="3">
        <f t="shared" si="25"/>
        <v>3.0027652358316902E-2</v>
      </c>
      <c r="H144" s="6">
        <f t="shared" si="26"/>
        <v>7.3632848878532604</v>
      </c>
      <c r="I144" s="6">
        <v>7.2307451108827712</v>
      </c>
      <c r="J144" s="6">
        <f t="shared" si="27"/>
        <v>0</v>
      </c>
      <c r="K144" s="5">
        <f t="shared" si="28"/>
        <v>51.696100000000008</v>
      </c>
    </row>
    <row r="145" spans="2:11" x14ac:dyDescent="0.25">
      <c r="B145">
        <f t="shared" si="23"/>
        <v>280</v>
      </c>
      <c r="C145" s="1">
        <v>7.24</v>
      </c>
      <c r="D145" s="6">
        <f t="shared" si="21"/>
        <v>-2.0383662927176824</v>
      </c>
      <c r="E145" s="6">
        <f t="shared" si="24"/>
        <v>280</v>
      </c>
      <c r="F145" s="4">
        <f t="shared" si="22"/>
        <v>-5.0211442465941118</v>
      </c>
      <c r="G145" s="3">
        <f t="shared" si="25"/>
        <v>1.5287922696322592E-2</v>
      </c>
      <c r="H145" s="6">
        <f t="shared" si="26"/>
        <v>7.3636443395239857</v>
      </c>
      <c r="I145" s="6">
        <v>7.2308288082432206</v>
      </c>
      <c r="J145" s="6">
        <f t="shared" si="27"/>
        <v>0</v>
      </c>
      <c r="K145" s="5">
        <f t="shared" si="28"/>
        <v>52.4176</v>
      </c>
    </row>
    <row r="146" spans="2:11" x14ac:dyDescent="0.25">
      <c r="B146">
        <f t="shared" si="23"/>
        <v>282</v>
      </c>
      <c r="C146" s="1">
        <v>7.24</v>
      </c>
      <c r="D146" s="6">
        <f t="shared" si="21"/>
        <v>-2.0383662927176824</v>
      </c>
      <c r="E146" s="6">
        <f t="shared" si="24"/>
        <v>282</v>
      </c>
      <c r="F146" s="4">
        <f t="shared" si="22"/>
        <v>-5.0741989783002284</v>
      </c>
      <c r="G146" s="3">
        <f t="shared" si="25"/>
        <v>1.5372334194875785E-2</v>
      </c>
      <c r="H146" s="6">
        <f t="shared" si="26"/>
        <v>7.3639852176466043</v>
      </c>
      <c r="I146" s="6">
        <v>7.2309070569320273</v>
      </c>
      <c r="J146" s="6">
        <f t="shared" si="27"/>
        <v>0</v>
      </c>
      <c r="K146" s="5">
        <f t="shared" si="28"/>
        <v>52.4176</v>
      </c>
    </row>
    <row r="147" spans="2:11" x14ac:dyDescent="0.25">
      <c r="B147">
        <f t="shared" si="23"/>
        <v>284</v>
      </c>
      <c r="C147" s="1">
        <v>7.25</v>
      </c>
      <c r="D147" s="6">
        <f t="shared" si="21"/>
        <v>-2.1182546108749003</v>
      </c>
      <c r="E147" s="6">
        <f t="shared" si="24"/>
        <v>284</v>
      </c>
      <c r="F147" s="4">
        <f t="shared" si="22"/>
        <v>-5.1272537100063458</v>
      </c>
      <c r="G147" s="3">
        <f t="shared" si="25"/>
        <v>1.3066429046055464E-2</v>
      </c>
      <c r="H147" s="6">
        <f t="shared" si="26"/>
        <v>7.3643084819514959</v>
      </c>
      <c r="I147" s="6">
        <v>7.2309802116559885</v>
      </c>
      <c r="J147" s="6">
        <f t="shared" si="27"/>
        <v>0</v>
      </c>
      <c r="K147" s="5">
        <f t="shared" si="28"/>
        <v>52.5625</v>
      </c>
    </row>
    <row r="148" spans="2:11" x14ac:dyDescent="0.25">
      <c r="B148">
        <f t="shared" si="23"/>
        <v>286</v>
      </c>
      <c r="C148" s="1">
        <v>7.25</v>
      </c>
      <c r="D148" s="6">
        <f t="shared" si="21"/>
        <v>-2.1182546108749003</v>
      </c>
      <c r="E148" s="6">
        <f t="shared" si="24"/>
        <v>286</v>
      </c>
      <c r="F148" s="4">
        <f t="shared" si="22"/>
        <v>-5.1803084417124632</v>
      </c>
      <c r="G148" s="3">
        <f t="shared" si="25"/>
        <v>1.3136607985147472E-2</v>
      </c>
      <c r="H148" s="6">
        <f t="shared" si="26"/>
        <v>7.3646150425779595</v>
      </c>
      <c r="I148" s="6">
        <v>7.2310486040306001</v>
      </c>
      <c r="J148" s="6">
        <f t="shared" si="27"/>
        <v>0</v>
      </c>
      <c r="K148" s="5">
        <f t="shared" si="28"/>
        <v>52.5625</v>
      </c>
    </row>
    <row r="149" spans="2:11" x14ac:dyDescent="0.25">
      <c r="B149">
        <f t="shared" si="23"/>
        <v>288</v>
      </c>
      <c r="C149" s="1">
        <v>7.25</v>
      </c>
      <c r="D149" s="6">
        <f t="shared" si="21"/>
        <v>-2.1182546108749003</v>
      </c>
      <c r="E149" s="6">
        <f t="shared" si="24"/>
        <v>288</v>
      </c>
      <c r="F149" s="4">
        <f t="shared" si="22"/>
        <v>-5.2333631734185806</v>
      </c>
      <c r="G149" s="3">
        <f t="shared" si="25"/>
        <v>1.320333428711507E-2</v>
      </c>
      <c r="H149" s="6">
        <f t="shared" si="26"/>
        <v>7.3649057626366714</v>
      </c>
      <c r="I149" s="6">
        <v>7.2311125440832962</v>
      </c>
      <c r="J149" s="6">
        <f t="shared" si="27"/>
        <v>0</v>
      </c>
      <c r="K149" s="5">
        <f t="shared" si="28"/>
        <v>52.5625</v>
      </c>
    </row>
    <row r="150" spans="2:11" x14ac:dyDescent="0.25">
      <c r="B150">
        <f t="shared" si="23"/>
        <v>290</v>
      </c>
      <c r="C150" s="1">
        <v>7.24</v>
      </c>
      <c r="D150" s="6">
        <f t="shared" si="21"/>
        <v>-2.0383662927176824</v>
      </c>
      <c r="E150" s="6">
        <f t="shared" si="24"/>
        <v>290</v>
      </c>
      <c r="F150" s="4">
        <f t="shared" si="22"/>
        <v>-5.286417905124698</v>
      </c>
      <c r="G150" s="3">
        <f t="shared" si="25"/>
        <v>1.5670398087900359E-2</v>
      </c>
      <c r="H150" s="6">
        <f t="shared" si="26"/>
        <v>7.3651814606397465</v>
      </c>
      <c r="I150" s="6">
        <v>7.2311723216588231</v>
      </c>
      <c r="J150" s="6">
        <f t="shared" si="27"/>
        <v>0</v>
      </c>
      <c r="K150" s="5">
        <f t="shared" si="28"/>
        <v>52.4176</v>
      </c>
    </row>
    <row r="151" spans="2:11" x14ac:dyDescent="0.25">
      <c r="B151">
        <f t="shared" si="23"/>
        <v>292</v>
      </c>
      <c r="C151" s="1">
        <v>7.24</v>
      </c>
      <c r="D151" s="6">
        <f t="shared" si="21"/>
        <v>-2.0383662927176824</v>
      </c>
      <c r="E151" s="6">
        <f t="shared" si="24"/>
        <v>292</v>
      </c>
      <c r="F151" s="4">
        <f t="shared" si="22"/>
        <v>-5.3394726368308145</v>
      </c>
      <c r="G151" s="3">
        <f t="shared" si="25"/>
        <v>1.5735924373060123E-2</v>
      </c>
      <c r="H151" s="6">
        <f t="shared" si="26"/>
        <v>7.3654429128052286</v>
      </c>
      <c r="I151" s="6">
        <v>7.2312282077331265</v>
      </c>
      <c r="J151" s="6">
        <f t="shared" si="27"/>
        <v>0</v>
      </c>
      <c r="K151" s="5">
        <f t="shared" si="28"/>
        <v>52.4176</v>
      </c>
    </row>
    <row r="152" spans="2:11" x14ac:dyDescent="0.25">
      <c r="B152">
        <f t="shared" si="23"/>
        <v>294</v>
      </c>
      <c r="C152" s="1">
        <v>7.25</v>
      </c>
      <c r="D152" s="6">
        <f t="shared" si="21"/>
        <v>-2.1182546108749003</v>
      </c>
      <c r="E152" s="6">
        <f t="shared" si="24"/>
        <v>294</v>
      </c>
      <c r="F152" s="4">
        <f t="shared" si="22"/>
        <v>-5.3925273685369319</v>
      </c>
      <c r="G152" s="3">
        <f t="shared" si="25"/>
        <v>1.3384373986743093E-2</v>
      </c>
      <c r="H152" s="6">
        <f t="shared" si="26"/>
        <v>7.3656908552425087</v>
      </c>
      <c r="I152" s="6">
        <v>7.2312804556417003</v>
      </c>
      <c r="J152" s="6">
        <f t="shared" si="27"/>
        <v>0</v>
      </c>
      <c r="K152" s="5">
        <f t="shared" si="28"/>
        <v>52.5625</v>
      </c>
    </row>
    <row r="153" spans="2:11" x14ac:dyDescent="0.25">
      <c r="B153">
        <f t="shared" si="23"/>
        <v>296</v>
      </c>
      <c r="C153" s="1">
        <v>7.25</v>
      </c>
      <c r="D153" s="6">
        <f t="shared" si="21"/>
        <v>-2.1182546108749003</v>
      </c>
      <c r="E153" s="6">
        <f t="shared" si="24"/>
        <v>296</v>
      </c>
      <c r="F153" s="4">
        <f t="shared" si="22"/>
        <v>-5.4455821002430493</v>
      </c>
      <c r="G153" s="3">
        <f t="shared" si="25"/>
        <v>1.3438834235824463E-2</v>
      </c>
      <c r="H153" s="6">
        <f t="shared" si="26"/>
        <v>7.3659259860248101</v>
      </c>
      <c r="I153" s="6">
        <v>7.2313293022279828</v>
      </c>
      <c r="J153" s="6">
        <f t="shared" si="27"/>
        <v>0</v>
      </c>
      <c r="K153" s="5">
        <f t="shared" si="28"/>
        <v>52.5625</v>
      </c>
    </row>
    <row r="154" spans="2:11" x14ac:dyDescent="0.25">
      <c r="B154">
        <f t="shared" si="23"/>
        <v>298</v>
      </c>
      <c r="C154" s="1">
        <v>7.28</v>
      </c>
      <c r="D154" s="6">
        <f t="shared" si="21"/>
        <v>-2.405267937392003</v>
      </c>
      <c r="E154" s="6">
        <f t="shared" si="24"/>
        <v>298</v>
      </c>
      <c r="F154" s="4">
        <f t="shared" si="22"/>
        <v>-5.4986368319491667</v>
      </c>
      <c r="G154" s="3">
        <f t="shared" si="25"/>
        <v>7.4216445418030623E-3</v>
      </c>
      <c r="H154" s="6">
        <f t="shared" si="26"/>
        <v>7.3661489671545928</v>
      </c>
      <c r="I154" s="6">
        <v>7.2313749689169775</v>
      </c>
      <c r="J154" s="6">
        <f t="shared" si="27"/>
        <v>0</v>
      </c>
      <c r="K154" s="5">
        <f t="shared" si="28"/>
        <v>52.998400000000004</v>
      </c>
    </row>
    <row r="155" spans="2:11" x14ac:dyDescent="0.25">
      <c r="B155">
        <f t="shared" si="23"/>
        <v>300</v>
      </c>
      <c r="C155" s="1">
        <v>7.28</v>
      </c>
      <c r="D155" s="6">
        <f t="shared" si="21"/>
        <v>-2.405267937392003</v>
      </c>
      <c r="E155" s="6">
        <f t="shared" si="24"/>
        <v>300</v>
      </c>
      <c r="F155" s="4">
        <f t="shared" si="22"/>
        <v>-5.5516915636552842</v>
      </c>
      <c r="G155" s="3">
        <f t="shared" si="25"/>
        <v>7.4581232527216098E-3</v>
      </c>
      <c r="H155" s="6">
        <f t="shared" si="26"/>
        <v>7.3663604264273959</v>
      </c>
      <c r="I155" s="6">
        <v>7.2314176627189877</v>
      </c>
      <c r="J155" s="6">
        <f t="shared" si="27"/>
        <v>0</v>
      </c>
      <c r="K155" s="5">
        <f t="shared" si="28"/>
        <v>52.998400000000004</v>
      </c>
    </row>
    <row r="156" spans="2:11" x14ac:dyDescent="0.25">
      <c r="B156">
        <f t="shared" si="23"/>
        <v>302</v>
      </c>
      <c r="C156" s="1">
        <v>7.29</v>
      </c>
      <c r="D156" s="6">
        <f t="shared" si="21"/>
        <v>-2.5227167677142304</v>
      </c>
      <c r="E156" s="6">
        <f t="shared" si="24"/>
        <v>302</v>
      </c>
      <c r="F156" s="4">
        <f t="shared" si="22"/>
        <v>-5.6047462953614007</v>
      </c>
      <c r="G156" s="3">
        <f t="shared" si="25"/>
        <v>5.8615804735283293E-3</v>
      </c>
      <c r="H156" s="6">
        <f t="shared" si="26"/>
        <v>7.3665609591993748</v>
      </c>
      <c r="I156" s="6">
        <v>7.2314575771680172</v>
      </c>
      <c r="J156" s="6">
        <f t="shared" si="27"/>
        <v>0</v>
      </c>
      <c r="K156" s="5">
        <f t="shared" si="28"/>
        <v>53.144100000000002</v>
      </c>
    </row>
    <row r="157" spans="2:11" x14ac:dyDescent="0.25">
      <c r="B157">
        <f t="shared" si="23"/>
        <v>304</v>
      </c>
      <c r="C157" s="1">
        <v>7.29</v>
      </c>
      <c r="D157" s="6">
        <f t="shared" si="21"/>
        <v>-2.5227167677142304</v>
      </c>
      <c r="E157" s="6">
        <f t="shared" si="24"/>
        <v>304</v>
      </c>
      <c r="F157" s="4">
        <f t="shared" si="22"/>
        <v>-5.6578010270675181</v>
      </c>
      <c r="G157" s="3">
        <f t="shared" si="25"/>
        <v>5.8907359660254162E-3</v>
      </c>
      <c r="H157" s="6">
        <f t="shared" si="26"/>
        <v>7.3667511300635073</v>
      </c>
      <c r="I157" s="6">
        <v>7.2314948931990619</v>
      </c>
      <c r="J157" s="6">
        <f t="shared" si="27"/>
        <v>0</v>
      </c>
      <c r="K157" s="5">
        <f t="shared" si="28"/>
        <v>53.144100000000002</v>
      </c>
    </row>
    <row r="158" spans="2:11" x14ac:dyDescent="0.25">
      <c r="B158">
        <f t="shared" si="23"/>
        <v>306</v>
      </c>
      <c r="C158" s="1">
        <v>7.29</v>
      </c>
      <c r="D158" s="6">
        <f t="shared" si="21"/>
        <v>-2.5227167677142304</v>
      </c>
      <c r="E158" s="6">
        <f t="shared" si="24"/>
        <v>306</v>
      </c>
      <c r="F158" s="4">
        <f t="shared" si="22"/>
        <v>-5.7108557587736355</v>
      </c>
      <c r="G158" s="3">
        <f t="shared" si="25"/>
        <v>5.9184517593864148E-3</v>
      </c>
      <c r="H158" s="6">
        <f t="shared" si="26"/>
        <v>7.3669314744391814</v>
      </c>
      <c r="I158" s="6">
        <v>7.2315297799683105</v>
      </c>
      <c r="J158" s="6">
        <f t="shared" si="27"/>
        <v>0</v>
      </c>
      <c r="K158" s="5">
        <f t="shared" si="28"/>
        <v>53.144100000000002</v>
      </c>
    </row>
    <row r="159" spans="2:11" x14ac:dyDescent="0.25">
      <c r="B159">
        <f t="shared" si="23"/>
        <v>308</v>
      </c>
      <c r="C159" s="1">
        <v>7.29</v>
      </c>
      <c r="D159" s="6">
        <f t="shared" si="21"/>
        <v>-2.5227167677142304</v>
      </c>
      <c r="E159" s="6">
        <f t="shared" si="24"/>
        <v>308</v>
      </c>
      <c r="F159" s="4">
        <f t="shared" si="22"/>
        <v>-5.7639104904797529</v>
      </c>
      <c r="G159" s="3">
        <f t="shared" si="25"/>
        <v>5.9447955185327923E-3</v>
      </c>
      <c r="H159" s="6">
        <f t="shared" si="26"/>
        <v>7.3671025000796524</v>
      </c>
      <c r="I159" s="6">
        <v>7.2315623956199362</v>
      </c>
      <c r="J159" s="6">
        <f t="shared" si="27"/>
        <v>0</v>
      </c>
      <c r="K159" s="5">
        <f t="shared" si="28"/>
        <v>53.144100000000002</v>
      </c>
    </row>
    <row r="160" spans="2:11" x14ac:dyDescent="0.25">
      <c r="B160">
        <f t="shared" si="23"/>
        <v>310</v>
      </c>
      <c r="C160" s="1">
        <v>7.3</v>
      </c>
      <c r="D160" s="6">
        <f t="shared" si="21"/>
        <v>-2.6558186318216261</v>
      </c>
      <c r="E160" s="6">
        <f t="shared" si="24"/>
        <v>310</v>
      </c>
      <c r="F160" s="4">
        <f t="shared" si="22"/>
        <v>-5.8169652221858703</v>
      </c>
      <c r="G160" s="3">
        <f t="shared" si="25"/>
        <v>4.5245383192180485E-3</v>
      </c>
      <c r="H160" s="6">
        <f t="shared" si="26"/>
        <v>7.3672646885016055</v>
      </c>
      <c r="I160" s="6">
        <v>7.2315928880029761</v>
      </c>
      <c r="J160" s="6">
        <f t="shared" si="27"/>
        <v>0</v>
      </c>
      <c r="K160" s="5">
        <f t="shared" si="28"/>
        <v>53.29</v>
      </c>
    </row>
    <row r="161" spans="2:11" x14ac:dyDescent="0.25">
      <c r="B161">
        <f t="shared" si="23"/>
        <v>312</v>
      </c>
      <c r="C161" s="1">
        <v>7.3</v>
      </c>
      <c r="D161" s="6">
        <f t="shared" si="21"/>
        <v>-2.6558186318216261</v>
      </c>
      <c r="E161" s="6">
        <f t="shared" si="24"/>
        <v>312</v>
      </c>
      <c r="F161" s="4">
        <f t="shared" si="22"/>
        <v>-5.8700199538919877</v>
      </c>
      <c r="G161" s="3">
        <f t="shared" si="25"/>
        <v>4.5452536488607498E-3</v>
      </c>
      <c r="H161" s="6">
        <f t="shared" si="26"/>
        <v>7.3674184963408464</v>
      </c>
      <c r="I161" s="6">
        <v>7.2316213953415431</v>
      </c>
      <c r="J161" s="6">
        <f t="shared" si="27"/>
        <v>0</v>
      </c>
      <c r="K161" s="5">
        <f t="shared" si="28"/>
        <v>53.29</v>
      </c>
    </row>
    <row r="162" spans="2:11" x14ac:dyDescent="0.25">
      <c r="B162">
        <f t="shared" si="23"/>
        <v>314</v>
      </c>
      <c r="C162" s="1">
        <v>7.29</v>
      </c>
      <c r="D162" s="6">
        <f t="shared" si="21"/>
        <v>-2.5227167677142304</v>
      </c>
      <c r="E162" s="6">
        <f t="shared" si="24"/>
        <v>314</v>
      </c>
      <c r="F162" s="4">
        <f t="shared" si="22"/>
        <v>-5.9230746855981051</v>
      </c>
      <c r="G162" s="3">
        <f t="shared" si="25"/>
        <v>6.0162294206581382E-3</v>
      </c>
      <c r="H162" s="6">
        <f t="shared" si="26"/>
        <v>7.3675643566379438</v>
      </c>
      <c r="I162" s="6">
        <v>7.2316480468614026</v>
      </c>
      <c r="J162" s="6">
        <f t="shared" si="27"/>
        <v>0</v>
      </c>
      <c r="K162" s="5">
        <f t="shared" si="28"/>
        <v>53.144100000000002</v>
      </c>
    </row>
    <row r="163" spans="2:11" x14ac:dyDescent="0.25">
      <c r="B163">
        <f t="shared" si="23"/>
        <v>316</v>
      </c>
      <c r="C163" s="1">
        <v>7.29</v>
      </c>
      <c r="D163" s="6">
        <f t="shared" si="21"/>
        <v>-2.5227167677142304</v>
      </c>
      <c r="E163" s="6">
        <f t="shared" si="24"/>
        <v>316</v>
      </c>
      <c r="F163" s="4">
        <f t="shared" si="22"/>
        <v>-5.9761294173042225</v>
      </c>
      <c r="G163" s="3">
        <f t="shared" si="25"/>
        <v>6.0377064881091715E-3</v>
      </c>
      <c r="H163" s="6">
        <f t="shared" si="26"/>
        <v>7.3677026800574419</v>
      </c>
      <c r="I163" s="6">
        <v>7.2316729633757637</v>
      </c>
      <c r="J163" s="6">
        <f t="shared" si="27"/>
        <v>0</v>
      </c>
      <c r="K163" s="5">
        <f t="shared" si="28"/>
        <v>53.144100000000002</v>
      </c>
    </row>
    <row r="164" spans="2:11" x14ac:dyDescent="0.25">
      <c r="B164">
        <f t="shared" si="23"/>
        <v>318</v>
      </c>
      <c r="C164" s="1">
        <v>7.27</v>
      </c>
      <c r="D164" s="6">
        <f t="shared" si="21"/>
        <v>-2.3001748664439008</v>
      </c>
      <c r="E164" s="6">
        <f t="shared" si="24"/>
        <v>318</v>
      </c>
      <c r="F164" s="4">
        <f t="shared" si="22"/>
        <v>-6.0291841490103382</v>
      </c>
      <c r="G164" s="3">
        <f t="shared" si="25"/>
        <v>9.5714633884517938E-3</v>
      </c>
      <c r="H164" s="6">
        <f t="shared" si="26"/>
        <v>7.3678338560440695</v>
      </c>
      <c r="I164" s="6">
        <v>7.2316962578329349</v>
      </c>
      <c r="J164" s="6">
        <f t="shared" si="27"/>
        <v>0</v>
      </c>
      <c r="K164" s="5">
        <f t="shared" si="28"/>
        <v>52.852899999999991</v>
      </c>
    </row>
    <row r="165" spans="2:11" x14ac:dyDescent="0.25">
      <c r="B165">
        <f t="shared" si="23"/>
        <v>320</v>
      </c>
      <c r="C165" s="1">
        <v>7.27</v>
      </c>
      <c r="D165" s="6">
        <f t="shared" si="21"/>
        <v>-2.3001748664439008</v>
      </c>
      <c r="E165" s="6">
        <f t="shared" si="24"/>
        <v>320</v>
      </c>
      <c r="F165" s="4">
        <f t="shared" si="22"/>
        <v>-6.0822388807164556</v>
      </c>
      <c r="G165" s="3">
        <f t="shared" si="25"/>
        <v>9.5958195109006571E-3</v>
      </c>
      <c r="H165" s="6">
        <f t="shared" si="26"/>
        <v>7.3679582539192108</v>
      </c>
      <c r="I165" s="6">
        <v>7.2317180358283268</v>
      </c>
      <c r="J165" s="6">
        <f t="shared" si="27"/>
        <v>0</v>
      </c>
      <c r="K165" s="5">
        <f t="shared" si="28"/>
        <v>52.852899999999991</v>
      </c>
    </row>
    <row r="166" spans="2:11" x14ac:dyDescent="0.25">
      <c r="B166">
        <f t="shared" si="23"/>
        <v>322</v>
      </c>
      <c r="C166" s="1">
        <v>7.32</v>
      </c>
      <c r="D166" s="6">
        <f t="shared" si="21"/>
        <v>-2.9909176156807269</v>
      </c>
      <c r="E166" s="6">
        <f t="shared" si="24"/>
        <v>322</v>
      </c>
      <c r="F166" s="4">
        <f t="shared" si="22"/>
        <v>-6.135293612422573</v>
      </c>
      <c r="G166" s="3">
        <f t="shared" si="25"/>
        <v>2.3113233064746309E-3</v>
      </c>
      <c r="H166" s="6">
        <f t="shared" si="26"/>
        <v>7.3680762239207143</v>
      </c>
      <c r="I166" s="6">
        <v>7.2317383960831201</v>
      </c>
      <c r="J166" s="6">
        <f t="shared" si="27"/>
        <v>0</v>
      </c>
      <c r="K166" s="5">
        <f t="shared" si="28"/>
        <v>53.582400000000007</v>
      </c>
    </row>
    <row r="167" spans="2:11" x14ac:dyDescent="0.25">
      <c r="B167">
        <f t="shared" si="23"/>
        <v>324</v>
      </c>
      <c r="C167" s="1">
        <v>7.32</v>
      </c>
      <c r="D167" s="6">
        <f t="shared" si="21"/>
        <v>-2.9909176156807269</v>
      </c>
      <c r="E167" s="6">
        <f t="shared" si="24"/>
        <v>324</v>
      </c>
      <c r="F167" s="4">
        <f t="shared" si="22"/>
        <v>-6.1883483441286904</v>
      </c>
      <c r="G167" s="3">
        <f t="shared" si="25"/>
        <v>2.3220928070702813E-3</v>
      </c>
      <c r="H167" s="6">
        <f t="shared" si="26"/>
        <v>7.3681880981889751</v>
      </c>
      <c r="I167" s="6">
        <v>7.2317574308917765</v>
      </c>
      <c r="J167" s="6">
        <f t="shared" si="27"/>
        <v>0</v>
      </c>
      <c r="K167" s="5">
        <f t="shared" si="28"/>
        <v>53.582400000000007</v>
      </c>
    </row>
    <row r="168" spans="2:11" x14ac:dyDescent="0.25">
      <c r="B168">
        <f t="shared" si="23"/>
        <v>326</v>
      </c>
      <c r="C168" s="1">
        <v>7.32</v>
      </c>
      <c r="D168" s="6">
        <f t="shared" si="21"/>
        <v>-2.9909176156807269</v>
      </c>
      <c r="E168" s="6">
        <f t="shared" si="24"/>
        <v>326</v>
      </c>
      <c r="F168" s="4">
        <f t="shared" si="22"/>
        <v>-6.2414030758348078</v>
      </c>
      <c r="G168" s="3">
        <f t="shared" si="25"/>
        <v>2.3323289521559919E-3</v>
      </c>
      <c r="H168" s="6">
        <f t="shared" si="26"/>
        <v>7.3682941917020672</v>
      </c>
      <c r="I168" s="6">
        <v>7.2317752265404227</v>
      </c>
      <c r="J168" s="6">
        <f t="shared" si="27"/>
        <v>0</v>
      </c>
      <c r="K168" s="5">
        <f t="shared" si="28"/>
        <v>53.582400000000007</v>
      </c>
    </row>
    <row r="169" spans="2:11" x14ac:dyDescent="0.25">
      <c r="B169">
        <f t="shared" si="23"/>
        <v>328</v>
      </c>
      <c r="C169" s="1">
        <v>7.29</v>
      </c>
      <c r="D169" s="6">
        <f t="shared" si="21"/>
        <v>-2.5227167677142304</v>
      </c>
      <c r="E169" s="6">
        <f t="shared" si="24"/>
        <v>328</v>
      </c>
      <c r="F169" s="4">
        <f t="shared" si="22"/>
        <v>-6.2944578075409252</v>
      </c>
      <c r="G169" s="3">
        <f t="shared" si="25"/>
        <v>6.1457451628949746E-3</v>
      </c>
      <c r="H169" s="6">
        <f t="shared" si="26"/>
        <v>7.3683948031625501</v>
      </c>
      <c r="I169" s="6">
        <v>7.2317918636979801</v>
      </c>
      <c r="J169" s="6">
        <f t="shared" si="27"/>
        <v>0</v>
      </c>
      <c r="K169" s="5">
        <f t="shared" si="28"/>
        <v>53.144100000000002</v>
      </c>
    </row>
    <row r="170" spans="2:11" x14ac:dyDescent="0.25">
      <c r="B170">
        <f t="shared" si="23"/>
        <v>330</v>
      </c>
      <c r="C170" s="1">
        <v>7.29</v>
      </c>
      <c r="D170" s="6">
        <f t="shared" si="21"/>
        <v>-2.5227167677142304</v>
      </c>
      <c r="E170" s="6">
        <f t="shared" si="24"/>
        <v>330</v>
      </c>
      <c r="F170" s="4">
        <f t="shared" si="22"/>
        <v>-6.3475125392470426</v>
      </c>
      <c r="G170" s="3">
        <f t="shared" si="25"/>
        <v>6.1607139823676793E-3</v>
      </c>
      <c r="H170" s="6">
        <f t="shared" si="26"/>
        <v>7.3684902158384578</v>
      </c>
      <c r="I170" s="6">
        <v>7.2318074177818525</v>
      </c>
      <c r="J170" s="6">
        <f t="shared" si="27"/>
        <v>0</v>
      </c>
      <c r="K170" s="5">
        <f t="shared" si="28"/>
        <v>53.144100000000002</v>
      </c>
    </row>
    <row r="171" spans="2:11" x14ac:dyDescent="0.25">
      <c r="B171">
        <f t="shared" si="23"/>
        <v>332</v>
      </c>
      <c r="C171" s="1">
        <v>7.29</v>
      </c>
      <c r="D171" s="6">
        <f t="shared" si="21"/>
        <v>-2.5227167677142304</v>
      </c>
      <c r="E171" s="6">
        <f t="shared" si="24"/>
        <v>332</v>
      </c>
      <c r="F171" s="4">
        <f t="shared" si="22"/>
        <v>-6.40056727095316</v>
      </c>
      <c r="G171" s="3">
        <f t="shared" si="25"/>
        <v>6.1749261548752158E-3</v>
      </c>
      <c r="H171" s="6">
        <f t="shared" si="26"/>
        <v>7.3685806983608266</v>
      </c>
      <c r="I171" s="6">
        <v>7.2318219592997943</v>
      </c>
      <c r="J171" s="6">
        <f t="shared" si="27"/>
        <v>0</v>
      </c>
      <c r="K171" s="5">
        <f t="shared" si="28"/>
        <v>53.144100000000002</v>
      </c>
    </row>
    <row r="172" spans="2:11" x14ac:dyDescent="0.25">
      <c r="B172">
        <f t="shared" si="23"/>
        <v>334</v>
      </c>
      <c r="C172" s="1">
        <v>7.31</v>
      </c>
      <c r="D172" s="6">
        <f t="shared" si="21"/>
        <v>-2.8093968938006322</v>
      </c>
      <c r="E172" s="6">
        <f t="shared" si="24"/>
        <v>334</v>
      </c>
      <c r="F172" s="4">
        <f t="shared" si="22"/>
        <v>-6.4536220026592774</v>
      </c>
      <c r="G172" s="3">
        <f t="shared" si="25"/>
        <v>3.4417588652375492E-3</v>
      </c>
      <c r="H172" s="6">
        <f t="shared" si="26"/>
        <v>7.3686665054800224</v>
      </c>
      <c r="I172" s="6">
        <v>7.2318355541695256</v>
      </c>
      <c r="J172" s="6">
        <f t="shared" si="27"/>
        <v>0</v>
      </c>
      <c r="K172" s="5">
        <f t="shared" si="28"/>
        <v>53.436099999999996</v>
      </c>
    </row>
    <row r="173" spans="2:11" x14ac:dyDescent="0.25">
      <c r="B173">
        <f t="shared" si="23"/>
        <v>336</v>
      </c>
      <c r="C173" s="1">
        <v>7.31</v>
      </c>
      <c r="D173" s="6">
        <f t="shared" si="21"/>
        <v>-2.8093968938006322</v>
      </c>
      <c r="E173" s="6">
        <f t="shared" si="24"/>
        <v>336</v>
      </c>
      <c r="F173" s="4">
        <f t="shared" si="22"/>
        <v>-6.5066767343653948</v>
      </c>
      <c r="G173" s="3">
        <f t="shared" si="25"/>
        <v>3.4513132614991953E-3</v>
      </c>
      <c r="H173" s="6">
        <f t="shared" si="26"/>
        <v>7.3687478787829752</v>
      </c>
      <c r="I173" s="6">
        <v>7.231848264017545</v>
      </c>
      <c r="J173" s="6">
        <f t="shared" si="27"/>
        <v>0</v>
      </c>
      <c r="K173" s="5">
        <f t="shared" si="28"/>
        <v>53.436099999999996</v>
      </c>
    </row>
    <row r="174" spans="2:11" x14ac:dyDescent="0.25">
      <c r="B174">
        <f t="shared" si="23"/>
        <v>338</v>
      </c>
      <c r="C174" s="1">
        <v>7.31</v>
      </c>
      <c r="D174" s="6">
        <f t="shared" si="21"/>
        <v>-2.8093968938006322</v>
      </c>
      <c r="E174" s="6">
        <f t="shared" si="24"/>
        <v>338</v>
      </c>
      <c r="F174" s="4">
        <f t="shared" si="22"/>
        <v>-6.5597314660715105</v>
      </c>
      <c r="G174" s="3">
        <f t="shared" si="25"/>
        <v>3.460386198478156E-3</v>
      </c>
      <c r="H174" s="6">
        <f t="shared" si="26"/>
        <v>7.3688250473733605</v>
      </c>
      <c r="I174" s="6">
        <v>7.2318601464584855</v>
      </c>
      <c r="J174" s="6">
        <f t="shared" si="27"/>
        <v>0</v>
      </c>
      <c r="K174" s="5">
        <f t="shared" si="28"/>
        <v>53.436099999999996</v>
      </c>
    </row>
    <row r="175" spans="2:11" x14ac:dyDescent="0.25">
      <c r="B175">
        <f t="shared" si="23"/>
        <v>340</v>
      </c>
      <c r="C175" s="1">
        <v>7.3</v>
      </c>
      <c r="D175" s="6">
        <f t="shared" si="21"/>
        <v>-2.6558186318216261</v>
      </c>
      <c r="E175" s="6">
        <f t="shared" si="24"/>
        <v>340</v>
      </c>
      <c r="F175" s="4">
        <f t="shared" si="22"/>
        <v>-6.6127861977776279</v>
      </c>
      <c r="G175" s="3">
        <f t="shared" si="25"/>
        <v>4.7469658927304361E-3</v>
      </c>
      <c r="H175" s="6">
        <f t="shared" si="26"/>
        <v>7.3688982285166347</v>
      </c>
      <c r="I175" s="6">
        <v>7.2318712553562863</v>
      </c>
      <c r="J175" s="6">
        <f t="shared" si="27"/>
        <v>0</v>
      </c>
      <c r="K175" s="5">
        <f t="shared" si="28"/>
        <v>53.29</v>
      </c>
    </row>
    <row r="176" spans="2:11" x14ac:dyDescent="0.25">
      <c r="B176">
        <f t="shared" si="23"/>
        <v>342</v>
      </c>
      <c r="C176" s="1">
        <v>7.3</v>
      </c>
      <c r="D176" s="6">
        <f t="shared" si="21"/>
        <v>-2.6558186318216261</v>
      </c>
      <c r="E176" s="6">
        <f t="shared" si="24"/>
        <v>342</v>
      </c>
      <c r="F176" s="4">
        <f t="shared" si="22"/>
        <v>-6.6658409294837453</v>
      </c>
      <c r="G176" s="3">
        <f t="shared" si="25"/>
        <v>4.7565337466698634E-3</v>
      </c>
      <c r="H176" s="6">
        <f t="shared" si="26"/>
        <v>7.3689676282517373</v>
      </c>
      <c r="I176" s="6">
        <v>7.2318816410683615</v>
      </c>
      <c r="J176" s="6">
        <f t="shared" si="27"/>
        <v>0</v>
      </c>
      <c r="K176" s="5">
        <f t="shared" si="28"/>
        <v>53.29</v>
      </c>
    </row>
    <row r="177" spans="2:11" x14ac:dyDescent="0.25">
      <c r="B177">
        <f t="shared" si="23"/>
        <v>344</v>
      </c>
      <c r="C177" s="1">
        <v>7.29</v>
      </c>
      <c r="D177" s="6">
        <f t="shared" si="21"/>
        <v>-2.5227167677142304</v>
      </c>
      <c r="E177" s="6">
        <f t="shared" si="24"/>
        <v>344</v>
      </c>
      <c r="F177" s="4">
        <f t="shared" si="22"/>
        <v>-6.7188956611898627</v>
      </c>
      <c r="G177" s="3">
        <f t="shared" si="25"/>
        <v>6.2462849498125094E-3</v>
      </c>
      <c r="H177" s="6">
        <f t="shared" si="26"/>
        <v>7.369033441971184</v>
      </c>
      <c r="I177" s="6">
        <v>7.2318913506738705</v>
      </c>
      <c r="J177" s="6">
        <f t="shared" si="27"/>
        <v>0</v>
      </c>
      <c r="K177" s="5">
        <f t="shared" si="28"/>
        <v>53.144100000000002</v>
      </c>
    </row>
    <row r="178" spans="2:11" x14ac:dyDescent="0.25">
      <c r="B178">
        <f t="shared" si="23"/>
        <v>346</v>
      </c>
      <c r="C178" s="1">
        <v>7.29</v>
      </c>
      <c r="D178" s="6">
        <f t="shared" si="21"/>
        <v>-2.5227167677142304</v>
      </c>
      <c r="E178" s="6">
        <f t="shared" si="24"/>
        <v>346</v>
      </c>
      <c r="F178" s="4">
        <f t="shared" si="22"/>
        <v>-6.7719503928959801</v>
      </c>
      <c r="G178" s="3">
        <f t="shared" si="25"/>
        <v>6.2561542736235889E-3</v>
      </c>
      <c r="H178" s="6">
        <f t="shared" si="26"/>
        <v>7.3690958549711905</v>
      </c>
      <c r="I178" s="6">
        <v>7.2319004281871377</v>
      </c>
      <c r="J178" s="6">
        <f t="shared" si="27"/>
        <v>0</v>
      </c>
      <c r="K178" s="5">
        <f t="shared" si="28"/>
        <v>53.144100000000002</v>
      </c>
    </row>
    <row r="179" spans="2:11" x14ac:dyDescent="0.25">
      <c r="B179">
        <f t="shared" si="23"/>
        <v>348</v>
      </c>
      <c r="C179" s="1">
        <v>7.32</v>
      </c>
      <c r="D179" s="6">
        <f t="shared" si="21"/>
        <v>-2.9909176156807269</v>
      </c>
      <c r="E179" s="6">
        <f t="shared" si="24"/>
        <v>348</v>
      </c>
      <c r="F179" s="4">
        <f t="shared" si="22"/>
        <v>-6.8250051246020975</v>
      </c>
      <c r="G179" s="3">
        <f t="shared" si="25"/>
        <v>2.4162182497135492E-3</v>
      </c>
      <c r="H179" s="6">
        <f t="shared" si="26"/>
        <v>7.3691550429733672</v>
      </c>
      <c r="I179" s="6">
        <v>7.2319089147571676</v>
      </c>
      <c r="J179" s="6">
        <f t="shared" si="27"/>
        <v>0</v>
      </c>
      <c r="K179" s="5">
        <f t="shared" si="28"/>
        <v>53.582400000000007</v>
      </c>
    </row>
    <row r="180" spans="2:11" x14ac:dyDescent="0.25">
      <c r="B180">
        <f t="shared" si="23"/>
        <v>350</v>
      </c>
      <c r="C180" s="1">
        <v>7.3</v>
      </c>
      <c r="D180" s="6">
        <f t="shared" si="21"/>
        <v>-2.6558186318216261</v>
      </c>
      <c r="E180" s="6">
        <f t="shared" si="24"/>
        <v>350</v>
      </c>
      <c r="F180" s="4">
        <f t="shared" si="22"/>
        <v>-6.8780598563082149</v>
      </c>
      <c r="G180" s="3">
        <f t="shared" si="25"/>
        <v>4.7901864153601014E-3</v>
      </c>
      <c r="H180" s="6">
        <f t="shared" si="26"/>
        <v>7.3692111726194556</v>
      </c>
      <c r="I180" s="6">
        <v>7.2319168488541781</v>
      </c>
      <c r="J180" s="6">
        <f t="shared" si="27"/>
        <v>0</v>
      </c>
      <c r="K180" s="5">
        <f t="shared" si="28"/>
        <v>53.29</v>
      </c>
    </row>
    <row r="181" spans="2:11" x14ac:dyDescent="0.25">
      <c r="B181">
        <f t="shared" si="23"/>
        <v>352</v>
      </c>
      <c r="C181" s="1">
        <v>7.3</v>
      </c>
      <c r="D181" s="6">
        <f t="shared" si="21"/>
        <v>-2.6558186318216261</v>
      </c>
      <c r="E181" s="6">
        <f t="shared" si="24"/>
        <v>352</v>
      </c>
      <c r="F181" s="4">
        <f t="shared" si="22"/>
        <v>-6.9311145880143323</v>
      </c>
      <c r="G181" s="3">
        <f t="shared" si="25"/>
        <v>4.7975573761753843E-3</v>
      </c>
      <c r="H181" s="6">
        <f t="shared" si="26"/>
        <v>7.3692644019405016</v>
      </c>
      <c r="I181" s="6">
        <v>7.2319242664439871</v>
      </c>
      <c r="J181" s="6">
        <f t="shared" si="27"/>
        <v>0</v>
      </c>
      <c r="K181" s="5">
        <f t="shared" si="28"/>
        <v>53.29</v>
      </c>
    </row>
    <row r="182" spans="2:11" x14ac:dyDescent="0.25">
      <c r="B182">
        <f t="shared" si="23"/>
        <v>354</v>
      </c>
      <c r="C182" s="1">
        <v>7.28</v>
      </c>
      <c r="D182" s="6">
        <f t="shared" si="21"/>
        <v>-2.405267937392003</v>
      </c>
      <c r="E182" s="6">
        <f t="shared" si="24"/>
        <v>354</v>
      </c>
      <c r="F182" s="4">
        <f t="shared" si="22"/>
        <v>-6.9841693197204497</v>
      </c>
      <c r="G182" s="3">
        <f t="shared" si="25"/>
        <v>7.9771479326378875E-3</v>
      </c>
      <c r="H182" s="6">
        <f t="shared" si="26"/>
        <v>7.3693148808017899</v>
      </c>
      <c r="I182" s="6">
        <v>7.2319312011510499</v>
      </c>
      <c r="J182" s="6">
        <f t="shared" si="27"/>
        <v>0</v>
      </c>
      <c r="K182" s="5">
        <f t="shared" si="28"/>
        <v>52.998400000000004</v>
      </c>
    </row>
    <row r="183" spans="2:11" x14ac:dyDescent="0.25">
      <c r="B183">
        <f t="shared" si="23"/>
        <v>356</v>
      </c>
      <c r="C183" s="1">
        <v>7.28</v>
      </c>
      <c r="D183" s="6">
        <f t="shared" si="21"/>
        <v>-2.405267937392003</v>
      </c>
      <c r="E183" s="6">
        <f t="shared" si="24"/>
        <v>356</v>
      </c>
      <c r="F183" s="4">
        <f t="shared" si="22"/>
        <v>-7.0372240514265672</v>
      </c>
      <c r="G183" s="3">
        <f t="shared" si="25"/>
        <v>7.985701324334727E-3</v>
      </c>
      <c r="H183" s="6">
        <f t="shared" si="26"/>
        <v>7.3693627513247817</v>
      </c>
      <c r="I183" s="6">
        <v>7.2319376844108811</v>
      </c>
      <c r="J183" s="6">
        <f t="shared" si="27"/>
        <v>0</v>
      </c>
      <c r="K183" s="5">
        <f t="shared" si="28"/>
        <v>52.998400000000004</v>
      </c>
    </row>
    <row r="184" spans="2:11" x14ac:dyDescent="0.25">
      <c r="B184">
        <f t="shared" si="23"/>
        <v>358</v>
      </c>
      <c r="C184" s="1">
        <v>7.28</v>
      </c>
      <c r="D184" s="6">
        <f t="shared" si="21"/>
        <v>-2.405267937392003</v>
      </c>
      <c r="E184" s="6">
        <f t="shared" si="24"/>
        <v>358</v>
      </c>
      <c r="F184" s="4">
        <f t="shared" si="22"/>
        <v>-7.0902787831326846</v>
      </c>
      <c r="G184" s="3">
        <f t="shared" si="25"/>
        <v>7.9938169801553154E-3</v>
      </c>
      <c r="H184" s="6">
        <f t="shared" si="26"/>
        <v>7.3694081482872527</v>
      </c>
      <c r="I184" s="6">
        <v>7.2319437456125515</v>
      </c>
      <c r="J184" s="6">
        <f t="shared" si="27"/>
        <v>0</v>
      </c>
      <c r="K184" s="5">
        <f t="shared" si="28"/>
        <v>52.998400000000004</v>
      </c>
    </row>
    <row r="185" spans="2:11" x14ac:dyDescent="0.25">
      <c r="B185">
        <f t="shared" si="23"/>
        <v>360</v>
      </c>
      <c r="C185" s="1">
        <v>7.28</v>
      </c>
      <c r="D185" s="6">
        <f t="shared" si="21"/>
        <v>-2.405267937392003</v>
      </c>
      <c r="E185" s="6">
        <f t="shared" si="24"/>
        <v>360</v>
      </c>
      <c r="F185" s="4">
        <f t="shared" si="22"/>
        <v>-7.1433335148388002</v>
      </c>
      <c r="G185" s="3">
        <f t="shared" si="25"/>
        <v>8.0015170924818621E-3</v>
      </c>
      <c r="H185" s="6">
        <f t="shared" si="26"/>
        <v>7.3694511995027563</v>
      </c>
      <c r="I185" s="6">
        <v>7.2319494122319128</v>
      </c>
      <c r="J185" s="6">
        <f t="shared" si="27"/>
        <v>0</v>
      </c>
      <c r="K185" s="5">
        <f t="shared" si="28"/>
        <v>52.998400000000004</v>
      </c>
    </row>
    <row r="186" spans="2:11" x14ac:dyDescent="0.25">
      <c r="B186">
        <f t="shared" si="23"/>
        <v>362</v>
      </c>
      <c r="C186" s="1">
        <v>7.33</v>
      </c>
      <c r="D186" s="6">
        <f t="shared" si="21"/>
        <v>-3.2128611158476694</v>
      </c>
      <c r="E186" s="6">
        <f t="shared" si="24"/>
        <v>362</v>
      </c>
      <c r="F186" s="4">
        <f t="shared" si="22"/>
        <v>-7.1963882465449176</v>
      </c>
      <c r="G186" s="3">
        <f t="shared" si="25"/>
        <v>1.5596201318396545E-3</v>
      </c>
      <c r="H186" s="6">
        <f t="shared" si="26"/>
        <v>7.3694920261804793</v>
      </c>
      <c r="I186" s="6">
        <v>7.2319547099561508</v>
      </c>
      <c r="J186" s="6">
        <f t="shared" si="27"/>
        <v>0</v>
      </c>
      <c r="K186" s="5">
        <f t="shared" si="28"/>
        <v>53.728900000000003</v>
      </c>
    </row>
    <row r="187" spans="2:11" x14ac:dyDescent="0.25">
      <c r="B187">
        <f t="shared" si="23"/>
        <v>364</v>
      </c>
      <c r="C187" s="1">
        <v>7.33</v>
      </c>
      <c r="D187" s="6">
        <f t="shared" si="21"/>
        <v>-3.2128611158476694</v>
      </c>
      <c r="E187" s="6">
        <f t="shared" si="24"/>
        <v>364</v>
      </c>
      <c r="F187" s="4">
        <f t="shared" si="22"/>
        <v>-7.249442978251035</v>
      </c>
      <c r="G187" s="3">
        <f t="shared" si="25"/>
        <v>1.5626796632016518E-3</v>
      </c>
      <c r="H187" s="6">
        <f t="shared" si="26"/>
        <v>7.3695307432664965</v>
      </c>
      <c r="I187" s="6">
        <v>7.231959662800219</v>
      </c>
      <c r="J187" s="6">
        <f t="shared" si="27"/>
        <v>0</v>
      </c>
      <c r="K187" s="5">
        <f t="shared" si="28"/>
        <v>53.728900000000003</v>
      </c>
    </row>
    <row r="188" spans="2:11" x14ac:dyDescent="0.25">
      <c r="B188">
        <f t="shared" si="23"/>
        <v>366</v>
      </c>
      <c r="C188" s="1">
        <v>7.33</v>
      </c>
      <c r="D188" s="6">
        <f t="shared" si="21"/>
        <v>-3.2128611158476694</v>
      </c>
      <c r="E188" s="6">
        <f t="shared" si="24"/>
        <v>366</v>
      </c>
      <c r="F188" s="4">
        <f t="shared" si="22"/>
        <v>-7.3024977099571524</v>
      </c>
      <c r="G188" s="3">
        <f t="shared" si="25"/>
        <v>1.565583872445244E-3</v>
      </c>
      <c r="H188" s="6">
        <f t="shared" si="26"/>
        <v>7.3695674597674055</v>
      </c>
      <c r="I188" s="6">
        <v>7.2319642932157073</v>
      </c>
      <c r="J188" s="6">
        <f t="shared" si="27"/>
        <v>0</v>
      </c>
      <c r="K188" s="5">
        <f t="shared" si="28"/>
        <v>53.728900000000003</v>
      </c>
    </row>
    <row r="189" spans="2:11" x14ac:dyDescent="0.25">
      <c r="B189">
        <f t="shared" si="23"/>
        <v>368</v>
      </c>
      <c r="C189" s="1">
        <v>7.34</v>
      </c>
      <c r="D189" s="6">
        <f t="shared" si="21"/>
        <v>-3.4985462977900248</v>
      </c>
      <c r="E189" s="6">
        <f t="shared" si="24"/>
        <v>368</v>
      </c>
      <c r="F189" s="4">
        <f t="shared" si="22"/>
        <v>-7.3555524416632698</v>
      </c>
      <c r="G189" s="3">
        <f t="shared" si="25"/>
        <v>8.762949253818225E-4</v>
      </c>
      <c r="H189" s="6">
        <f t="shared" si="26"/>
        <v>7.3696022790572249</v>
      </c>
      <c r="I189" s="6">
        <v>7.2319686221926149</v>
      </c>
      <c r="J189" s="6">
        <f t="shared" si="27"/>
        <v>0</v>
      </c>
      <c r="K189" s="5">
        <f t="shared" si="28"/>
        <v>53.875599999999999</v>
      </c>
    </row>
    <row r="190" spans="2:11" x14ac:dyDescent="0.25">
      <c r="B190">
        <f t="shared" si="23"/>
        <v>370</v>
      </c>
      <c r="C190" s="1">
        <v>7.34</v>
      </c>
      <c r="D190" s="6">
        <f t="shared" si="21"/>
        <v>-3.4985462977900248</v>
      </c>
      <c r="E190" s="6">
        <f t="shared" si="24"/>
        <v>370</v>
      </c>
      <c r="F190" s="4">
        <f t="shared" si="22"/>
        <v>-7.4086071733693872</v>
      </c>
      <c r="G190" s="3">
        <f t="shared" si="25"/>
        <v>8.7825095680305173E-4</v>
      </c>
      <c r="H190" s="6">
        <f t="shared" si="26"/>
        <v>7.3696352991684417</v>
      </c>
      <c r="I190" s="6">
        <v>7.2319726693544979</v>
      </c>
      <c r="J190" s="6">
        <f t="shared" si="27"/>
        <v>0</v>
      </c>
      <c r="K190" s="5">
        <f t="shared" si="28"/>
        <v>53.875599999999999</v>
      </c>
    </row>
    <row r="191" spans="2:11" x14ac:dyDescent="0.25">
      <c r="B191">
        <f t="shared" si="23"/>
        <v>372</v>
      </c>
      <c r="C191" s="1">
        <v>7.29</v>
      </c>
      <c r="D191" s="6">
        <f t="shared" si="21"/>
        <v>-2.5227167677142304</v>
      </c>
      <c r="E191" s="6">
        <f t="shared" si="24"/>
        <v>372</v>
      </c>
      <c r="F191" s="4">
        <f t="shared" si="22"/>
        <v>-7.4616619050755046</v>
      </c>
      <c r="G191" s="3">
        <f t="shared" si="25"/>
        <v>6.3467692377294606E-3</v>
      </c>
      <c r="H191" s="6">
        <f t="shared" si="26"/>
        <v>7.3696666130680191</v>
      </c>
      <c r="I191" s="6">
        <v>7.2319764530474249</v>
      </c>
      <c r="J191" s="6">
        <f t="shared" si="27"/>
        <v>0</v>
      </c>
      <c r="K191" s="5">
        <f t="shared" si="28"/>
        <v>53.144100000000002</v>
      </c>
    </row>
    <row r="192" spans="2:11" x14ac:dyDescent="0.25">
      <c r="B192">
        <f t="shared" si="23"/>
        <v>374</v>
      </c>
      <c r="C192" s="1">
        <v>7.29</v>
      </c>
      <c r="D192" s="6">
        <f t="shared" si="21"/>
        <v>-2.5227167677142304</v>
      </c>
      <c r="E192" s="6">
        <f t="shared" si="24"/>
        <v>374</v>
      </c>
      <c r="F192" s="4">
        <f t="shared" si="22"/>
        <v>-7.5147166367816221</v>
      </c>
      <c r="G192" s="3">
        <f t="shared" si="25"/>
        <v>6.3515016553354594E-3</v>
      </c>
      <c r="H192" s="6">
        <f t="shared" si="26"/>
        <v>7.369696308919143</v>
      </c>
      <c r="I192" s="6">
        <v>7.2319799904231408</v>
      </c>
      <c r="J192" s="6">
        <f t="shared" si="27"/>
        <v>0</v>
      </c>
      <c r="K192" s="5">
        <f t="shared" si="28"/>
        <v>53.144100000000002</v>
      </c>
    </row>
    <row r="193" spans="2:11" x14ac:dyDescent="0.25">
      <c r="B193">
        <f t="shared" si="23"/>
        <v>376</v>
      </c>
      <c r="C193" s="1">
        <v>7.3</v>
      </c>
      <c r="D193" s="6">
        <f t="shared" si="21"/>
        <v>-2.6558186318216261</v>
      </c>
      <c r="E193" s="6">
        <f t="shared" si="24"/>
        <v>376</v>
      </c>
      <c r="F193" s="4">
        <f t="shared" si="22"/>
        <v>-7.5677713684877395</v>
      </c>
      <c r="G193" s="3">
        <f t="shared" si="25"/>
        <v>4.8615017627206122E-3</v>
      </c>
      <c r="H193" s="6">
        <f t="shared" si="26"/>
        <v>7.3697244703294373</v>
      </c>
      <c r="I193" s="6">
        <v>7.2319832975168179</v>
      </c>
      <c r="J193" s="6">
        <f t="shared" si="27"/>
        <v>0</v>
      </c>
      <c r="K193" s="5">
        <f t="shared" si="28"/>
        <v>53.29</v>
      </c>
    </row>
    <row r="194" spans="2:11" x14ac:dyDescent="0.25">
      <c r="C194" s="1"/>
      <c r="D194" s="6"/>
      <c r="E194" s="6"/>
      <c r="F194" s="4"/>
      <c r="G194" s="3"/>
      <c r="H194" s="6"/>
      <c r="I194" s="6"/>
      <c r="J194" s="6"/>
      <c r="K194" s="5"/>
    </row>
    <row r="195" spans="2:11" x14ac:dyDescent="0.25">
      <c r="C195" s="1"/>
      <c r="D195" s="6"/>
      <c r="E195" s="6"/>
      <c r="F195" s="4"/>
      <c r="G195" s="3"/>
      <c r="H195" s="6"/>
      <c r="I195" s="6"/>
      <c r="J195" s="6"/>
      <c r="K195" s="5"/>
    </row>
    <row r="196" spans="2:11" x14ac:dyDescent="0.25">
      <c r="C196" s="1"/>
      <c r="D196" s="6"/>
      <c r="E196" s="6"/>
      <c r="F196" s="4"/>
      <c r="G196" s="3"/>
      <c r="H196" s="6"/>
      <c r="I196" s="6"/>
      <c r="J196" s="6"/>
      <c r="K196" s="5"/>
    </row>
    <row r="197" spans="2:11" x14ac:dyDescent="0.25">
      <c r="C197" s="1"/>
      <c r="D197" s="6"/>
      <c r="E197" s="6"/>
      <c r="F197" s="4"/>
      <c r="G197" s="3"/>
      <c r="H197" s="6"/>
      <c r="I197" s="6"/>
      <c r="J197" s="6"/>
      <c r="K197" s="5"/>
    </row>
    <row r="198" spans="2:11" x14ac:dyDescent="0.25">
      <c r="C198" s="1"/>
      <c r="D198" s="6"/>
      <c r="E198" s="6"/>
      <c r="F198" s="4"/>
      <c r="G198" s="3"/>
      <c r="H198" s="6"/>
      <c r="I198" s="6"/>
      <c r="J198" s="6"/>
      <c r="K198" s="5"/>
    </row>
    <row r="199" spans="2:11" x14ac:dyDescent="0.25">
      <c r="C199" s="1"/>
      <c r="D199" s="6"/>
      <c r="E199" s="6"/>
      <c r="F199" s="4"/>
      <c r="G199" s="3"/>
      <c r="H199" s="6"/>
      <c r="I199" s="6"/>
      <c r="J199" s="6"/>
      <c r="K199" s="5"/>
    </row>
    <row r="200" spans="2:11" x14ac:dyDescent="0.25">
      <c r="C200" s="1"/>
      <c r="D200" s="6"/>
      <c r="E200" s="6"/>
      <c r="F200" s="4"/>
      <c r="G200" s="3"/>
      <c r="H200" s="6"/>
      <c r="I200" s="6"/>
      <c r="J200" s="6"/>
      <c r="K200" s="5"/>
    </row>
    <row r="201" spans="2:11" x14ac:dyDescent="0.25">
      <c r="C201" s="1"/>
      <c r="D201" s="6"/>
      <c r="E201" s="6"/>
      <c r="F201" s="4"/>
      <c r="G201" s="3"/>
      <c r="H201" s="6"/>
      <c r="I201" s="6"/>
      <c r="J201" s="6"/>
      <c r="K201" s="5"/>
    </row>
    <row r="202" spans="2:11" x14ac:dyDescent="0.25">
      <c r="C202" s="1"/>
      <c r="D202" s="6"/>
      <c r="E202" s="6"/>
      <c r="F202" s="4"/>
      <c r="G202" s="3"/>
      <c r="H202" s="6"/>
      <c r="I202" s="6"/>
      <c r="J202" s="6"/>
      <c r="K202" s="5"/>
    </row>
    <row r="203" spans="2:11" x14ac:dyDescent="0.25">
      <c r="C203" s="1"/>
      <c r="D203" s="6"/>
      <c r="E203" s="6"/>
      <c r="F203" s="4"/>
      <c r="G203" s="3"/>
      <c r="H203" s="6"/>
      <c r="I203" s="6"/>
      <c r="J203" s="6"/>
      <c r="K203" s="5"/>
    </row>
    <row r="204" spans="2:11" x14ac:dyDescent="0.25">
      <c r="C204" s="1"/>
      <c r="D204" s="6"/>
      <c r="E204" s="6"/>
      <c r="F204" s="4"/>
      <c r="G204" s="3"/>
      <c r="H204" s="6"/>
      <c r="I204" s="6"/>
      <c r="J204" s="6"/>
      <c r="K204" s="5"/>
    </row>
    <row r="205" spans="2:11" x14ac:dyDescent="0.25">
      <c r="C205" s="1"/>
      <c r="D205" s="6"/>
      <c r="E205" s="6"/>
      <c r="F205" s="4"/>
      <c r="G205" s="3"/>
      <c r="H205" s="6"/>
      <c r="I205" s="6"/>
      <c r="J205" s="6"/>
      <c r="K205" s="5"/>
    </row>
    <row r="206" spans="2:11" x14ac:dyDescent="0.25">
      <c r="C206" s="1"/>
      <c r="D206" s="6"/>
      <c r="E206" s="6"/>
      <c r="F206" s="4"/>
      <c r="G206" s="3"/>
      <c r="H206" s="6"/>
      <c r="I206" s="6"/>
      <c r="J206" s="6"/>
      <c r="K206" s="5"/>
    </row>
    <row r="207" spans="2:11" x14ac:dyDescent="0.25">
      <c r="C207" s="1"/>
      <c r="D207" s="6"/>
      <c r="E207" s="6"/>
      <c r="F207" s="4"/>
      <c r="G207" s="3"/>
      <c r="H207" s="6"/>
      <c r="I207" s="6"/>
      <c r="J207" s="6"/>
      <c r="K207" s="5"/>
    </row>
    <row r="208" spans="2:11" x14ac:dyDescent="0.25">
      <c r="C208" s="1"/>
      <c r="D208" s="6"/>
      <c r="E208" s="6"/>
      <c r="F208" s="4"/>
      <c r="G208" s="3"/>
      <c r="H208" s="6"/>
      <c r="I208" s="6"/>
      <c r="J208" s="6"/>
      <c r="K208" s="5"/>
    </row>
    <row r="209" spans="3:11" x14ac:dyDescent="0.25">
      <c r="C209" s="1"/>
      <c r="D209" s="6"/>
      <c r="E209" s="6"/>
      <c r="F209" s="4"/>
      <c r="G209" s="3"/>
      <c r="H209" s="6"/>
      <c r="I209" s="6"/>
      <c r="J209" s="6"/>
      <c r="K209" s="5"/>
    </row>
    <row r="210" spans="3:11" x14ac:dyDescent="0.25">
      <c r="C210" s="1"/>
      <c r="D210" s="6"/>
      <c r="E210" s="6"/>
      <c r="F210" s="4"/>
      <c r="G210" s="3"/>
      <c r="H210" s="6"/>
      <c r="I210" s="6"/>
      <c r="J210" s="6"/>
      <c r="K210" s="5"/>
    </row>
    <row r="211" spans="3:11" x14ac:dyDescent="0.25">
      <c r="C211" s="1"/>
    </row>
    <row r="212" spans="3:11" x14ac:dyDescent="0.25">
      <c r="C212" s="1"/>
    </row>
    <row r="213" spans="3:11" x14ac:dyDescent="0.25">
      <c r="C213" s="1"/>
    </row>
    <row r="214" spans="3:11" x14ac:dyDescent="0.25">
      <c r="C214" s="1"/>
    </row>
    <row r="215" spans="3:11" x14ac:dyDescent="0.25">
      <c r="C215" s="1"/>
    </row>
    <row r="216" spans="3:11" x14ac:dyDescent="0.25">
      <c r="C216" s="1"/>
    </row>
    <row r="217" spans="3:11" x14ac:dyDescent="0.25">
      <c r="C217" s="1"/>
    </row>
    <row r="218" spans="3:11" x14ac:dyDescent="0.25">
      <c r="C218" s="1"/>
    </row>
    <row r="219" spans="3:11" x14ac:dyDescent="0.25">
      <c r="C219" s="1"/>
    </row>
    <row r="220" spans="3:11" x14ac:dyDescent="0.25">
      <c r="C220" s="1"/>
    </row>
    <row r="221" spans="3:11" x14ac:dyDescent="0.25">
      <c r="C221" s="1"/>
    </row>
    <row r="222" spans="3:11" x14ac:dyDescent="0.25">
      <c r="C222" s="1"/>
    </row>
    <row r="223" spans="3:11" x14ac:dyDescent="0.25">
      <c r="C223" s="1"/>
    </row>
    <row r="224" spans="3:11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R1654"/>
  <sheetViews>
    <sheetView topLeftCell="A3" workbookViewId="0">
      <selection activeCell="O9" sqref="O9"/>
    </sheetView>
  </sheetViews>
  <sheetFormatPr defaultRowHeight="15" x14ac:dyDescent="0.25"/>
  <cols>
    <col min="15" max="15" width="9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1.9948145982328416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14.02069761448884</v>
      </c>
      <c r="H5" s="6">
        <f t="shared" ref="H5:H11" si="3">$O$5-EXP(F5)</f>
        <v>-3.7444222003519902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7.3508400428107423</v>
      </c>
      <c r="Q5" t="s">
        <v>3</v>
      </c>
      <c r="R5" s="8">
        <v>3.4570661032987227E-2</v>
      </c>
    </row>
    <row r="6" spans="2:18" x14ac:dyDescent="0.25">
      <c r="B6">
        <f>B5+2</f>
        <v>2</v>
      </c>
      <c r="C6" s="1">
        <v>0</v>
      </c>
      <c r="D6" s="6">
        <f t="shared" si="0"/>
        <v>1.9948145982328416</v>
      </c>
      <c r="E6" s="6">
        <f t="shared" si="1"/>
        <v>2</v>
      </c>
      <c r="F6" s="4">
        <f t="shared" si="2"/>
        <v>2.3512857702710677</v>
      </c>
      <c r="G6" s="3">
        <f t="shared" ref="G6:G11" si="4">(H6-C6)^2</f>
        <v>9.9112916042358581</v>
      </c>
      <c r="H6" s="6">
        <f t="shared" si="3"/>
        <v>-3.1482203868591947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2.7616210995616796E-2</v>
      </c>
      <c r="Q6" t="s">
        <v>13</v>
      </c>
      <c r="R6" s="8">
        <v>81.475020932216054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1.9948145982328416</v>
      </c>
      <c r="E7" s="6">
        <f t="shared" si="1"/>
        <v>4</v>
      </c>
      <c r="F7" s="4">
        <f t="shared" si="2"/>
        <v>2.296053348279834</v>
      </c>
      <c r="G7" s="3">
        <f t="shared" si="4"/>
        <v>6.6773421283641294</v>
      </c>
      <c r="H7" s="6">
        <f t="shared" si="3"/>
        <v>-2.5840553648024125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7.2149563941014838</v>
      </c>
    </row>
    <row r="8" spans="2:18" x14ac:dyDescent="0.25">
      <c r="B8">
        <f t="shared" si="7"/>
        <v>6</v>
      </c>
      <c r="C8" s="1">
        <v>0</v>
      </c>
      <c r="D8" s="6">
        <f t="shared" si="0"/>
        <v>1.9948145982328416</v>
      </c>
      <c r="E8" s="6">
        <f t="shared" si="1"/>
        <v>6</v>
      </c>
      <c r="F8" s="4">
        <f t="shared" si="2"/>
        <v>2.2408209262886007</v>
      </c>
      <c r="G8" s="3">
        <f t="shared" si="4"/>
        <v>4.2033431796818705</v>
      </c>
      <c r="H8" s="6">
        <f t="shared" si="3"/>
        <v>-2.0502056432665166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20.403283921167283</v>
      </c>
    </row>
    <row r="9" spans="2:18" x14ac:dyDescent="0.25">
      <c r="B9">
        <f t="shared" si="7"/>
        <v>8</v>
      </c>
      <c r="C9" s="1">
        <v>0</v>
      </c>
      <c r="D9" s="6">
        <f t="shared" si="0"/>
        <v>1.9948145982328416</v>
      </c>
      <c r="E9" s="6">
        <f t="shared" si="1"/>
        <v>8</v>
      </c>
      <c r="F9" s="4">
        <f t="shared" si="2"/>
        <v>2.1855885042973671</v>
      </c>
      <c r="G9" s="3">
        <f t="shared" si="4"/>
        <v>2.3871555089361349</v>
      </c>
      <c r="H9" s="6">
        <f t="shared" si="3"/>
        <v>-1.5450422353243729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45.709480050007535</v>
      </c>
      <c r="Q9" t="s">
        <v>10</v>
      </c>
      <c r="R9" s="7">
        <v>0.86573866417278544</v>
      </c>
    </row>
    <row r="10" spans="2:18" x14ac:dyDescent="0.25">
      <c r="B10">
        <f t="shared" si="7"/>
        <v>10</v>
      </c>
      <c r="C10" s="1">
        <v>0</v>
      </c>
      <c r="D10" s="6">
        <f t="shared" si="0"/>
        <v>1.9948145982328416</v>
      </c>
      <c r="E10" s="6">
        <f t="shared" si="1"/>
        <v>10</v>
      </c>
      <c r="F10" s="4">
        <f t="shared" si="2"/>
        <v>2.1303560823061334</v>
      </c>
      <c r="G10" s="3">
        <f t="shared" si="4"/>
        <v>1.1385395493715571</v>
      </c>
      <c r="H10" s="6">
        <f t="shared" si="3"/>
        <v>-1.0670236873526084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28.926262041845334</v>
      </c>
    </row>
    <row r="11" spans="2:18" x14ac:dyDescent="0.25">
      <c r="B11">
        <f t="shared" si="7"/>
        <v>12</v>
      </c>
      <c r="C11" s="1">
        <v>0</v>
      </c>
      <c r="D11" s="6">
        <f t="shared" si="0"/>
        <v>1.9948145982328416</v>
      </c>
      <c r="E11" s="6">
        <f t="shared" si="1"/>
        <v>12</v>
      </c>
      <c r="F11" s="4">
        <f t="shared" si="2"/>
        <v>2.0751236603148997</v>
      </c>
      <c r="G11" s="3">
        <f t="shared" si="4"/>
        <v>0.37784548704783749</v>
      </c>
      <c r="H11" s="6">
        <f t="shared" si="3"/>
        <v>-0.61469137544611563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1.2273700436750546E-2</v>
      </c>
    </row>
    <row r="12" spans="2:18" x14ac:dyDescent="0.25">
      <c r="B12">
        <f t="shared" si="7"/>
        <v>14</v>
      </c>
      <c r="C12" s="1">
        <v>0</v>
      </c>
      <c r="D12" s="6">
        <f t="shared" si="0"/>
        <v>1.9948145982328416</v>
      </c>
      <c r="E12" s="6">
        <f t="shared" ref="E12:E75" si="8">B12-$O$7</f>
        <v>14</v>
      </c>
      <c r="F12" s="4">
        <f t="shared" si="2"/>
        <v>2.019891238323666</v>
      </c>
      <c r="G12" s="3">
        <f t="shared" ref="G12:G75" si="9">(H12-C12)^2</f>
        <v>3.4843842600919897E-2</v>
      </c>
      <c r="H12" s="6">
        <f t="shared" ref="H12:H75" si="10">$O$5-EXP(F12)</f>
        <v>-0.1866650545788362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1.9948145982328416</v>
      </c>
      <c r="E13" s="6">
        <f t="shared" si="8"/>
        <v>16</v>
      </c>
      <c r="F13" s="4">
        <f t="shared" si="2"/>
        <v>1.9646588163324326</v>
      </c>
      <c r="G13" s="3">
        <f t="shared" si="9"/>
        <v>4.7681680514753078E-2</v>
      </c>
      <c r="H13" s="6">
        <f t="shared" si="10"/>
        <v>0.21836135307043936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1.9948145982328416</v>
      </c>
      <c r="E14" s="6">
        <f t="shared" si="8"/>
        <v>18</v>
      </c>
      <c r="F14" s="4">
        <f t="shared" si="2"/>
        <v>1.9094263943411991</v>
      </c>
      <c r="G14" s="3">
        <f t="shared" si="9"/>
        <v>0.3619511287174122</v>
      </c>
      <c r="H14" s="6">
        <f t="shared" si="10"/>
        <v>0.60162374347877279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1.9948145982328416</v>
      </c>
      <c r="E15" s="6">
        <f t="shared" si="8"/>
        <v>20</v>
      </c>
      <c r="F15" s="4">
        <f t="shared" si="2"/>
        <v>1.8541939723499654</v>
      </c>
      <c r="G15" s="3">
        <f t="shared" si="9"/>
        <v>0.92985829366297346</v>
      </c>
      <c r="H15" s="6">
        <f t="shared" si="10"/>
        <v>0.96429160198716524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0.49</v>
      </c>
      <c r="D16" s="6">
        <f t="shared" si="0"/>
        <v>1.9258298894609902</v>
      </c>
      <c r="E16" s="6">
        <f t="shared" si="8"/>
        <v>22</v>
      </c>
      <c r="F16" s="4">
        <f t="shared" si="2"/>
        <v>1.7989615503587317</v>
      </c>
      <c r="G16" s="3">
        <f t="shared" si="9"/>
        <v>0.66825977080498022</v>
      </c>
      <c r="H16" s="6">
        <f t="shared" si="10"/>
        <v>1.3074715718634993</v>
      </c>
      <c r="I16" s="6">
        <v>0.38457155034925811</v>
      </c>
      <c r="J16" s="6">
        <f t="shared" si="11"/>
        <v>0</v>
      </c>
      <c r="K16" s="5">
        <f t="shared" si="12"/>
        <v>0.24009999999999998</v>
      </c>
    </row>
    <row r="17" spans="2:11" x14ac:dyDescent="0.25">
      <c r="B17">
        <f t="shared" si="7"/>
        <v>24</v>
      </c>
      <c r="C17" s="1">
        <v>0.49</v>
      </c>
      <c r="D17" s="6">
        <f t="shared" si="0"/>
        <v>1.9258298894609902</v>
      </c>
      <c r="E17" s="6">
        <f t="shared" si="8"/>
        <v>24</v>
      </c>
      <c r="F17" s="4">
        <f t="shared" si="2"/>
        <v>1.7437291283674983</v>
      </c>
      <c r="G17" s="3">
        <f t="shared" si="9"/>
        <v>1.3046455827036743</v>
      </c>
      <c r="H17" s="6">
        <f t="shared" si="10"/>
        <v>1.632210831109421</v>
      </c>
      <c r="I17" s="6">
        <v>0.84087684597050028</v>
      </c>
      <c r="J17" s="6">
        <f t="shared" si="11"/>
        <v>0</v>
      </c>
      <c r="K17" s="5">
        <f t="shared" si="12"/>
        <v>0.24009999999999998</v>
      </c>
    </row>
    <row r="18" spans="2:11" x14ac:dyDescent="0.25">
      <c r="B18">
        <f t="shared" si="7"/>
        <v>26</v>
      </c>
      <c r="C18" s="1">
        <v>1.4</v>
      </c>
      <c r="D18" s="6">
        <f t="shared" si="0"/>
        <v>1.7835323932577336</v>
      </c>
      <c r="E18" s="6">
        <f t="shared" si="8"/>
        <v>26</v>
      </c>
      <c r="F18" s="4">
        <f t="shared" si="2"/>
        <v>1.6884967063762648</v>
      </c>
      <c r="G18" s="3">
        <f t="shared" si="9"/>
        <v>0.2910605605526424</v>
      </c>
      <c r="H18" s="6">
        <f t="shared" si="10"/>
        <v>1.9395002878151617</v>
      </c>
      <c r="I18" s="6">
        <v>1.266698570376507</v>
      </c>
      <c r="J18" s="6">
        <f t="shared" si="11"/>
        <v>0</v>
      </c>
      <c r="K18" s="5">
        <f t="shared" si="12"/>
        <v>1.9599999999999997</v>
      </c>
    </row>
    <row r="19" spans="2:11" x14ac:dyDescent="0.25">
      <c r="B19">
        <f t="shared" si="7"/>
        <v>28</v>
      </c>
      <c r="C19" s="1">
        <v>1.4</v>
      </c>
      <c r="D19" s="6">
        <f t="shared" si="0"/>
        <v>1.7835323932577336</v>
      </c>
      <c r="E19" s="6">
        <f t="shared" si="8"/>
        <v>28</v>
      </c>
      <c r="F19" s="4">
        <f t="shared" si="2"/>
        <v>1.6332642843850311</v>
      </c>
      <c r="G19" s="3">
        <f t="shared" si="9"/>
        <v>0.68936089939271172</v>
      </c>
      <c r="H19" s="6">
        <f t="shared" si="10"/>
        <v>2.2302776038125511</v>
      </c>
      <c r="I19" s="6">
        <v>1.6640731849516872</v>
      </c>
      <c r="J19" s="6">
        <f t="shared" si="11"/>
        <v>0</v>
      </c>
      <c r="K19" s="5">
        <f t="shared" si="12"/>
        <v>1.9599999999999997</v>
      </c>
    </row>
    <row r="20" spans="2:11" x14ac:dyDescent="0.25">
      <c r="B20">
        <f t="shared" si="7"/>
        <v>30</v>
      </c>
      <c r="C20" s="1">
        <v>2.2200000000000002</v>
      </c>
      <c r="D20" s="6">
        <f t="shared" si="0"/>
        <v>1.6352693968121734</v>
      </c>
      <c r="E20" s="6">
        <f t="shared" si="8"/>
        <v>30</v>
      </c>
      <c r="F20" s="4">
        <f t="shared" si="2"/>
        <v>1.5780318623937974</v>
      </c>
      <c r="G20" s="3">
        <f t="shared" si="9"/>
        <v>8.1470316784029106E-2</v>
      </c>
      <c r="H20" s="6">
        <f t="shared" si="10"/>
        <v>2.505430055852619</v>
      </c>
      <c r="I20" s="6">
        <v>2.0349011048494852</v>
      </c>
      <c r="J20" s="6">
        <f t="shared" si="11"/>
        <v>0</v>
      </c>
      <c r="K20" s="5">
        <f t="shared" si="12"/>
        <v>4.9284000000000008</v>
      </c>
    </row>
    <row r="21" spans="2:11" x14ac:dyDescent="0.25">
      <c r="B21">
        <f t="shared" si="7"/>
        <v>32</v>
      </c>
      <c r="C21" s="1">
        <v>2.2200000000000002</v>
      </c>
      <c r="D21" s="6">
        <f t="shared" si="0"/>
        <v>1.6352693968121734</v>
      </c>
      <c r="E21" s="6">
        <f t="shared" si="8"/>
        <v>32</v>
      </c>
      <c r="F21" s="4">
        <f t="shared" si="2"/>
        <v>1.5227994404025638</v>
      </c>
      <c r="G21" s="3">
        <f t="shared" si="9"/>
        <v>0.29789463050828524</v>
      </c>
      <c r="H21" s="6">
        <f t="shared" si="10"/>
        <v>2.7657972430383699</v>
      </c>
      <c r="I21" s="6">
        <v>2.3809557875894463</v>
      </c>
      <c r="J21" s="6">
        <f t="shared" si="11"/>
        <v>0</v>
      </c>
      <c r="K21" s="5">
        <f t="shared" si="12"/>
        <v>4.9284000000000008</v>
      </c>
    </row>
    <row r="22" spans="2:11" x14ac:dyDescent="0.25">
      <c r="B22">
        <f t="shared" si="7"/>
        <v>34</v>
      </c>
      <c r="C22" s="1">
        <v>2.87</v>
      </c>
      <c r="D22" s="6">
        <f t="shared" si="0"/>
        <v>1.4998105384051434</v>
      </c>
      <c r="E22" s="6">
        <f t="shared" si="8"/>
        <v>34</v>
      </c>
      <c r="F22" s="4">
        <f t="shared" si="2"/>
        <v>1.4675670184113303</v>
      </c>
      <c r="G22" s="3">
        <f t="shared" si="9"/>
        <v>2.0213346405755759E-2</v>
      </c>
      <c r="H22" s="6">
        <f t="shared" si="10"/>
        <v>3.0121736487741515</v>
      </c>
      <c r="I22" s="6">
        <v>2.7038922144886377</v>
      </c>
      <c r="J22" s="6">
        <f t="shared" si="11"/>
        <v>0</v>
      </c>
      <c r="K22" s="5">
        <f t="shared" si="12"/>
        <v>8.2369000000000003</v>
      </c>
    </row>
    <row r="23" spans="2:11" x14ac:dyDescent="0.25">
      <c r="B23">
        <f t="shared" si="7"/>
        <v>36</v>
      </c>
      <c r="C23" s="1">
        <v>2.87</v>
      </c>
      <c r="D23" s="6">
        <f t="shared" si="0"/>
        <v>1.4998105384051434</v>
      </c>
      <c r="E23" s="6">
        <f t="shared" si="8"/>
        <v>36</v>
      </c>
      <c r="F23" s="4">
        <f t="shared" si="2"/>
        <v>1.4123345964200968</v>
      </c>
      <c r="G23" s="3">
        <f t="shared" si="9"/>
        <v>0.14085839554835131</v>
      </c>
      <c r="H23" s="6">
        <f t="shared" si="10"/>
        <v>3.2453110650491821</v>
      </c>
      <c r="I23" s="6">
        <v>3.005254805489272</v>
      </c>
      <c r="J23" s="6">
        <f t="shared" si="11"/>
        <v>0</v>
      </c>
      <c r="K23" s="5">
        <f t="shared" si="12"/>
        <v>8.2369000000000003</v>
      </c>
    </row>
    <row r="24" spans="2:11" x14ac:dyDescent="0.25">
      <c r="B24">
        <f t="shared" si="7"/>
        <v>38</v>
      </c>
      <c r="C24" s="1">
        <v>3.45</v>
      </c>
      <c r="D24" s="6">
        <f t="shared" si="0"/>
        <v>1.3611919255337988</v>
      </c>
      <c r="E24" s="6">
        <f t="shared" si="8"/>
        <v>38</v>
      </c>
      <c r="F24" s="4">
        <f t="shared" si="2"/>
        <v>1.3571021744288632</v>
      </c>
      <c r="G24" s="3">
        <f t="shared" si="9"/>
        <v>2.5347462543785955E-4</v>
      </c>
      <c r="H24" s="6">
        <f t="shared" si="10"/>
        <v>3.4659208864526403</v>
      </c>
      <c r="I24" s="6">
        <v>3.286484805234597</v>
      </c>
      <c r="J24" s="6">
        <f t="shared" si="11"/>
        <v>0</v>
      </c>
      <c r="K24" s="5">
        <f t="shared" si="12"/>
        <v>11.902500000000002</v>
      </c>
    </row>
    <row r="25" spans="2:11" x14ac:dyDescent="0.25">
      <c r="B25">
        <f t="shared" si="7"/>
        <v>40</v>
      </c>
      <c r="C25" s="1">
        <v>3.45</v>
      </c>
      <c r="D25" s="6">
        <f t="shared" si="0"/>
        <v>1.3611919255337988</v>
      </c>
      <c r="E25" s="6">
        <f t="shared" si="8"/>
        <v>40</v>
      </c>
      <c r="F25" s="4">
        <f t="shared" si="2"/>
        <v>1.3018697524376295</v>
      </c>
      <c r="G25" s="3">
        <f t="shared" si="9"/>
        <v>5.0479431208178965E-2</v>
      </c>
      <c r="H25" s="6">
        <f t="shared" si="10"/>
        <v>3.6746762809203033</v>
      </c>
      <c r="I25" s="6">
        <v>3.548927175716436</v>
      </c>
      <c r="J25" s="6">
        <f t="shared" si="11"/>
        <v>0</v>
      </c>
      <c r="K25" s="5">
        <f t="shared" si="12"/>
        <v>11.902500000000002</v>
      </c>
    </row>
    <row r="26" spans="2:11" x14ac:dyDescent="0.25">
      <c r="B26">
        <f t="shared" si="7"/>
        <v>42</v>
      </c>
      <c r="C26" s="1">
        <v>3.97</v>
      </c>
      <c r="D26" s="6">
        <f t="shared" si="0"/>
        <v>1.2181242119915834</v>
      </c>
      <c r="E26" s="6">
        <f t="shared" si="8"/>
        <v>42</v>
      </c>
      <c r="F26" s="4">
        <f t="shared" si="2"/>
        <v>1.246637330446396</v>
      </c>
      <c r="G26" s="3">
        <f t="shared" si="9"/>
        <v>9.5620541084637089E-3</v>
      </c>
      <c r="H26" s="6">
        <f t="shared" si="10"/>
        <v>3.8722142438365195</v>
      </c>
      <c r="I26" s="6">
        <v>3.7938370284579599</v>
      </c>
      <c r="J26" s="6">
        <f t="shared" si="11"/>
        <v>0</v>
      </c>
      <c r="K26" s="5">
        <f t="shared" si="12"/>
        <v>15.760900000000001</v>
      </c>
    </row>
    <row r="27" spans="2:11" x14ac:dyDescent="0.25">
      <c r="B27">
        <f t="shared" si="7"/>
        <v>44</v>
      </c>
      <c r="C27" s="1">
        <v>3.97</v>
      </c>
      <c r="D27" s="6">
        <f t="shared" si="0"/>
        <v>1.2181242119915834</v>
      </c>
      <c r="E27" s="6">
        <f t="shared" si="8"/>
        <v>44</v>
      </c>
      <c r="F27" s="4">
        <f t="shared" si="2"/>
        <v>1.1914049084551623</v>
      </c>
      <c r="G27" s="3">
        <f t="shared" si="9"/>
        <v>7.9455013509096544E-3</v>
      </c>
      <c r="H27" s="6">
        <f t="shared" si="10"/>
        <v>4.0591375417594051</v>
      </c>
      <c r="I27" s="6">
        <v>4.0223856269931426</v>
      </c>
      <c r="J27" s="6">
        <f t="shared" si="11"/>
        <v>0</v>
      </c>
      <c r="K27" s="5">
        <f t="shared" si="12"/>
        <v>15.760900000000001</v>
      </c>
    </row>
    <row r="28" spans="2:11" x14ac:dyDescent="0.25">
      <c r="B28">
        <f t="shared" si="7"/>
        <v>46</v>
      </c>
      <c r="C28" s="1">
        <v>4.41</v>
      </c>
      <c r="D28" s="6">
        <f t="shared" si="0"/>
        <v>1.0786952693850684</v>
      </c>
      <c r="E28" s="6">
        <f t="shared" si="8"/>
        <v>46</v>
      </c>
      <c r="F28" s="4">
        <f t="shared" si="2"/>
        <v>1.1361724864639287</v>
      </c>
      <c r="G28" s="3">
        <f t="shared" si="9"/>
        <v>3.0270240282243035E-2</v>
      </c>
      <c r="H28" s="6">
        <f t="shared" si="10"/>
        <v>4.2360165517003328</v>
      </c>
      <c r="I28" s="6">
        <v>4.2356659883493029</v>
      </c>
      <c r="J28" s="6">
        <f t="shared" si="11"/>
        <v>0</v>
      </c>
      <c r="K28" s="5">
        <f t="shared" si="12"/>
        <v>19.4481</v>
      </c>
    </row>
    <row r="29" spans="2:11" x14ac:dyDescent="0.25">
      <c r="B29">
        <f t="shared" si="7"/>
        <v>48</v>
      </c>
      <c r="C29" s="1">
        <v>4.41</v>
      </c>
      <c r="D29" s="6">
        <f t="shared" si="0"/>
        <v>1.0786952693850684</v>
      </c>
      <c r="E29" s="6">
        <f t="shared" si="8"/>
        <v>48</v>
      </c>
      <c r="F29" s="4">
        <f t="shared" si="2"/>
        <v>1.0809400644726952</v>
      </c>
      <c r="G29" s="3">
        <f t="shared" si="9"/>
        <v>4.3678860246638346E-5</v>
      </c>
      <c r="H29" s="6">
        <f t="shared" si="10"/>
        <v>4.4033910015700837</v>
      </c>
      <c r="I29" s="6">
        <v>4.434698110321432</v>
      </c>
      <c r="J29" s="6">
        <f t="shared" si="11"/>
        <v>0</v>
      </c>
      <c r="K29" s="5">
        <f t="shared" si="12"/>
        <v>19.4481</v>
      </c>
    </row>
    <row r="30" spans="2:11" x14ac:dyDescent="0.25">
      <c r="B30">
        <f t="shared" si="7"/>
        <v>50</v>
      </c>
      <c r="C30" s="1">
        <v>4.78</v>
      </c>
      <c r="D30" s="6">
        <f t="shared" si="0"/>
        <v>0.9442327104053363</v>
      </c>
      <c r="E30" s="6">
        <f t="shared" si="8"/>
        <v>50</v>
      </c>
      <c r="F30" s="4">
        <f t="shared" si="2"/>
        <v>1.0257076424814615</v>
      </c>
      <c r="G30" s="3">
        <f t="shared" si="9"/>
        <v>4.7623627102073872E-2</v>
      </c>
      <c r="H30" s="6">
        <f t="shared" si="10"/>
        <v>4.5617716171024636</v>
      </c>
      <c r="I30" s="6">
        <v>4.6204338495373714</v>
      </c>
      <c r="J30" s="6">
        <f t="shared" si="11"/>
        <v>0</v>
      </c>
      <c r="K30" s="5">
        <f t="shared" si="12"/>
        <v>22.848400000000002</v>
      </c>
    </row>
    <row r="31" spans="2:11" x14ac:dyDescent="0.25">
      <c r="B31">
        <f t="shared" si="7"/>
        <v>52</v>
      </c>
      <c r="C31" s="1">
        <v>4.78</v>
      </c>
      <c r="D31" s="6">
        <f t="shared" si="0"/>
        <v>0.9442327104053363</v>
      </c>
      <c r="E31" s="6">
        <f t="shared" si="8"/>
        <v>52</v>
      </c>
      <c r="F31" s="4">
        <f t="shared" si="2"/>
        <v>0.97047522049022805</v>
      </c>
      <c r="G31" s="3">
        <f t="shared" si="9"/>
        <v>4.6728598748354538E-3</v>
      </c>
      <c r="H31" s="6">
        <f t="shared" si="10"/>
        <v>4.7116416802807777</v>
      </c>
      <c r="I31" s="6">
        <v>4.7937614736428005</v>
      </c>
      <c r="J31" s="6">
        <f t="shared" si="11"/>
        <v>0</v>
      </c>
      <c r="K31" s="5">
        <f t="shared" si="12"/>
        <v>22.848400000000002</v>
      </c>
    </row>
    <row r="32" spans="2:11" x14ac:dyDescent="0.25">
      <c r="B32">
        <f t="shared" si="7"/>
        <v>54</v>
      </c>
      <c r="C32" s="1">
        <v>5.09</v>
      </c>
      <c r="D32" s="6">
        <f t="shared" si="0"/>
        <v>0.81573644457946515</v>
      </c>
      <c r="E32" s="6">
        <f t="shared" si="8"/>
        <v>54</v>
      </c>
      <c r="F32" s="4">
        <f t="shared" si="2"/>
        <v>0.91524279849899437</v>
      </c>
      <c r="G32" s="3">
        <f t="shared" si="9"/>
        <v>5.5951879319239964E-2</v>
      </c>
      <c r="H32" s="6">
        <f t="shared" si="10"/>
        <v>4.8534585040225711</v>
      </c>
      <c r="I32" s="6">
        <v>4.9555099093765662</v>
      </c>
      <c r="J32" s="6">
        <f t="shared" si="11"/>
        <v>0</v>
      </c>
      <c r="K32" s="5">
        <f t="shared" si="12"/>
        <v>25.908099999999997</v>
      </c>
    </row>
    <row r="33" spans="2:11" x14ac:dyDescent="0.25">
      <c r="B33">
        <f t="shared" si="7"/>
        <v>56</v>
      </c>
      <c r="C33" s="1">
        <v>5.09</v>
      </c>
      <c r="D33" s="6">
        <f t="shared" si="0"/>
        <v>0.81573644457946515</v>
      </c>
      <c r="E33" s="6">
        <f t="shared" si="8"/>
        <v>56</v>
      </c>
      <c r="F33" s="4">
        <f t="shared" si="2"/>
        <v>0.86001037650776069</v>
      </c>
      <c r="G33" s="3">
        <f t="shared" si="9"/>
        <v>1.047453430899118E-2</v>
      </c>
      <c r="H33" s="6">
        <f t="shared" si="10"/>
        <v>4.9876548276224462</v>
      </c>
      <c r="I33" s="6">
        <v>5.1064527068524415</v>
      </c>
      <c r="J33" s="6">
        <f t="shared" si="11"/>
        <v>0</v>
      </c>
      <c r="K33" s="5">
        <f t="shared" si="12"/>
        <v>25.908099999999997</v>
      </c>
    </row>
    <row r="34" spans="2:11" x14ac:dyDescent="0.25">
      <c r="B34">
        <f t="shared" si="7"/>
        <v>58</v>
      </c>
      <c r="C34" s="1">
        <v>5.33</v>
      </c>
      <c r="D34" s="6">
        <f t="shared" si="0"/>
        <v>0.70351328774374955</v>
      </c>
      <c r="E34" s="6">
        <f t="shared" si="8"/>
        <v>58</v>
      </c>
      <c r="F34" s="4">
        <f t="shared" si="2"/>
        <v>0.80477795451652723</v>
      </c>
      <c r="G34" s="3">
        <f t="shared" si="9"/>
        <v>4.6379870500481077E-2</v>
      </c>
      <c r="H34" s="6">
        <f t="shared" si="10"/>
        <v>5.1146401372110368</v>
      </c>
      <c r="I34" s="6">
        <v>5.2473117390062018</v>
      </c>
      <c r="J34" s="6">
        <f t="shared" si="11"/>
        <v>0</v>
      </c>
      <c r="K34" s="5">
        <f t="shared" si="12"/>
        <v>28.408899999999999</v>
      </c>
    </row>
    <row r="35" spans="2:11" x14ac:dyDescent="0.25">
      <c r="B35">
        <f t="shared" si="7"/>
        <v>60</v>
      </c>
      <c r="C35" s="1">
        <v>5.33</v>
      </c>
      <c r="D35" s="6">
        <f t="shared" si="0"/>
        <v>0.70351328774374955</v>
      </c>
      <c r="E35" s="6">
        <f t="shared" si="8"/>
        <v>60</v>
      </c>
      <c r="F35" s="4">
        <f t="shared" si="2"/>
        <v>0.74954553252529355</v>
      </c>
      <c r="G35" s="3">
        <f t="shared" si="9"/>
        <v>9.062675338284247E-3</v>
      </c>
      <c r="H35" s="6">
        <f t="shared" si="10"/>
        <v>5.2348019152593697</v>
      </c>
      <c r="I35" s="6">
        <v>5.3787606539003718</v>
      </c>
      <c r="J35" s="6">
        <f t="shared" si="11"/>
        <v>0</v>
      </c>
      <c r="K35" s="5">
        <f t="shared" si="12"/>
        <v>28.408899999999999</v>
      </c>
    </row>
    <row r="36" spans="2:11" x14ac:dyDescent="0.25">
      <c r="B36">
        <f t="shared" si="7"/>
        <v>62</v>
      </c>
      <c r="C36" s="1">
        <v>5.6</v>
      </c>
      <c r="D36" s="6">
        <f t="shared" si="0"/>
        <v>0.56009569722381791</v>
      </c>
      <c r="E36" s="6">
        <f t="shared" si="8"/>
        <v>62</v>
      </c>
      <c r="F36" s="4">
        <f t="shared" si="2"/>
        <v>0.69431311053406009</v>
      </c>
      <c r="G36" s="3">
        <f t="shared" si="9"/>
        <v>6.3248818107060817E-2</v>
      </c>
      <c r="H36" s="6">
        <f t="shared" si="10"/>
        <v>5.3485068229413351</v>
      </c>
      <c r="I36" s="6">
        <v>5.5014280963970172</v>
      </c>
      <c r="J36" s="6">
        <f t="shared" si="11"/>
        <v>0</v>
      </c>
      <c r="K36" s="5">
        <f t="shared" si="12"/>
        <v>31.359999999999996</v>
      </c>
    </row>
    <row r="37" spans="2:11" x14ac:dyDescent="0.25">
      <c r="B37">
        <f t="shared" si="7"/>
        <v>64</v>
      </c>
      <c r="C37" s="1">
        <v>5.79</v>
      </c>
      <c r="D37" s="6">
        <f t="shared" si="0"/>
        <v>0.44522416530952691</v>
      </c>
      <c r="E37" s="6">
        <f t="shared" si="8"/>
        <v>64</v>
      </c>
      <c r="F37" s="4">
        <f t="shared" si="2"/>
        <v>0.6390806885428264</v>
      </c>
      <c r="G37" s="3">
        <f t="shared" si="9"/>
        <v>0.11148799530038371</v>
      </c>
      <c r="H37" s="6">
        <f t="shared" si="10"/>
        <v>5.4561018189621517</v>
      </c>
      <c r="I37" s="6">
        <v>5.6159007146060187</v>
      </c>
      <c r="J37" s="6">
        <f t="shared" si="11"/>
        <v>0</v>
      </c>
      <c r="K37" s="5">
        <f t="shared" si="12"/>
        <v>33.524099999999997</v>
      </c>
    </row>
    <row r="38" spans="2:11" x14ac:dyDescent="0.25">
      <c r="B38">
        <f t="shared" si="7"/>
        <v>66</v>
      </c>
      <c r="C38" s="1">
        <v>5.79</v>
      </c>
      <c r="D38" s="6">
        <f t="shared" si="0"/>
        <v>0.44522416530952691</v>
      </c>
      <c r="E38" s="6">
        <f t="shared" si="8"/>
        <v>66</v>
      </c>
      <c r="F38" s="4">
        <f t="shared" si="2"/>
        <v>0.58384826655159272</v>
      </c>
      <c r="G38" s="3">
        <f t="shared" si="9"/>
        <v>5.3863345912157967E-2</v>
      </c>
      <c r="H38" s="6">
        <f t="shared" si="10"/>
        <v>5.5579152182667766</v>
      </c>
      <c r="I38" s="6">
        <v>5.7227259654869291</v>
      </c>
      <c r="J38" s="6">
        <f t="shared" si="11"/>
        <v>0</v>
      </c>
      <c r="K38" s="5">
        <f t="shared" si="12"/>
        <v>33.524099999999997</v>
      </c>
    </row>
    <row r="39" spans="2:11" x14ac:dyDescent="0.25">
      <c r="B39">
        <f t="shared" si="7"/>
        <v>68</v>
      </c>
      <c r="C39" s="1">
        <v>5.98</v>
      </c>
      <c r="D39" s="6">
        <f t="shared" si="0"/>
        <v>0.31542372186300782</v>
      </c>
      <c r="E39" s="6">
        <f t="shared" si="8"/>
        <v>68</v>
      </c>
      <c r="F39" s="4">
        <f t="shared" si="2"/>
        <v>0.52861584456035926</v>
      </c>
      <c r="G39" s="3">
        <f t="shared" si="9"/>
        <v>0.10610805001016667</v>
      </c>
      <c r="H39" s="6">
        <f t="shared" si="10"/>
        <v>5.654257693858832</v>
      </c>
      <c r="I39" s="6">
        <v>5.822414733022014</v>
      </c>
      <c r="J39" s="6">
        <f t="shared" si="11"/>
        <v>0</v>
      </c>
      <c r="K39" s="5">
        <f t="shared" si="12"/>
        <v>35.760400000000004</v>
      </c>
    </row>
    <row r="40" spans="2:11" x14ac:dyDescent="0.25">
      <c r="B40">
        <f t="shared" si="7"/>
        <v>70</v>
      </c>
      <c r="C40" s="1">
        <v>5.98</v>
      </c>
      <c r="D40" s="6">
        <f t="shared" si="0"/>
        <v>0.31542372186300782</v>
      </c>
      <c r="E40" s="6">
        <f t="shared" si="8"/>
        <v>70</v>
      </c>
      <c r="F40" s="4">
        <f t="shared" si="2"/>
        <v>0.47338342256912558</v>
      </c>
      <c r="G40" s="3">
        <f t="shared" si="9"/>
        <v>5.5026263469338726E-2</v>
      </c>
      <c r="H40" s="6">
        <f t="shared" si="10"/>
        <v>5.7454232247869825</v>
      </c>
      <c r="I40" s="6">
        <v>5.9154437714816828</v>
      </c>
      <c r="J40" s="6">
        <f t="shared" si="11"/>
        <v>0</v>
      </c>
      <c r="K40" s="5">
        <f t="shared" si="12"/>
        <v>35.760400000000004</v>
      </c>
    </row>
    <row r="41" spans="2:11" x14ac:dyDescent="0.25">
      <c r="B41">
        <f t="shared" si="7"/>
        <v>72</v>
      </c>
      <c r="C41" s="1">
        <v>5.98</v>
      </c>
      <c r="D41" s="6">
        <f t="shared" si="0"/>
        <v>0.31542372186300782</v>
      </c>
      <c r="E41" s="6">
        <f t="shared" si="8"/>
        <v>72</v>
      </c>
      <c r="F41" s="4">
        <f t="shared" si="2"/>
        <v>0.41815100057789212</v>
      </c>
      <c r="G41" s="3">
        <f t="shared" si="9"/>
        <v>2.1995858119556528E-2</v>
      </c>
      <c r="H41" s="6">
        <f t="shared" si="10"/>
        <v>5.8316899931914357</v>
      </c>
      <c r="I41" s="6">
        <v>6.0022579854670717</v>
      </c>
      <c r="J41" s="6">
        <f t="shared" si="11"/>
        <v>0</v>
      </c>
      <c r="K41" s="5">
        <f t="shared" si="12"/>
        <v>35.760400000000004</v>
      </c>
    </row>
    <row r="42" spans="2:11" x14ac:dyDescent="0.25">
      <c r="B42">
        <f t="shared" si="7"/>
        <v>74</v>
      </c>
      <c r="C42" s="1">
        <v>5.98</v>
      </c>
      <c r="D42" s="6">
        <f t="shared" si="0"/>
        <v>0.31542372186300782</v>
      </c>
      <c r="E42" s="6">
        <f t="shared" si="8"/>
        <v>74</v>
      </c>
      <c r="F42" s="4">
        <f t="shared" si="2"/>
        <v>0.36291857858665866</v>
      </c>
      <c r="G42" s="3">
        <f t="shared" si="9"/>
        <v>4.4460579489266072E-3</v>
      </c>
      <c r="H42" s="6">
        <f t="shared" si="10"/>
        <v>5.9133212331478262</v>
      </c>
      <c r="I42" s="6">
        <v>6.0832725576338937</v>
      </c>
      <c r="J42" s="6">
        <f t="shared" si="11"/>
        <v>0</v>
      </c>
      <c r="K42" s="5">
        <f t="shared" si="12"/>
        <v>35.760400000000004</v>
      </c>
    </row>
    <row r="43" spans="2:11" x14ac:dyDescent="0.25">
      <c r="B43">
        <f t="shared" si="7"/>
        <v>76</v>
      </c>
      <c r="C43" s="1">
        <v>6.22</v>
      </c>
      <c r="D43" s="6">
        <f t="shared" si="0"/>
        <v>0.1229607572562763</v>
      </c>
      <c r="E43" s="6">
        <f t="shared" si="8"/>
        <v>76</v>
      </c>
      <c r="F43" s="4">
        <f t="shared" si="2"/>
        <v>0.30768615659542498</v>
      </c>
      <c r="G43" s="3">
        <f t="shared" si="9"/>
        <v>5.2639944801003688E-2</v>
      </c>
      <c r="H43" s="6">
        <f t="shared" si="10"/>
        <v>5.9905660338986317</v>
      </c>
      <c r="I43" s="6">
        <v>6.1588749342732525</v>
      </c>
      <c r="J43" s="6">
        <f t="shared" si="11"/>
        <v>0</v>
      </c>
      <c r="K43" s="5">
        <f t="shared" si="12"/>
        <v>38.688399999999994</v>
      </c>
    </row>
    <row r="44" spans="2:11" x14ac:dyDescent="0.25">
      <c r="B44">
        <f t="shared" si="7"/>
        <v>78</v>
      </c>
      <c r="C44" s="1">
        <v>6.22</v>
      </c>
      <c r="D44" s="6">
        <f t="shared" si="0"/>
        <v>0.1229607572562763</v>
      </c>
      <c r="E44" s="6">
        <f t="shared" si="8"/>
        <v>78</v>
      </c>
      <c r="F44" s="4">
        <f t="shared" si="2"/>
        <v>0.25245373460419129</v>
      </c>
      <c r="G44" s="3">
        <f t="shared" si="9"/>
        <v>2.4442164356055396E-2</v>
      </c>
      <c r="H44" s="6">
        <f t="shared" si="10"/>
        <v>6.0636600999230987</v>
      </c>
      <c r="I44" s="6">
        <v>6.2294266782453107</v>
      </c>
      <c r="J44" s="6">
        <f t="shared" si="11"/>
        <v>0</v>
      </c>
      <c r="K44" s="5">
        <f t="shared" si="12"/>
        <v>38.688399999999994</v>
      </c>
    </row>
    <row r="45" spans="2:11" x14ac:dyDescent="0.25">
      <c r="B45">
        <f t="shared" si="7"/>
        <v>80</v>
      </c>
      <c r="C45" s="1">
        <v>6.3</v>
      </c>
      <c r="D45" s="6">
        <f t="shared" si="0"/>
        <v>4.958988507953959E-2</v>
      </c>
      <c r="E45" s="6">
        <f t="shared" si="8"/>
        <v>80</v>
      </c>
      <c r="F45" s="4">
        <f t="shared" si="2"/>
        <v>0.19722131261295761</v>
      </c>
      <c r="G45" s="3">
        <f t="shared" si="9"/>
        <v>2.7946989077506069E-2</v>
      </c>
      <c r="H45" s="6">
        <f t="shared" si="10"/>
        <v>6.1328264701649626</v>
      </c>
      <c r="I45" s="6">
        <v>6.2952651981273373</v>
      </c>
      <c r="J45" s="6">
        <f t="shared" si="11"/>
        <v>0</v>
      </c>
      <c r="K45" s="5">
        <f t="shared" si="12"/>
        <v>39.69</v>
      </c>
    </row>
    <row r="46" spans="2:11" x14ac:dyDescent="0.25">
      <c r="B46">
        <f t="shared" si="7"/>
        <v>82</v>
      </c>
      <c r="C46" s="1">
        <v>6.3</v>
      </c>
      <c r="D46" s="6">
        <f t="shared" si="0"/>
        <v>4.958988507953959E-2</v>
      </c>
      <c r="E46" s="6">
        <f t="shared" si="8"/>
        <v>82</v>
      </c>
      <c r="F46" s="4">
        <f t="shared" si="2"/>
        <v>0.14198889062172393</v>
      </c>
      <c r="G46" s="3">
        <f t="shared" si="9"/>
        <v>1.0347731768704422E-2</v>
      </c>
      <c r="H46" s="6">
        <f t="shared" si="10"/>
        <v>6.1982761986125938</v>
      </c>
      <c r="I46" s="6">
        <v>6.3567053618456519</v>
      </c>
      <c r="J46" s="6">
        <f t="shared" si="11"/>
        <v>0</v>
      </c>
      <c r="K46" s="5">
        <f t="shared" si="12"/>
        <v>39.69</v>
      </c>
    </row>
    <row r="47" spans="2:11" x14ac:dyDescent="0.25">
      <c r="B47">
        <f t="shared" si="7"/>
        <v>84</v>
      </c>
      <c r="C47" s="1">
        <v>6.3</v>
      </c>
      <c r="D47" s="6">
        <f t="shared" si="0"/>
        <v>4.958988507953959E-2</v>
      </c>
      <c r="E47" s="6">
        <f t="shared" si="8"/>
        <v>84</v>
      </c>
      <c r="F47" s="4">
        <f t="shared" si="2"/>
        <v>8.6756468630490691E-2</v>
      </c>
      <c r="G47" s="3">
        <f t="shared" si="9"/>
        <v>1.5833238156286798E-3</v>
      </c>
      <c r="H47" s="6">
        <f t="shared" si="10"/>
        <v>6.2602089983083022</v>
      </c>
      <c r="I47" s="6">
        <v>6.4140410025085579</v>
      </c>
      <c r="J47" s="6">
        <f t="shared" si="11"/>
        <v>0</v>
      </c>
      <c r="K47" s="5">
        <f t="shared" si="12"/>
        <v>39.69</v>
      </c>
    </row>
    <row r="48" spans="2:11" x14ac:dyDescent="0.25">
      <c r="B48">
        <f t="shared" si="7"/>
        <v>86</v>
      </c>
      <c r="C48" s="1">
        <v>6.45</v>
      </c>
      <c r="D48" s="6">
        <f t="shared" si="0"/>
        <v>-0.10442757008609052</v>
      </c>
      <c r="E48" s="6">
        <f t="shared" si="8"/>
        <v>86</v>
      </c>
      <c r="F48" s="4">
        <f t="shared" si="2"/>
        <v>3.1524046639257008E-2</v>
      </c>
      <c r="G48" s="3">
        <f t="shared" si="9"/>
        <v>1.7209805754536994E-2</v>
      </c>
      <c r="H48" s="6">
        <f t="shared" si="10"/>
        <v>6.3188138507519298</v>
      </c>
      <c r="I48" s="6">
        <v>6.4675463236417734</v>
      </c>
      <c r="J48" s="6">
        <f t="shared" si="11"/>
        <v>0</v>
      </c>
      <c r="K48" s="5">
        <f t="shared" si="12"/>
        <v>41.602499999999999</v>
      </c>
    </row>
    <row r="49" spans="2:11" x14ac:dyDescent="0.25">
      <c r="B49">
        <f t="shared" si="7"/>
        <v>88</v>
      </c>
      <c r="C49" s="1">
        <v>6.45</v>
      </c>
      <c r="D49" s="6">
        <f t="shared" si="0"/>
        <v>-0.10442757008609052</v>
      </c>
      <c r="E49" s="6">
        <f t="shared" si="8"/>
        <v>88</v>
      </c>
      <c r="F49" s="4">
        <f t="shared" si="2"/>
        <v>-2.3708375351976674E-2</v>
      </c>
      <c r="G49" s="3">
        <f t="shared" si="9"/>
        <v>5.7350961259030105E-3</v>
      </c>
      <c r="H49" s="6">
        <f t="shared" si="10"/>
        <v>6.3742695825582416</v>
      </c>
      <c r="I49" s="6">
        <v>6.517477210546831</v>
      </c>
      <c r="J49" s="6">
        <f t="shared" si="11"/>
        <v>0</v>
      </c>
      <c r="K49" s="5">
        <f t="shared" si="12"/>
        <v>41.602499999999999</v>
      </c>
    </row>
    <row r="50" spans="2:11" x14ac:dyDescent="0.25">
      <c r="B50">
        <f t="shared" si="7"/>
        <v>90</v>
      </c>
      <c r="C50" s="1">
        <v>6.45</v>
      </c>
      <c r="D50" s="6">
        <f t="shared" si="0"/>
        <v>-0.10442757008609052</v>
      </c>
      <c r="E50" s="6">
        <f t="shared" si="8"/>
        <v>90</v>
      </c>
      <c r="F50" s="4">
        <f t="shared" si="2"/>
        <v>-7.8940797343210356E-2</v>
      </c>
      <c r="G50" s="3">
        <f t="shared" si="9"/>
        <v>5.4077590361701017E-4</v>
      </c>
      <c r="H50" s="6">
        <f t="shared" si="10"/>
        <v>6.426745411127758</v>
      </c>
      <c r="I50" s="6">
        <v>6.5640724540538917</v>
      </c>
      <c r="J50" s="6">
        <f t="shared" si="11"/>
        <v>0</v>
      </c>
      <c r="K50" s="5">
        <f t="shared" si="12"/>
        <v>41.602499999999999</v>
      </c>
    </row>
    <row r="51" spans="2:11" x14ac:dyDescent="0.25">
      <c r="B51">
        <f t="shared" si="7"/>
        <v>92</v>
      </c>
      <c r="C51" s="1">
        <v>6.56</v>
      </c>
      <c r="D51" s="6">
        <f t="shared" si="0"/>
        <v>-0.2346595531422046</v>
      </c>
      <c r="E51" s="6">
        <f t="shared" si="8"/>
        <v>92</v>
      </c>
      <c r="F51" s="4">
        <f t="shared" si="2"/>
        <v>-0.13417321933444404</v>
      </c>
      <c r="G51" s="3">
        <f t="shared" si="9"/>
        <v>6.9887157235936463E-3</v>
      </c>
      <c r="H51" s="6">
        <f t="shared" si="10"/>
        <v>6.4764014609960574</v>
      </c>
      <c r="I51" s="6">
        <v>6.6075548925214989</v>
      </c>
      <c r="J51" s="6">
        <f t="shared" si="11"/>
        <v>0</v>
      </c>
      <c r="K51" s="5">
        <f t="shared" si="12"/>
        <v>43.033599999999993</v>
      </c>
    </row>
    <row r="52" spans="2:11" x14ac:dyDescent="0.25">
      <c r="B52">
        <f t="shared" si="7"/>
        <v>94</v>
      </c>
      <c r="C52" s="1">
        <v>6.61</v>
      </c>
      <c r="D52" s="6">
        <f t="shared" si="0"/>
        <v>-0.29997054364077952</v>
      </c>
      <c r="E52" s="6">
        <f t="shared" si="8"/>
        <v>94</v>
      </c>
      <c r="F52" s="4">
        <f t="shared" si="2"/>
        <v>-0.18940564132567728</v>
      </c>
      <c r="G52" s="3">
        <f t="shared" si="9"/>
        <v>7.5014215933954442E-3</v>
      </c>
      <c r="H52" s="6">
        <f t="shared" si="10"/>
        <v>6.523389252437152</v>
      </c>
      <c r="I52" s="6">
        <v>6.6481324775448023</v>
      </c>
      <c r="J52" s="6">
        <f t="shared" si="11"/>
        <v>0</v>
      </c>
      <c r="K52" s="5">
        <f t="shared" si="12"/>
        <v>43.692100000000003</v>
      </c>
    </row>
    <row r="53" spans="2:11" x14ac:dyDescent="0.25">
      <c r="B53">
        <f t="shared" si="7"/>
        <v>96</v>
      </c>
      <c r="C53" s="1">
        <v>6.61</v>
      </c>
      <c r="D53" s="6">
        <f t="shared" si="0"/>
        <v>-0.29997054364077952</v>
      </c>
      <c r="E53" s="6">
        <f t="shared" si="8"/>
        <v>96</v>
      </c>
      <c r="F53" s="4">
        <f t="shared" si="2"/>
        <v>-0.24463806331691096</v>
      </c>
      <c r="G53" s="3">
        <f t="shared" si="9"/>
        <v>1.7764400953431071E-3</v>
      </c>
      <c r="H53" s="6">
        <f t="shared" si="10"/>
        <v>6.5678521638118506</v>
      </c>
      <c r="I53" s="6">
        <v>6.6859992684689145</v>
      </c>
      <c r="J53" s="6">
        <f t="shared" si="11"/>
        <v>0</v>
      </c>
      <c r="K53" s="5">
        <f t="shared" si="12"/>
        <v>43.692100000000003</v>
      </c>
    </row>
    <row r="54" spans="2:11" x14ac:dyDescent="0.25">
      <c r="B54">
        <f t="shared" si="7"/>
        <v>98</v>
      </c>
      <c r="C54" s="1">
        <v>6.61</v>
      </c>
      <c r="D54" s="6">
        <f t="shared" si="0"/>
        <v>-0.29997054364077952</v>
      </c>
      <c r="E54" s="6">
        <f t="shared" si="8"/>
        <v>98</v>
      </c>
      <c r="F54" s="4">
        <f t="shared" si="2"/>
        <v>-0.29987048530814464</v>
      </c>
      <c r="G54" s="3">
        <f t="shared" si="9"/>
        <v>5.4953944979456065E-9</v>
      </c>
      <c r="H54" s="6">
        <f t="shared" si="10"/>
        <v>6.6099258690719207</v>
      </c>
      <c r="I54" s="6">
        <v>6.7213363604635932</v>
      </c>
      <c r="J54" s="6">
        <f t="shared" si="11"/>
        <v>0</v>
      </c>
      <c r="K54" s="5">
        <f t="shared" si="12"/>
        <v>43.692100000000003</v>
      </c>
    </row>
    <row r="55" spans="2:11" x14ac:dyDescent="0.25">
      <c r="B55">
        <f t="shared" si="7"/>
        <v>100</v>
      </c>
      <c r="C55" s="1">
        <v>6.71</v>
      </c>
      <c r="D55" s="6">
        <f t="shared" si="0"/>
        <v>-0.44497539639952122</v>
      </c>
      <c r="E55" s="6">
        <f t="shared" si="8"/>
        <v>100</v>
      </c>
      <c r="F55" s="4">
        <f t="shared" si="2"/>
        <v>-0.35510290729937832</v>
      </c>
      <c r="G55" s="3">
        <f t="shared" si="9"/>
        <v>3.6314180400393347E-3</v>
      </c>
      <c r="H55" s="6">
        <f t="shared" si="10"/>
        <v>6.6497387517550512</v>
      </c>
      <c r="I55" s="6">
        <v>6.7543127505977063</v>
      </c>
      <c r="J55" s="6">
        <f t="shared" si="11"/>
        <v>0</v>
      </c>
      <c r="K55" s="5">
        <f t="shared" si="12"/>
        <v>45.024099999999997</v>
      </c>
    </row>
    <row r="56" spans="2:11" x14ac:dyDescent="0.25">
      <c r="B56">
        <f t="shared" si="7"/>
        <v>102</v>
      </c>
      <c r="C56" s="1">
        <v>6.71</v>
      </c>
      <c r="D56" s="6">
        <f t="shared" si="0"/>
        <v>-0.44497539639952122</v>
      </c>
      <c r="E56" s="6">
        <f t="shared" si="8"/>
        <v>102</v>
      </c>
      <c r="F56" s="4">
        <f t="shared" si="2"/>
        <v>-0.41033532929061201</v>
      </c>
      <c r="G56" s="3">
        <f t="shared" si="9"/>
        <v>5.1020433883891634E-4</v>
      </c>
      <c r="H56" s="6">
        <f t="shared" si="10"/>
        <v>6.6874122967338661</v>
      </c>
      <c r="I56" s="6">
        <v>6.7850861460554022</v>
      </c>
      <c r="J56" s="6">
        <f t="shared" si="11"/>
        <v>0</v>
      </c>
      <c r="K56" s="5">
        <f t="shared" si="12"/>
        <v>45.024099999999997</v>
      </c>
    </row>
    <row r="57" spans="2:11" x14ac:dyDescent="0.25">
      <c r="B57">
        <f t="shared" si="7"/>
        <v>104</v>
      </c>
      <c r="C57" s="1">
        <v>6.77</v>
      </c>
      <c r="D57" s="6">
        <f t="shared" si="0"/>
        <v>-0.54327987361472263</v>
      </c>
      <c r="E57" s="6">
        <f t="shared" si="8"/>
        <v>104</v>
      </c>
      <c r="F57" s="4">
        <f t="shared" si="2"/>
        <v>-0.46556775128184524</v>
      </c>
      <c r="G57" s="3">
        <f t="shared" si="9"/>
        <v>2.2032264514913239E-3</v>
      </c>
      <c r="H57" s="6">
        <f t="shared" si="10"/>
        <v>6.7230614609143897</v>
      </c>
      <c r="I57" s="6">
        <v>6.8138037183592326</v>
      </c>
      <c r="J57" s="6">
        <f t="shared" si="11"/>
        <v>0</v>
      </c>
      <c r="K57" s="5">
        <f t="shared" si="12"/>
        <v>45.832899999999995</v>
      </c>
    </row>
    <row r="58" spans="2:11" x14ac:dyDescent="0.25">
      <c r="B58">
        <f t="shared" si="7"/>
        <v>106</v>
      </c>
      <c r="C58" s="1">
        <v>6.77</v>
      </c>
      <c r="D58" s="6">
        <f t="shared" si="0"/>
        <v>-0.54327987361472263</v>
      </c>
      <c r="E58" s="6">
        <f t="shared" si="8"/>
        <v>106</v>
      </c>
      <c r="F58" s="4">
        <f t="shared" si="2"/>
        <v>-0.52080017327307893</v>
      </c>
      <c r="G58" s="3">
        <f t="shared" si="9"/>
        <v>1.7437139076206728E-4</v>
      </c>
      <c r="H58" s="6">
        <f t="shared" si="10"/>
        <v>6.7567950240150889</v>
      </c>
      <c r="I58" s="6">
        <v>6.8406028072072429</v>
      </c>
      <c r="J58" s="6">
        <f t="shared" si="11"/>
        <v>0</v>
      </c>
      <c r="K58" s="5">
        <f t="shared" si="12"/>
        <v>45.832899999999995</v>
      </c>
    </row>
    <row r="59" spans="2:11" x14ac:dyDescent="0.25">
      <c r="B59">
        <f t="shared" si="7"/>
        <v>108</v>
      </c>
      <c r="C59" s="1">
        <v>6.78</v>
      </c>
      <c r="D59" s="6">
        <f t="shared" si="0"/>
        <v>-0.56064624375390493</v>
      </c>
      <c r="E59" s="6">
        <f t="shared" si="8"/>
        <v>108</v>
      </c>
      <c r="F59" s="4">
        <f t="shared" si="2"/>
        <v>-0.57603259526431261</v>
      </c>
      <c r="G59" s="3">
        <f t="shared" si="9"/>
        <v>7.59672701079498E-5</v>
      </c>
      <c r="H59" s="6">
        <f t="shared" si="10"/>
        <v>6.7887159204968812</v>
      </c>
      <c r="I59" s="6">
        <v>6.865611577290073</v>
      </c>
      <c r="J59" s="6">
        <f t="shared" si="11"/>
        <v>0</v>
      </c>
      <c r="K59" s="5">
        <f t="shared" si="12"/>
        <v>45.968400000000003</v>
      </c>
    </row>
    <row r="60" spans="2:11" x14ac:dyDescent="0.25">
      <c r="B60">
        <f t="shared" si="7"/>
        <v>110</v>
      </c>
      <c r="C60" s="1">
        <v>6.78</v>
      </c>
      <c r="D60" s="6">
        <f t="shared" si="0"/>
        <v>-0.56064624375390493</v>
      </c>
      <c r="E60" s="6">
        <f t="shared" si="8"/>
        <v>110</v>
      </c>
      <c r="F60" s="4">
        <f t="shared" si="2"/>
        <v>-0.63126501725554629</v>
      </c>
      <c r="G60" s="3">
        <f t="shared" si="9"/>
        <v>1.514887339069649E-3</v>
      </c>
      <c r="H60" s="6">
        <f t="shared" si="10"/>
        <v>6.818921553656935</v>
      </c>
      <c r="I60" s="6">
        <v>6.8889496312292584</v>
      </c>
      <c r="J60" s="6">
        <f t="shared" si="11"/>
        <v>0</v>
      </c>
      <c r="K60" s="5">
        <f t="shared" si="12"/>
        <v>45.968400000000003</v>
      </c>
    </row>
    <row r="61" spans="2:11" x14ac:dyDescent="0.25">
      <c r="B61">
        <f t="shared" si="7"/>
        <v>112</v>
      </c>
      <c r="C61" s="1">
        <v>6.85</v>
      </c>
      <c r="D61" s="6">
        <f t="shared" si="0"/>
        <v>-0.69146850470351129</v>
      </c>
      <c r="E61" s="6">
        <f t="shared" si="8"/>
        <v>112</v>
      </c>
      <c r="F61" s="4">
        <f t="shared" si="2"/>
        <v>-0.68649743924677997</v>
      </c>
      <c r="G61" s="3">
        <f t="shared" si="9"/>
        <v>6.2295525278240528E-6</v>
      </c>
      <c r="H61" s="6">
        <f t="shared" si="10"/>
        <v>6.8475040928447104</v>
      </c>
      <c r="I61" s="6">
        <v>6.910728581568053</v>
      </c>
      <c r="J61" s="6">
        <f t="shared" si="11"/>
        <v>0</v>
      </c>
      <c r="K61" s="5">
        <f t="shared" si="12"/>
        <v>46.922499999999992</v>
      </c>
    </row>
    <row r="62" spans="2:11" x14ac:dyDescent="0.25">
      <c r="B62">
        <f t="shared" si="7"/>
        <v>114</v>
      </c>
      <c r="C62" s="1">
        <v>6.85</v>
      </c>
      <c r="D62" s="6">
        <f t="shared" si="0"/>
        <v>-0.69146850470351129</v>
      </c>
      <c r="E62" s="6">
        <f t="shared" si="8"/>
        <v>114</v>
      </c>
      <c r="F62" s="4">
        <f t="shared" si="2"/>
        <v>-0.74172986123801321</v>
      </c>
      <c r="G62" s="3">
        <f t="shared" si="9"/>
        <v>6.0273955669046047E-4</v>
      </c>
      <c r="H62" s="6">
        <f t="shared" si="10"/>
        <v>6.8745507547071458</v>
      </c>
      <c r="I62" s="6">
        <v>6.9310525845502928</v>
      </c>
      <c r="J62" s="6">
        <f t="shared" si="11"/>
        <v>0</v>
      </c>
      <c r="K62" s="5">
        <f t="shared" si="12"/>
        <v>46.922499999999992</v>
      </c>
    </row>
    <row r="63" spans="2:11" x14ac:dyDescent="0.25">
      <c r="B63">
        <f t="shared" si="7"/>
        <v>116</v>
      </c>
      <c r="C63" s="1">
        <v>6.85</v>
      </c>
      <c r="D63" s="6">
        <f t="shared" si="0"/>
        <v>-0.69146850470351129</v>
      </c>
      <c r="E63" s="6">
        <f t="shared" si="8"/>
        <v>116</v>
      </c>
      <c r="F63" s="4">
        <f t="shared" si="2"/>
        <v>-0.79696228322924689</v>
      </c>
      <c r="G63" s="3">
        <f t="shared" si="9"/>
        <v>2.5144276880880497E-3</v>
      </c>
      <c r="H63" s="6">
        <f t="shared" si="10"/>
        <v>6.9001440693211871</v>
      </c>
      <c r="I63" s="6">
        <v>6.9500188382400472</v>
      </c>
      <c r="J63" s="6">
        <f t="shared" si="11"/>
        <v>0</v>
      </c>
      <c r="K63" s="5">
        <f t="shared" si="12"/>
        <v>46.922499999999992</v>
      </c>
    </row>
    <row r="64" spans="2:11" x14ac:dyDescent="0.25">
      <c r="B64">
        <f t="shared" si="7"/>
        <v>118</v>
      </c>
      <c r="C64" s="1">
        <v>6.93</v>
      </c>
      <c r="D64" s="6">
        <f t="shared" si="0"/>
        <v>-0.86550246331516945</v>
      </c>
      <c r="E64" s="6">
        <f t="shared" si="8"/>
        <v>118</v>
      </c>
      <c r="F64" s="4">
        <f t="shared" si="2"/>
        <v>-0.85219470522048058</v>
      </c>
      <c r="G64" s="3">
        <f t="shared" si="9"/>
        <v>3.1785555295183081E-5</v>
      </c>
      <c r="H64" s="6">
        <f t="shared" si="10"/>
        <v>6.92436213202574</v>
      </c>
      <c r="I64" s="6">
        <v>6.9677180473642739</v>
      </c>
      <c r="J64" s="6">
        <f t="shared" si="11"/>
        <v>0</v>
      </c>
      <c r="K64" s="5">
        <f t="shared" si="12"/>
        <v>48.024899999999995</v>
      </c>
    </row>
    <row r="65" spans="2:11" x14ac:dyDescent="0.25">
      <c r="B65">
        <f t="shared" si="7"/>
        <v>120</v>
      </c>
      <c r="C65" s="1">
        <v>6.93</v>
      </c>
      <c r="D65" s="6">
        <f t="shared" si="0"/>
        <v>-0.86550246331516945</v>
      </c>
      <c r="E65" s="6">
        <f t="shared" si="8"/>
        <v>120</v>
      </c>
      <c r="F65" s="4">
        <f t="shared" si="2"/>
        <v>-0.90742712721171426</v>
      </c>
      <c r="G65" s="3">
        <f t="shared" si="9"/>
        <v>2.985583712358727E-4</v>
      </c>
      <c r="H65" s="6">
        <f t="shared" si="10"/>
        <v>6.9472788417214772</v>
      </c>
      <c r="I65" s="6">
        <v>6.9842348571015789</v>
      </c>
      <c r="J65" s="6">
        <f t="shared" si="11"/>
        <v>0</v>
      </c>
      <c r="K65" s="5">
        <f t="shared" si="12"/>
        <v>48.024899999999995</v>
      </c>
    </row>
    <row r="66" spans="2:11" x14ac:dyDescent="0.25">
      <c r="B66">
        <f t="shared" si="7"/>
        <v>122</v>
      </c>
      <c r="C66" s="1">
        <v>6.96</v>
      </c>
      <c r="D66" s="6">
        <f t="shared" si="0"/>
        <v>-0.93945690037078833</v>
      </c>
      <c r="E66" s="6">
        <f t="shared" si="8"/>
        <v>122</v>
      </c>
      <c r="F66" s="4">
        <f t="shared" si="2"/>
        <v>-0.96265954920294794</v>
      </c>
      <c r="G66" s="3">
        <f t="shared" si="9"/>
        <v>8.0355561499391727E-5</v>
      </c>
      <c r="H66" s="6">
        <f t="shared" si="10"/>
        <v>6.9689641263656528</v>
      </c>
      <c r="I66" s="6">
        <v>6.9996482578916135</v>
      </c>
      <c r="J66" s="6">
        <f t="shared" si="11"/>
        <v>0</v>
      </c>
      <c r="K66" s="5">
        <f t="shared" si="12"/>
        <v>48.441600000000001</v>
      </c>
    </row>
    <row r="67" spans="2:11" x14ac:dyDescent="0.25">
      <c r="B67">
        <f t="shared" si="7"/>
        <v>124</v>
      </c>
      <c r="C67" s="1">
        <v>6.96</v>
      </c>
      <c r="D67" s="6">
        <f t="shared" si="0"/>
        <v>-0.93945690037078833</v>
      </c>
      <c r="E67" s="6">
        <f t="shared" si="8"/>
        <v>124</v>
      </c>
      <c r="F67" s="4">
        <f t="shared" si="2"/>
        <v>-1.0178919711941812</v>
      </c>
      <c r="G67" s="3">
        <f t="shared" si="9"/>
        <v>8.6931547567065028E-4</v>
      </c>
      <c r="H67" s="6">
        <f t="shared" si="10"/>
        <v>6.9894841563499899</v>
      </c>
      <c r="I67" s="6">
        <v>7.0140319632010986</v>
      </c>
      <c r="J67" s="6">
        <f t="shared" si="11"/>
        <v>0</v>
      </c>
      <c r="K67" s="5">
        <f t="shared" si="12"/>
        <v>48.441600000000001</v>
      </c>
    </row>
    <row r="68" spans="2:11" x14ac:dyDescent="0.25">
      <c r="B68">
        <f t="shared" si="7"/>
        <v>126</v>
      </c>
      <c r="C68" s="1">
        <v>6.98</v>
      </c>
      <c r="D68" s="6">
        <f t="shared" si="0"/>
        <v>-0.99198446080074021</v>
      </c>
      <c r="E68" s="6">
        <f t="shared" si="8"/>
        <v>126</v>
      </c>
      <c r="F68" s="4">
        <f t="shared" si="2"/>
        <v>-1.0731243931854149</v>
      </c>
      <c r="G68" s="3">
        <f t="shared" si="9"/>
        <v>8.3529938504880454E-4</v>
      </c>
      <c r="H68" s="6">
        <f t="shared" si="10"/>
        <v>7.0089015464127584</v>
      </c>
      <c r="I68" s="6">
        <v>7.0274547620531127</v>
      </c>
      <c r="J68" s="6">
        <f t="shared" si="11"/>
        <v>0</v>
      </c>
      <c r="K68" s="5">
        <f t="shared" si="12"/>
        <v>48.720400000000005</v>
      </c>
    </row>
    <row r="69" spans="2:11" x14ac:dyDescent="0.25">
      <c r="B69">
        <f t="shared" si="7"/>
        <v>128</v>
      </c>
      <c r="C69" s="1">
        <v>6.98</v>
      </c>
      <c r="D69" s="6">
        <f t="shared" ref="D69:D132" si="13">LN($O$5-C69)</f>
        <v>-0.99198446080074021</v>
      </c>
      <c r="E69" s="6">
        <f t="shared" si="8"/>
        <v>128</v>
      </c>
      <c r="F69" s="4">
        <f t="shared" ref="F69:F132" si="14">IF(E69&lt;=0, $O$8, $O$8-$O$6*E69)</f>
        <v>-1.1283568151766485</v>
      </c>
      <c r="G69" s="3">
        <f t="shared" si="9"/>
        <v>2.2349773158910268E-3</v>
      </c>
      <c r="H69" s="6">
        <f t="shared" si="10"/>
        <v>7.0272755467011336</v>
      </c>
      <c r="I69" s="6">
        <v>7.0399808480055839</v>
      </c>
      <c r="J69" s="6">
        <f t="shared" si="11"/>
        <v>0</v>
      </c>
      <c r="K69" s="5">
        <f t="shared" si="12"/>
        <v>48.720400000000005</v>
      </c>
    </row>
    <row r="70" spans="2:11" x14ac:dyDescent="0.25">
      <c r="B70">
        <f t="shared" si="7"/>
        <v>130</v>
      </c>
      <c r="C70" s="1">
        <v>6.98</v>
      </c>
      <c r="D70" s="6">
        <f t="shared" si="13"/>
        <v>-0.99198446080074021</v>
      </c>
      <c r="E70" s="6">
        <f t="shared" si="8"/>
        <v>130</v>
      </c>
      <c r="F70" s="4">
        <f t="shared" si="14"/>
        <v>-1.1835892371678822</v>
      </c>
      <c r="G70" s="3">
        <f t="shared" si="9"/>
        <v>4.1812031566113199E-3</v>
      </c>
      <c r="H70" s="6">
        <f t="shared" si="10"/>
        <v>7.0446622235668661</v>
      </c>
      <c r="I70" s="6">
        <v>7.051670126152306</v>
      </c>
      <c r="J70" s="6">
        <f t="shared" si="11"/>
        <v>0</v>
      </c>
      <c r="K70" s="5">
        <f t="shared" si="12"/>
        <v>48.720400000000005</v>
      </c>
    </row>
    <row r="71" spans="2:11" x14ac:dyDescent="0.25">
      <c r="B71">
        <f t="shared" ref="B71:B134" si="15">B70+2</f>
        <v>132</v>
      </c>
      <c r="C71" s="1">
        <v>6.99</v>
      </c>
      <c r="D71" s="6">
        <f t="shared" si="13"/>
        <v>-1.0193205135518091</v>
      </c>
      <c r="E71" s="6">
        <f t="shared" si="8"/>
        <v>132</v>
      </c>
      <c r="F71" s="4">
        <f t="shared" si="14"/>
        <v>-1.2388216591591159</v>
      </c>
      <c r="G71" s="3">
        <f t="shared" si="9"/>
        <v>5.0572906920478729E-3</v>
      </c>
      <c r="H71" s="6">
        <f t="shared" si="10"/>
        <v>7.0611146306469204</v>
      </c>
      <c r="I71" s="6">
        <v>7.0625784996146876</v>
      </c>
      <c r="J71" s="6">
        <f t="shared" si="11"/>
        <v>0</v>
      </c>
      <c r="K71" s="5">
        <f t="shared" si="12"/>
        <v>48.860100000000003</v>
      </c>
    </row>
    <row r="72" spans="2:11" x14ac:dyDescent="0.25">
      <c r="B72">
        <f t="shared" si="15"/>
        <v>134</v>
      </c>
      <c r="C72" s="1">
        <v>6.99</v>
      </c>
      <c r="D72" s="6">
        <f t="shared" si="13"/>
        <v>-1.0193205135518091</v>
      </c>
      <c r="E72" s="6">
        <f t="shared" si="8"/>
        <v>134</v>
      </c>
      <c r="F72" s="4">
        <f t="shared" si="14"/>
        <v>-1.2940540811503491</v>
      </c>
      <c r="G72" s="3">
        <f t="shared" si="9"/>
        <v>7.5139374182423115E-3</v>
      </c>
      <c r="H72" s="6">
        <f t="shared" si="10"/>
        <v>7.0766829707511363</v>
      </c>
      <c r="I72" s="6">
        <v>7.0727581368943557</v>
      </c>
      <c r="J72" s="6">
        <f t="shared" si="11"/>
        <v>0</v>
      </c>
      <c r="K72" s="5">
        <f t="shared" si="12"/>
        <v>48.860100000000003</v>
      </c>
    </row>
    <row r="73" spans="2:11" x14ac:dyDescent="0.25">
      <c r="B73">
        <f t="shared" si="15"/>
        <v>136</v>
      </c>
      <c r="C73" s="1">
        <v>7.02</v>
      </c>
      <c r="D73" s="6">
        <f t="shared" si="13"/>
        <v>-1.1061202747582983</v>
      </c>
      <c r="E73" s="6">
        <f t="shared" si="8"/>
        <v>136</v>
      </c>
      <c r="F73" s="4">
        <f t="shared" si="14"/>
        <v>-1.3492865031415828</v>
      </c>
      <c r="G73" s="3">
        <f t="shared" si="9"/>
        <v>5.1000663820005262E-3</v>
      </c>
      <c r="H73" s="6">
        <f t="shared" si="10"/>
        <v>7.0914147490508821</v>
      </c>
      <c r="I73" s="6">
        <v>7.0822577213652185</v>
      </c>
      <c r="J73" s="6">
        <f t="shared" si="11"/>
        <v>0</v>
      </c>
      <c r="K73" s="5">
        <f t="shared" si="12"/>
        <v>49.280399999999993</v>
      </c>
    </row>
    <row r="74" spans="2:11" x14ac:dyDescent="0.25">
      <c r="B74">
        <f t="shared" si="15"/>
        <v>138</v>
      </c>
      <c r="C74" s="1">
        <v>7.02</v>
      </c>
      <c r="D74" s="6">
        <f t="shared" si="13"/>
        <v>-1.1061202747582983</v>
      </c>
      <c r="E74" s="6">
        <f t="shared" si="8"/>
        <v>138</v>
      </c>
      <c r="F74" s="4">
        <f t="shared" si="14"/>
        <v>-1.4045189251328165</v>
      </c>
      <c r="G74" s="3">
        <f t="shared" si="9"/>
        <v>7.2854620329575676E-3</v>
      </c>
      <c r="H74" s="6">
        <f t="shared" si="10"/>
        <v>7.1053549180361477</v>
      </c>
      <c r="I74" s="6">
        <v>7.0911226840981536</v>
      </c>
      <c r="J74" s="6">
        <f t="shared" si="11"/>
        <v>0</v>
      </c>
      <c r="K74" s="5">
        <f t="shared" si="12"/>
        <v>49.280399999999993</v>
      </c>
    </row>
    <row r="75" spans="2:11" x14ac:dyDescent="0.25">
      <c r="B75">
        <f t="shared" si="15"/>
        <v>140</v>
      </c>
      <c r="C75" s="1">
        <v>6.99</v>
      </c>
      <c r="D75" s="6">
        <f t="shared" si="13"/>
        <v>-1.0193205135518091</v>
      </c>
      <c r="E75" s="6">
        <f t="shared" si="8"/>
        <v>140</v>
      </c>
      <c r="F75" s="4">
        <f t="shared" si="14"/>
        <v>-1.4597513471240502</v>
      </c>
      <c r="G75" s="3">
        <f t="shared" si="9"/>
        <v>1.6524077890983601E-2</v>
      </c>
      <c r="H75" s="6">
        <f t="shared" si="10"/>
        <v>7.1185460146833952</v>
      </c>
      <c r="I75" s="6">
        <v>7.0993954211317964</v>
      </c>
      <c r="J75" s="6">
        <f t="shared" si="11"/>
        <v>0</v>
      </c>
      <c r="K75" s="5">
        <f t="shared" si="12"/>
        <v>48.860100000000003</v>
      </c>
    </row>
    <row r="76" spans="2:11" x14ac:dyDescent="0.25">
      <c r="B76">
        <f t="shared" si="15"/>
        <v>142</v>
      </c>
      <c r="C76" s="1">
        <v>6.99</v>
      </c>
      <c r="D76" s="6">
        <f t="shared" si="13"/>
        <v>-1.0193205135518091</v>
      </c>
      <c r="E76" s="6">
        <f t="shared" ref="E76:E139" si="16">B76-$O$7</f>
        <v>142</v>
      </c>
      <c r="F76" s="4">
        <f t="shared" si="14"/>
        <v>-1.5149837691152839</v>
      </c>
      <c r="G76" s="3">
        <f t="shared" ref="G76:G139" si="17">(H76-C76)^2</f>
        <v>1.9888978651605192E-2</v>
      </c>
      <c r="H76" s="6">
        <f t="shared" ref="H76:H139" si="18">$O$5-EXP(F76)</f>
        <v>7.1310282902527193</v>
      </c>
      <c r="I76" s="6">
        <v>7.1071154962285092</v>
      </c>
      <c r="J76" s="6">
        <f t="shared" ref="J76:J139" si="19">IF(I76&lt;$R$8, 0, I76-$R$8)</f>
        <v>0</v>
      </c>
      <c r="K76" s="5">
        <f t="shared" ref="K76:K139" si="20">(J76-C76)^2</f>
        <v>48.860100000000003</v>
      </c>
    </row>
    <row r="77" spans="2:11" x14ac:dyDescent="0.25">
      <c r="B77">
        <f t="shared" si="15"/>
        <v>144</v>
      </c>
      <c r="C77" s="1">
        <v>7.07</v>
      </c>
      <c r="D77" s="6">
        <f t="shared" si="13"/>
        <v>-1.269970014394908</v>
      </c>
      <c r="E77" s="6">
        <f t="shared" si="16"/>
        <v>144</v>
      </c>
      <c r="F77" s="4">
        <f t="shared" si="14"/>
        <v>-1.5702161911065171</v>
      </c>
      <c r="G77" s="3">
        <f t="shared" si="17"/>
        <v>5.3056412875482533E-3</v>
      </c>
      <c r="H77" s="6">
        <f t="shared" si="18"/>
        <v>7.142839833110382</v>
      </c>
      <c r="I77" s="6">
        <v>7.1143198300851873</v>
      </c>
      <c r="J77" s="6">
        <f t="shared" si="19"/>
        <v>0</v>
      </c>
      <c r="K77" s="5">
        <f t="shared" si="20"/>
        <v>49.984900000000003</v>
      </c>
    </row>
    <row r="78" spans="2:11" x14ac:dyDescent="0.25">
      <c r="B78">
        <f t="shared" si="15"/>
        <v>146</v>
      </c>
      <c r="C78" s="1">
        <v>7.07</v>
      </c>
      <c r="D78" s="6">
        <f t="shared" si="13"/>
        <v>-1.269970014394908</v>
      </c>
      <c r="E78" s="6">
        <f t="shared" si="16"/>
        <v>146</v>
      </c>
      <c r="F78" s="4">
        <f t="shared" si="14"/>
        <v>-1.6254486130977508</v>
      </c>
      <c r="G78" s="3">
        <f t="shared" si="17"/>
        <v>7.0588033502403617E-3</v>
      </c>
      <c r="H78" s="6">
        <f t="shared" si="18"/>
        <v>7.1540166849515048</v>
      </c>
      <c r="I78" s="6">
        <v>7.121042876903811</v>
      </c>
      <c r="J78" s="6">
        <f t="shared" si="19"/>
        <v>0</v>
      </c>
      <c r="K78" s="5">
        <f t="shared" si="20"/>
        <v>49.984900000000003</v>
      </c>
    </row>
    <row r="79" spans="2:11" x14ac:dyDescent="0.25">
      <c r="B79">
        <f t="shared" si="15"/>
        <v>148</v>
      </c>
      <c r="C79" s="1">
        <v>7.07</v>
      </c>
      <c r="D79" s="6">
        <f t="shared" si="13"/>
        <v>-1.269970014394908</v>
      </c>
      <c r="E79" s="6">
        <f t="shared" si="16"/>
        <v>148</v>
      </c>
      <c r="F79" s="4">
        <f t="shared" si="14"/>
        <v>-1.680681035088984</v>
      </c>
      <c r="G79" s="3">
        <f t="shared" si="17"/>
        <v>8.9478263368047602E-3</v>
      </c>
      <c r="H79" s="6">
        <f t="shared" si="18"/>
        <v>7.1645929507775543</v>
      </c>
      <c r="I79" s="6">
        <v>7.1273167891661506</v>
      </c>
      <c r="J79" s="6">
        <f t="shared" si="19"/>
        <v>0</v>
      </c>
      <c r="K79" s="5">
        <f t="shared" si="20"/>
        <v>49.984900000000003</v>
      </c>
    </row>
    <row r="80" spans="2:11" x14ac:dyDescent="0.25">
      <c r="B80">
        <f t="shared" si="15"/>
        <v>150</v>
      </c>
      <c r="C80" s="1">
        <v>7.07</v>
      </c>
      <c r="D80" s="6">
        <f t="shared" si="13"/>
        <v>-1.269970014394908</v>
      </c>
      <c r="E80" s="6">
        <f t="shared" si="16"/>
        <v>150</v>
      </c>
      <c r="F80" s="4">
        <f t="shared" si="14"/>
        <v>-1.7359134570802182</v>
      </c>
      <c r="G80" s="3">
        <f t="shared" si="17"/>
        <v>1.0941348900927446E-2</v>
      </c>
      <c r="H80" s="6">
        <f t="shared" si="18"/>
        <v>7.1746009029642073</v>
      </c>
      <c r="I80" s="6">
        <v>7.1331715714006725</v>
      </c>
      <c r="J80" s="6">
        <f t="shared" si="19"/>
        <v>0</v>
      </c>
      <c r="K80" s="5">
        <f t="shared" si="20"/>
        <v>49.984900000000003</v>
      </c>
    </row>
    <row r="81" spans="2:11" x14ac:dyDescent="0.25">
      <c r="B81">
        <f t="shared" si="15"/>
        <v>152</v>
      </c>
      <c r="C81" s="1">
        <v>7.11</v>
      </c>
      <c r="D81" s="6">
        <f t="shared" si="13"/>
        <v>-1.4236222886299599</v>
      </c>
      <c r="E81" s="6">
        <f t="shared" si="16"/>
        <v>152</v>
      </c>
      <c r="F81" s="4">
        <f t="shared" si="14"/>
        <v>-1.7911458790714514</v>
      </c>
      <c r="G81" s="3">
        <f t="shared" si="17"/>
        <v>5.4865248534272651E-3</v>
      </c>
      <c r="H81" s="6">
        <f t="shared" si="18"/>
        <v>7.1840710797371505</v>
      </c>
      <c r="I81" s="6">
        <v>7.1386352236770083</v>
      </c>
      <c r="J81" s="6">
        <f t="shared" si="19"/>
        <v>0</v>
      </c>
      <c r="K81" s="5">
        <f t="shared" si="20"/>
        <v>50.552100000000003</v>
      </c>
    </row>
    <row r="82" spans="2:11" x14ac:dyDescent="0.25">
      <c r="B82">
        <f t="shared" si="15"/>
        <v>154</v>
      </c>
      <c r="C82" s="1">
        <v>7.11</v>
      </c>
      <c r="D82" s="6">
        <f t="shared" si="13"/>
        <v>-1.4236222886299599</v>
      </c>
      <c r="E82" s="6">
        <f t="shared" si="16"/>
        <v>154</v>
      </c>
      <c r="F82" s="4">
        <f t="shared" si="14"/>
        <v>-1.8463783010626855</v>
      </c>
      <c r="G82" s="3">
        <f t="shared" si="17"/>
        <v>6.8943758555042468E-3</v>
      </c>
      <c r="H82" s="6">
        <f t="shared" si="18"/>
        <v>7.1930323783563033</v>
      </c>
      <c r="I82" s="6">
        <v>7.1437338755142559</v>
      </c>
      <c r="J82" s="6">
        <f t="shared" si="19"/>
        <v>0</v>
      </c>
      <c r="K82" s="5">
        <f t="shared" si="20"/>
        <v>50.552100000000003</v>
      </c>
    </row>
    <row r="83" spans="2:11" x14ac:dyDescent="0.25">
      <c r="B83">
        <f t="shared" si="15"/>
        <v>156</v>
      </c>
      <c r="C83" s="1">
        <v>7.11</v>
      </c>
      <c r="D83" s="6">
        <f t="shared" si="13"/>
        <v>-1.4236222886299599</v>
      </c>
      <c r="E83" s="6">
        <f t="shared" si="16"/>
        <v>156</v>
      </c>
      <c r="F83" s="4">
        <f t="shared" si="14"/>
        <v>-1.9016107230539188</v>
      </c>
      <c r="G83" s="3">
        <f t="shared" si="17"/>
        <v>8.374472370041736E-3</v>
      </c>
      <c r="H83" s="6">
        <f t="shared" si="18"/>
        <v>7.2015121432927991</v>
      </c>
      <c r="I83" s="6">
        <v>7.1484919108434886</v>
      </c>
      <c r="J83" s="6">
        <f t="shared" si="19"/>
        <v>0</v>
      </c>
      <c r="K83" s="5">
        <f t="shared" si="20"/>
        <v>50.552100000000003</v>
      </c>
    </row>
    <row r="84" spans="2:11" x14ac:dyDescent="0.25">
      <c r="B84">
        <f t="shared" si="15"/>
        <v>158</v>
      </c>
      <c r="C84" s="1">
        <v>7.13</v>
      </c>
      <c r="D84" s="6">
        <f t="shared" si="13"/>
        <v>-1.5103166277121984</v>
      </c>
      <c r="E84" s="6">
        <f t="shared" si="16"/>
        <v>158</v>
      </c>
      <c r="F84" s="4">
        <f t="shared" si="14"/>
        <v>-1.956843145045152</v>
      </c>
      <c r="G84" s="3">
        <f t="shared" si="17"/>
        <v>6.3260150112185165E-3</v>
      </c>
      <c r="H84" s="6">
        <f t="shared" si="18"/>
        <v>7.2095362496677993</v>
      </c>
      <c r="I84" s="6">
        <v>7.1529320846221447</v>
      </c>
      <c r="J84" s="6">
        <f t="shared" si="19"/>
        <v>0</v>
      </c>
      <c r="K84" s="5">
        <f t="shared" si="20"/>
        <v>50.8369</v>
      </c>
    </row>
    <row r="85" spans="2:11" x14ac:dyDescent="0.25">
      <c r="B85">
        <f t="shared" si="15"/>
        <v>160</v>
      </c>
      <c r="C85" s="1">
        <v>7.13</v>
      </c>
      <c r="D85" s="6">
        <f t="shared" si="13"/>
        <v>-1.5103166277121984</v>
      </c>
      <c r="E85" s="6">
        <f t="shared" si="16"/>
        <v>160</v>
      </c>
      <c r="F85" s="4">
        <f t="shared" si="14"/>
        <v>-2.0120755670363861</v>
      </c>
      <c r="G85" s="3">
        <f t="shared" si="17"/>
        <v>7.5914943921888637E-3</v>
      </c>
      <c r="H85" s="6">
        <f t="shared" si="18"/>
        <v>7.2171291822077359</v>
      </c>
      <c r="I85" s="6">
        <v>7.15707563165794</v>
      </c>
      <c r="J85" s="6">
        <f t="shared" si="19"/>
        <v>0</v>
      </c>
      <c r="K85" s="5">
        <f t="shared" si="20"/>
        <v>50.8369</v>
      </c>
    </row>
    <row r="86" spans="2:11" x14ac:dyDescent="0.25">
      <c r="B86">
        <f t="shared" si="15"/>
        <v>162</v>
      </c>
      <c r="C86" s="1">
        <v>7.13</v>
      </c>
      <c r="D86" s="6">
        <f t="shared" si="13"/>
        <v>-1.5103166277121984</v>
      </c>
      <c r="E86" s="6">
        <f t="shared" si="16"/>
        <v>162</v>
      </c>
      <c r="F86" s="4">
        <f t="shared" si="14"/>
        <v>-2.0673079890276194</v>
      </c>
      <c r="G86" s="3">
        <f t="shared" si="17"/>
        <v>8.8951513369629424E-3</v>
      </c>
      <c r="H86" s="6">
        <f t="shared" si="18"/>
        <v>7.2243141099569037</v>
      </c>
      <c r="I86" s="6">
        <v>7.1609423681628011</v>
      </c>
      <c r="J86" s="6">
        <f t="shared" si="19"/>
        <v>0</v>
      </c>
      <c r="K86" s="5">
        <f t="shared" si="20"/>
        <v>50.8369</v>
      </c>
    </row>
    <row r="87" spans="2:11" x14ac:dyDescent="0.25">
      <c r="B87">
        <f t="shared" si="15"/>
        <v>164</v>
      </c>
      <c r="C87" s="1">
        <v>7.14</v>
      </c>
      <c r="D87" s="6">
        <f t="shared" si="13"/>
        <v>-1.5566555239466662</v>
      </c>
      <c r="E87" s="6">
        <f t="shared" si="16"/>
        <v>164</v>
      </c>
      <c r="F87" s="4">
        <f t="shared" si="14"/>
        <v>-2.1225404110188535</v>
      </c>
      <c r="G87" s="3">
        <f t="shared" si="17"/>
        <v>8.3015709288006279E-3</v>
      </c>
      <c r="H87" s="6">
        <f t="shared" si="18"/>
        <v>7.2311129569753971</v>
      </c>
      <c r="I87" s="6">
        <v>7.1645507865224465</v>
      </c>
      <c r="J87" s="6">
        <f t="shared" si="19"/>
        <v>0</v>
      </c>
      <c r="K87" s="5">
        <f t="shared" si="20"/>
        <v>50.979599999999998</v>
      </c>
    </row>
    <row r="88" spans="2:11" x14ac:dyDescent="0.25">
      <c r="B88">
        <f t="shared" si="15"/>
        <v>166</v>
      </c>
      <c r="C88" s="1">
        <v>7.14</v>
      </c>
      <c r="D88" s="6">
        <f t="shared" si="13"/>
        <v>-1.5566555239466662</v>
      </c>
      <c r="E88" s="6">
        <f t="shared" si="16"/>
        <v>166</v>
      </c>
      <c r="F88" s="4">
        <f t="shared" si="14"/>
        <v>-2.1777728330100867</v>
      </c>
      <c r="G88" s="3">
        <f t="shared" si="17"/>
        <v>9.5153136608186056E-3</v>
      </c>
      <c r="H88" s="6">
        <f t="shared" si="18"/>
        <v>7.2375464692380946</v>
      </c>
      <c r="I88" s="6">
        <v>7.1679181437348829</v>
      </c>
      <c r="J88" s="6">
        <f t="shared" si="19"/>
        <v>0</v>
      </c>
      <c r="K88" s="5">
        <f t="shared" si="20"/>
        <v>50.979599999999998</v>
      </c>
    </row>
    <row r="89" spans="2:11" x14ac:dyDescent="0.25">
      <c r="B89">
        <f t="shared" si="15"/>
        <v>168</v>
      </c>
      <c r="C89" s="1">
        <v>7.14</v>
      </c>
      <c r="D89" s="6">
        <f t="shared" si="13"/>
        <v>-1.5566555239466662</v>
      </c>
      <c r="E89" s="6">
        <f t="shared" si="16"/>
        <v>168</v>
      </c>
      <c r="F89" s="4">
        <f t="shared" si="14"/>
        <v>-2.23300525500132</v>
      </c>
      <c r="G89" s="3">
        <f t="shared" si="17"/>
        <v>1.074006356390703E-2</v>
      </c>
      <c r="H89" s="6">
        <f t="shared" si="18"/>
        <v>7.2436342779388507</v>
      </c>
      <c r="I89" s="6">
        <v>7.1710605439407322</v>
      </c>
      <c r="J89" s="6">
        <f t="shared" si="19"/>
        <v>0</v>
      </c>
      <c r="K89" s="5">
        <f t="shared" si="20"/>
        <v>50.979599999999998</v>
      </c>
    </row>
    <row r="90" spans="2:11" x14ac:dyDescent="0.25">
      <c r="B90">
        <f t="shared" si="15"/>
        <v>170</v>
      </c>
      <c r="C90" s="1">
        <v>7.17</v>
      </c>
      <c r="D90" s="6">
        <f t="shared" si="13"/>
        <v>-1.7101423798230555</v>
      </c>
      <c r="E90" s="6">
        <f t="shared" si="16"/>
        <v>170</v>
      </c>
      <c r="F90" s="4">
        <f t="shared" si="14"/>
        <v>-2.2882376769925541</v>
      </c>
      <c r="G90" s="3">
        <f t="shared" si="17"/>
        <v>6.3035595770218143E-3</v>
      </c>
      <c r="H90" s="6">
        <f t="shared" si="18"/>
        <v>7.2493949593930358</v>
      </c>
      <c r="I90" s="6">
        <v>7.1739930154401188</v>
      </c>
      <c r="J90" s="6">
        <f t="shared" si="19"/>
        <v>0</v>
      </c>
      <c r="K90" s="5">
        <f t="shared" si="20"/>
        <v>51.408899999999996</v>
      </c>
    </row>
    <row r="91" spans="2:11" x14ac:dyDescent="0.25">
      <c r="B91">
        <f t="shared" si="15"/>
        <v>172</v>
      </c>
      <c r="C91" s="1">
        <v>7.17</v>
      </c>
      <c r="D91" s="6">
        <f t="shared" si="13"/>
        <v>-1.7101423798230555</v>
      </c>
      <c r="E91" s="6">
        <f t="shared" si="16"/>
        <v>172</v>
      </c>
      <c r="F91" s="4">
        <f t="shared" si="14"/>
        <v>-2.3434700989837873</v>
      </c>
      <c r="G91" s="3">
        <f t="shared" si="17"/>
        <v>7.1988592803683407E-3</v>
      </c>
      <c r="H91" s="6">
        <f t="shared" si="18"/>
        <v>7.2548460917212356</v>
      </c>
      <c r="I91" s="6">
        <v>7.1767295825644171</v>
      </c>
      <c r="J91" s="6">
        <f t="shared" si="19"/>
        <v>0</v>
      </c>
      <c r="K91" s="5">
        <f t="shared" si="20"/>
        <v>51.408899999999996</v>
      </c>
    </row>
    <row r="92" spans="2:11" x14ac:dyDescent="0.25">
      <c r="B92">
        <f t="shared" si="15"/>
        <v>174</v>
      </c>
      <c r="C92" s="1">
        <v>7.14</v>
      </c>
      <c r="D92" s="6">
        <f t="shared" si="13"/>
        <v>-1.5566555239466662</v>
      </c>
      <c r="E92" s="6">
        <f t="shared" si="16"/>
        <v>174</v>
      </c>
      <c r="F92" s="4">
        <f t="shared" si="14"/>
        <v>-2.3987025209750215</v>
      </c>
      <c r="G92" s="3">
        <f t="shared" si="17"/>
        <v>1.4401034055457595E-2</v>
      </c>
      <c r="H92" s="6">
        <f t="shared" si="18"/>
        <v>7.2600043084870602</v>
      </c>
      <c r="I92" s="6">
        <v>7.1792833327465955</v>
      </c>
      <c r="J92" s="6">
        <f t="shared" si="19"/>
        <v>0</v>
      </c>
      <c r="K92" s="5">
        <f t="shared" si="20"/>
        <v>50.979599999999998</v>
      </c>
    </row>
    <row r="93" spans="2:11" x14ac:dyDescent="0.25">
      <c r="B93">
        <f t="shared" si="15"/>
        <v>176</v>
      </c>
      <c r="C93" s="1">
        <v>7.14</v>
      </c>
      <c r="D93" s="6">
        <f t="shared" si="13"/>
        <v>-1.5566555239466662</v>
      </c>
      <c r="E93" s="6">
        <f t="shared" si="16"/>
        <v>176</v>
      </c>
      <c r="F93" s="4">
        <f t="shared" si="14"/>
        <v>-2.4539349429662547</v>
      </c>
      <c r="G93" s="3">
        <f t="shared" si="17"/>
        <v>1.5596350507930656E-2</v>
      </c>
      <c r="H93" s="6">
        <f t="shared" si="18"/>
        <v>7.2648853494527303</v>
      </c>
      <c r="I93" s="6">
        <v>7.1816664791109099</v>
      </c>
      <c r="J93" s="6">
        <f t="shared" si="19"/>
        <v>0</v>
      </c>
      <c r="K93" s="5">
        <f t="shared" si="20"/>
        <v>50.979599999999998</v>
      </c>
    </row>
    <row r="94" spans="2:11" x14ac:dyDescent="0.25">
      <c r="B94">
        <f t="shared" si="15"/>
        <v>178</v>
      </c>
      <c r="C94" s="1">
        <v>7.14</v>
      </c>
      <c r="D94" s="6">
        <f t="shared" si="13"/>
        <v>-1.5566555239466662</v>
      </c>
      <c r="E94" s="6">
        <f t="shared" si="16"/>
        <v>178</v>
      </c>
      <c r="F94" s="4">
        <f t="shared" si="14"/>
        <v>-2.5091673649574879</v>
      </c>
      <c r="G94" s="3">
        <f t="shared" si="17"/>
        <v>1.6771314146178454E-2</v>
      </c>
      <c r="H94" s="6">
        <f t="shared" si="18"/>
        <v>7.2695041086073271</v>
      </c>
      <c r="I94" s="6">
        <v>7.1838904188812842</v>
      </c>
      <c r="J94" s="6">
        <f t="shared" si="19"/>
        <v>0</v>
      </c>
      <c r="K94" s="5">
        <f t="shared" si="20"/>
        <v>50.979599999999998</v>
      </c>
    </row>
    <row r="95" spans="2:11" x14ac:dyDescent="0.25">
      <c r="B95">
        <f t="shared" si="15"/>
        <v>180</v>
      </c>
      <c r="C95" s="1">
        <v>7.16</v>
      </c>
      <c r="D95" s="6">
        <f t="shared" si="13"/>
        <v>-1.6563196740063257</v>
      </c>
      <c r="E95" s="6">
        <f t="shared" si="16"/>
        <v>180</v>
      </c>
      <c r="F95" s="4">
        <f t="shared" si="14"/>
        <v>-2.5643997869487221</v>
      </c>
      <c r="G95" s="3">
        <f t="shared" si="17"/>
        <v>1.2967442657248746E-2</v>
      </c>
      <c r="H95" s="6">
        <f t="shared" si="18"/>
        <v>7.273874679614253</v>
      </c>
      <c r="I95" s="6">
        <v>7.1859657878876995</v>
      </c>
      <c r="J95" s="6">
        <f t="shared" si="19"/>
        <v>0</v>
      </c>
      <c r="K95" s="5">
        <f t="shared" si="20"/>
        <v>51.265599999999999</v>
      </c>
    </row>
    <row r="96" spans="2:11" x14ac:dyDescent="0.25">
      <c r="B96">
        <f t="shared" si="15"/>
        <v>182</v>
      </c>
      <c r="C96" s="1">
        <v>7.16</v>
      </c>
      <c r="D96" s="6">
        <f t="shared" si="13"/>
        <v>-1.6563196740063257</v>
      </c>
      <c r="E96" s="6">
        <f t="shared" si="16"/>
        <v>182</v>
      </c>
      <c r="F96" s="4">
        <f t="shared" si="14"/>
        <v>-2.6196322089399553</v>
      </c>
      <c r="G96" s="3">
        <f t="shared" si="17"/>
        <v>1.3926454228847779E-2</v>
      </c>
      <c r="H96" s="6">
        <f t="shared" si="18"/>
        <v>7.2780103988165781</v>
      </c>
      <c r="I96" s="6">
        <v>7.1879025114312816</v>
      </c>
      <c r="J96" s="6">
        <f t="shared" si="19"/>
        <v>0</v>
      </c>
      <c r="K96" s="5">
        <f t="shared" si="20"/>
        <v>51.265599999999999</v>
      </c>
    </row>
    <row r="97" spans="2:11" x14ac:dyDescent="0.25">
      <c r="B97">
        <f t="shared" si="15"/>
        <v>184</v>
      </c>
      <c r="C97" s="1">
        <v>7.18</v>
      </c>
      <c r="D97" s="6">
        <f t="shared" si="13"/>
        <v>-1.767027582419213</v>
      </c>
      <c r="E97" s="6">
        <f t="shared" si="16"/>
        <v>184</v>
      </c>
      <c r="F97" s="4">
        <f t="shared" si="14"/>
        <v>-2.6748646309311894</v>
      </c>
      <c r="G97" s="3">
        <f t="shared" si="17"/>
        <v>1.0388478523378495E-2</v>
      </c>
      <c r="H97" s="6">
        <f t="shared" si="18"/>
        <v>7.281923885931505</v>
      </c>
      <c r="I97" s="6">
        <v>7.1897098517513252</v>
      </c>
      <c r="J97" s="6">
        <f t="shared" si="19"/>
        <v>0</v>
      </c>
      <c r="K97" s="5">
        <f t="shared" si="20"/>
        <v>51.552399999999999</v>
      </c>
    </row>
    <row r="98" spans="2:11" x14ac:dyDescent="0.25">
      <c r="B98">
        <f t="shared" si="15"/>
        <v>186</v>
      </c>
      <c r="C98" s="1">
        <v>7.18</v>
      </c>
      <c r="D98" s="6">
        <f t="shared" si="13"/>
        <v>-1.767027582419213</v>
      </c>
      <c r="E98" s="6">
        <f t="shared" si="16"/>
        <v>186</v>
      </c>
      <c r="F98" s="4">
        <f t="shared" si="14"/>
        <v>-2.7300970529224227</v>
      </c>
      <c r="G98" s="3">
        <f t="shared" si="17"/>
        <v>1.1157080569741313E-2</v>
      </c>
      <c r="H98" s="6">
        <f t="shared" si="18"/>
        <v>7.2856270825581264</v>
      </c>
      <c r="I98" s="6">
        <v>7.1913964523212837</v>
      </c>
      <c r="J98" s="6">
        <f t="shared" si="19"/>
        <v>0</v>
      </c>
      <c r="K98" s="5">
        <f t="shared" si="20"/>
        <v>51.552399999999999</v>
      </c>
    </row>
    <row r="99" spans="2:11" x14ac:dyDescent="0.25">
      <c r="B99">
        <f t="shared" si="15"/>
        <v>188</v>
      </c>
      <c r="C99" s="1">
        <v>7.17</v>
      </c>
      <c r="D99" s="6">
        <f t="shared" si="13"/>
        <v>-1.7101423798230555</v>
      </c>
      <c r="E99" s="6">
        <f t="shared" si="16"/>
        <v>188</v>
      </c>
      <c r="F99" s="4">
        <f t="shared" si="14"/>
        <v>-2.7853294749136559</v>
      </c>
      <c r="G99" s="3">
        <f t="shared" si="17"/>
        <v>1.4192263927301252E-2</v>
      </c>
      <c r="H99" s="6">
        <f t="shared" si="18"/>
        <v>7.2891312886159687</v>
      </c>
      <c r="I99" s="6">
        <v>7.192970379185545</v>
      </c>
      <c r="J99" s="6">
        <f t="shared" si="19"/>
        <v>0</v>
      </c>
      <c r="K99" s="5">
        <f t="shared" si="20"/>
        <v>51.408899999999996</v>
      </c>
    </row>
    <row r="100" spans="2:11" x14ac:dyDescent="0.25">
      <c r="B100">
        <f t="shared" si="15"/>
        <v>190</v>
      </c>
      <c r="C100" s="1">
        <v>7.17</v>
      </c>
      <c r="D100" s="6">
        <f t="shared" si="13"/>
        <v>-1.7101423798230555</v>
      </c>
      <c r="E100" s="6">
        <f t="shared" si="16"/>
        <v>190</v>
      </c>
      <c r="F100" s="4">
        <f t="shared" si="14"/>
        <v>-2.84056189690489</v>
      </c>
      <c r="G100" s="3">
        <f t="shared" si="17"/>
        <v>1.4993316010429502E-2</v>
      </c>
      <c r="H100" s="6">
        <f t="shared" si="18"/>
        <v>7.2924471968255276</v>
      </c>
      <c r="I100" s="6">
        <v>7.1944391595347126</v>
      </c>
      <c r="J100" s="6">
        <f t="shared" si="19"/>
        <v>0</v>
      </c>
      <c r="K100" s="5">
        <f t="shared" si="20"/>
        <v>51.408899999999996</v>
      </c>
    </row>
    <row r="101" spans="2:11" x14ac:dyDescent="0.25">
      <c r="B101">
        <f t="shared" si="15"/>
        <v>192</v>
      </c>
      <c r="C101" s="1">
        <v>7.21</v>
      </c>
      <c r="D101" s="6">
        <f t="shared" si="13"/>
        <v>-1.9601304807281179</v>
      </c>
      <c r="E101" s="6">
        <f t="shared" si="16"/>
        <v>192</v>
      </c>
      <c r="F101" s="4">
        <f t="shared" si="14"/>
        <v>-2.8957943188961233</v>
      </c>
      <c r="G101" s="3">
        <f t="shared" si="17"/>
        <v>7.3247794447663644E-3</v>
      </c>
      <c r="H101" s="6">
        <f t="shared" si="18"/>
        <v>7.2955849253359863</v>
      </c>
      <c r="I101" s="6">
        <v>7.1958098177038323</v>
      </c>
      <c r="J101" s="6">
        <f t="shared" si="19"/>
        <v>0</v>
      </c>
      <c r="K101" s="5">
        <f t="shared" si="20"/>
        <v>51.984099999999998</v>
      </c>
    </row>
    <row r="102" spans="2:11" x14ac:dyDescent="0.25">
      <c r="B102">
        <f t="shared" si="15"/>
        <v>194</v>
      </c>
      <c r="C102" s="1">
        <v>7.21</v>
      </c>
      <c r="D102" s="6">
        <f t="shared" si="13"/>
        <v>-1.9601304807281179</v>
      </c>
      <c r="E102" s="6">
        <f t="shared" si="16"/>
        <v>194</v>
      </c>
      <c r="F102" s="4">
        <f t="shared" si="14"/>
        <v>-2.9510267408873574</v>
      </c>
      <c r="G102" s="3">
        <f t="shared" si="17"/>
        <v>7.8418195233984338E-3</v>
      </c>
      <c r="H102" s="6">
        <f t="shared" si="18"/>
        <v>7.2985540485997022</v>
      </c>
      <c r="I102" s="6">
        <v>7.1970889087657737</v>
      </c>
      <c r="J102" s="6">
        <f t="shared" si="19"/>
        <v>0</v>
      </c>
      <c r="K102" s="5">
        <f t="shared" si="20"/>
        <v>51.984099999999998</v>
      </c>
    </row>
    <row r="103" spans="2:11" x14ac:dyDescent="0.25">
      <c r="B103">
        <f t="shared" si="15"/>
        <v>196</v>
      </c>
      <c r="C103" s="1">
        <v>7.2</v>
      </c>
      <c r="D103" s="6">
        <f t="shared" si="13"/>
        <v>-1.8915353227764407</v>
      </c>
      <c r="E103" s="6">
        <f t="shared" si="16"/>
        <v>196</v>
      </c>
      <c r="F103" s="4">
        <f t="shared" si="14"/>
        <v>-3.0062591628785906</v>
      </c>
      <c r="G103" s="3">
        <f t="shared" si="17"/>
        <v>1.0274584795000426E-2</v>
      </c>
      <c r="H103" s="6">
        <f t="shared" si="18"/>
        <v>7.3013636265876496</v>
      </c>
      <c r="I103" s="6">
        <v>7.1982825498803855</v>
      </c>
      <c r="J103" s="6">
        <f t="shared" si="19"/>
        <v>0</v>
      </c>
      <c r="K103" s="5">
        <f t="shared" si="20"/>
        <v>51.84</v>
      </c>
    </row>
    <row r="104" spans="2:11" x14ac:dyDescent="0.25">
      <c r="B104">
        <f t="shared" si="15"/>
        <v>198</v>
      </c>
      <c r="C104" s="1">
        <v>7.2</v>
      </c>
      <c r="D104" s="6">
        <f t="shared" si="13"/>
        <v>-1.8915353227764407</v>
      </c>
      <c r="E104" s="6">
        <f t="shared" si="16"/>
        <v>198</v>
      </c>
      <c r="F104" s="4">
        <f t="shared" si="14"/>
        <v>-3.0614915848698239</v>
      </c>
      <c r="G104" s="3">
        <f t="shared" si="17"/>
        <v>1.0820624840756864E-2</v>
      </c>
      <c r="H104" s="6">
        <f t="shared" si="18"/>
        <v>7.3040222324349795</v>
      </c>
      <c r="I104" s="6">
        <v>7.1993964495493632</v>
      </c>
      <c r="J104" s="6">
        <f t="shared" si="19"/>
        <v>0</v>
      </c>
      <c r="K104" s="5">
        <f t="shared" si="20"/>
        <v>51.84</v>
      </c>
    </row>
    <row r="105" spans="2:11" x14ac:dyDescent="0.25">
      <c r="B105">
        <f t="shared" si="15"/>
        <v>200</v>
      </c>
      <c r="C105" s="1">
        <v>7.22</v>
      </c>
      <c r="D105" s="6">
        <f t="shared" si="13"/>
        <v>-2.0337797491128131</v>
      </c>
      <c r="E105" s="6">
        <f t="shared" si="16"/>
        <v>200</v>
      </c>
      <c r="F105" s="4">
        <f t="shared" si="14"/>
        <v>-3.116724006861058</v>
      </c>
      <c r="G105" s="3">
        <f t="shared" si="17"/>
        <v>7.4888217403560669E-3</v>
      </c>
      <c r="H105" s="6">
        <f t="shared" si="18"/>
        <v>7.3065379786010514</v>
      </c>
      <c r="I105" s="6">
        <v>7.2004359349167508</v>
      </c>
      <c r="J105" s="6">
        <f t="shared" si="19"/>
        <v>0</v>
      </c>
      <c r="K105" s="5">
        <f t="shared" si="20"/>
        <v>52.128399999999999</v>
      </c>
    </row>
    <row r="106" spans="2:11" x14ac:dyDescent="0.25">
      <c r="B106">
        <f t="shared" si="15"/>
        <v>202</v>
      </c>
      <c r="C106" s="1">
        <v>7.22</v>
      </c>
      <c r="D106" s="6">
        <f t="shared" si="13"/>
        <v>-2.0337797491128131</v>
      </c>
      <c r="E106" s="6">
        <f t="shared" si="16"/>
        <v>202</v>
      </c>
      <c r="F106" s="4">
        <f t="shared" si="14"/>
        <v>-3.1719564288522912</v>
      </c>
      <c r="G106" s="3">
        <f t="shared" si="17"/>
        <v>7.9065070444958082E-3</v>
      </c>
      <c r="H106" s="6">
        <f t="shared" si="18"/>
        <v>7.3089185416237568</v>
      </c>
      <c r="I106" s="6">
        <v>7.2014059772456109</v>
      </c>
      <c r="J106" s="6">
        <f t="shared" si="19"/>
        <v>0</v>
      </c>
      <c r="K106" s="5">
        <f t="shared" si="20"/>
        <v>52.128399999999999</v>
      </c>
    </row>
    <row r="107" spans="2:11" x14ac:dyDescent="0.25">
      <c r="B107">
        <f t="shared" si="15"/>
        <v>204</v>
      </c>
      <c r="C107" s="1">
        <v>7.22</v>
      </c>
      <c r="D107" s="6">
        <f t="shared" si="13"/>
        <v>-2.0337797491128131</v>
      </c>
      <c r="E107" s="6">
        <f t="shared" si="16"/>
        <v>204</v>
      </c>
      <c r="F107" s="4">
        <f t="shared" si="14"/>
        <v>-3.2271888508435254</v>
      </c>
      <c r="G107" s="3">
        <f t="shared" si="17"/>
        <v>8.3121850734403039E-3</v>
      </c>
      <c r="H107" s="6">
        <f t="shared" si="18"/>
        <v>7.3111711855436807</v>
      </c>
      <c r="I107" s="6">
        <v>7.2023112156927347</v>
      </c>
      <c r="J107" s="6">
        <f t="shared" si="19"/>
        <v>0</v>
      </c>
      <c r="K107" s="5">
        <f t="shared" si="20"/>
        <v>52.128399999999999</v>
      </c>
    </row>
    <row r="108" spans="2:11" x14ac:dyDescent="0.25">
      <c r="B108">
        <f t="shared" si="15"/>
        <v>206</v>
      </c>
      <c r="C108" s="1">
        <v>7.22</v>
      </c>
      <c r="D108" s="6">
        <f t="shared" si="13"/>
        <v>-2.0337797491128131</v>
      </c>
      <c r="E108" s="6">
        <f t="shared" si="16"/>
        <v>206</v>
      </c>
      <c r="F108" s="4">
        <f t="shared" si="14"/>
        <v>-3.2824212728347586</v>
      </c>
      <c r="G108" s="3">
        <f t="shared" si="17"/>
        <v>8.7054095151315909E-3</v>
      </c>
      <c r="H108" s="6">
        <f t="shared" si="18"/>
        <v>7.3133027840695632</v>
      </c>
      <c r="I108" s="6">
        <v>7.2031559794950644</v>
      </c>
      <c r="J108" s="6">
        <f t="shared" si="19"/>
        <v>0</v>
      </c>
      <c r="K108" s="5">
        <f t="shared" si="20"/>
        <v>52.128399999999999</v>
      </c>
    </row>
    <row r="109" spans="2:11" x14ac:dyDescent="0.25">
      <c r="B109">
        <f t="shared" si="15"/>
        <v>208</v>
      </c>
      <c r="C109" s="1">
        <v>7.19</v>
      </c>
      <c r="D109" s="6">
        <f t="shared" si="13"/>
        <v>-1.8273449307833534</v>
      </c>
      <c r="E109" s="6">
        <f t="shared" si="16"/>
        <v>208</v>
      </c>
      <c r="F109" s="4">
        <f t="shared" si="14"/>
        <v>-3.3376536948259918</v>
      </c>
      <c r="G109" s="3">
        <f t="shared" si="17"/>
        <v>1.5705062686795987E-2</v>
      </c>
      <c r="H109" s="6">
        <f t="shared" si="18"/>
        <v>7.315319841552709</v>
      </c>
      <c r="I109" s="6">
        <v>7.2039443086739627</v>
      </c>
      <c r="J109" s="6">
        <f t="shared" si="19"/>
        <v>0</v>
      </c>
      <c r="K109" s="5">
        <f t="shared" si="20"/>
        <v>51.696100000000008</v>
      </c>
    </row>
    <row r="110" spans="2:11" x14ac:dyDescent="0.25">
      <c r="B110">
        <f t="shared" si="15"/>
        <v>210</v>
      </c>
      <c r="C110" s="1">
        <v>7.19</v>
      </c>
      <c r="D110" s="6">
        <f t="shared" si="13"/>
        <v>-1.8273449307833534</v>
      </c>
      <c r="E110" s="6">
        <f t="shared" si="16"/>
        <v>210</v>
      </c>
      <c r="F110" s="4">
        <f t="shared" si="14"/>
        <v>-3.392886116817226</v>
      </c>
      <c r="G110" s="3">
        <f t="shared" si="17"/>
        <v>1.6187094478037366E-2</v>
      </c>
      <c r="H110" s="6">
        <f t="shared" si="18"/>
        <v>7.3172285128343386</v>
      </c>
      <c r="I110" s="6">
        <v>7.2046799733563134</v>
      </c>
      <c r="J110" s="6">
        <f t="shared" si="19"/>
        <v>0</v>
      </c>
      <c r="K110" s="5">
        <f t="shared" si="20"/>
        <v>51.696100000000008</v>
      </c>
    </row>
    <row r="111" spans="2:11" x14ac:dyDescent="0.25">
      <c r="B111">
        <f t="shared" si="15"/>
        <v>212</v>
      </c>
      <c r="C111" s="1">
        <v>7.2</v>
      </c>
      <c r="D111" s="6">
        <f t="shared" si="13"/>
        <v>-1.8915353227764407</v>
      </c>
      <c r="E111" s="6">
        <f t="shared" si="16"/>
        <v>212</v>
      </c>
      <c r="F111" s="4">
        <f t="shared" si="14"/>
        <v>-3.4481185388084592</v>
      </c>
      <c r="G111" s="3">
        <f t="shared" si="17"/>
        <v>1.4169241240978332E-2</v>
      </c>
      <c r="H111" s="6">
        <f t="shared" si="18"/>
        <v>7.3190346220264439</v>
      </c>
      <c r="I111" s="6">
        <v>7.205366491804881</v>
      </c>
      <c r="J111" s="6">
        <f t="shared" si="19"/>
        <v>0</v>
      </c>
      <c r="K111" s="5">
        <f t="shared" si="20"/>
        <v>51.84</v>
      </c>
    </row>
    <row r="112" spans="2:11" x14ac:dyDescent="0.25">
      <c r="B112">
        <f t="shared" si="15"/>
        <v>214</v>
      </c>
      <c r="C112" s="1">
        <v>7.2</v>
      </c>
      <c r="D112" s="6">
        <f t="shared" si="13"/>
        <v>-1.8915353227764407</v>
      </c>
      <c r="E112" s="6">
        <f t="shared" si="16"/>
        <v>214</v>
      </c>
      <c r="F112" s="4">
        <f t="shared" si="14"/>
        <v>-3.5033509607996933</v>
      </c>
      <c r="G112" s="3">
        <f t="shared" si="17"/>
        <v>1.4579036328395868E-2</v>
      </c>
      <c r="H112" s="6">
        <f t="shared" si="18"/>
        <v>7.3207436802834662</v>
      </c>
      <c r="I112" s="6">
        <v>7.2060071472441471</v>
      </c>
      <c r="J112" s="6">
        <f t="shared" si="19"/>
        <v>0</v>
      </c>
      <c r="K112" s="5">
        <f t="shared" si="20"/>
        <v>51.84</v>
      </c>
    </row>
    <row r="113" spans="2:11" x14ac:dyDescent="0.25">
      <c r="B113">
        <f t="shared" si="15"/>
        <v>216</v>
      </c>
      <c r="C113" s="1">
        <v>7.23</v>
      </c>
      <c r="D113" s="6">
        <f t="shared" si="13"/>
        <v>-2.1132875681874799</v>
      </c>
      <c r="E113" s="6">
        <f t="shared" si="16"/>
        <v>216</v>
      </c>
      <c r="F113" s="4">
        <f t="shared" si="14"/>
        <v>-3.5585833827909266</v>
      </c>
      <c r="G113" s="3">
        <f t="shared" si="17"/>
        <v>8.5305363325970957E-3</v>
      </c>
      <c r="H113" s="6">
        <f t="shared" si="18"/>
        <v>7.3223609026190042</v>
      </c>
      <c r="I113" s="6">
        <v>7.2066050035620908</v>
      </c>
      <c r="J113" s="6">
        <f t="shared" si="19"/>
        <v>0</v>
      </c>
      <c r="K113" s="5">
        <f t="shared" si="20"/>
        <v>52.272900000000007</v>
      </c>
    </row>
    <row r="114" spans="2:11" x14ac:dyDescent="0.25">
      <c r="B114">
        <f t="shared" si="15"/>
        <v>218</v>
      </c>
      <c r="C114" s="1">
        <v>7.23</v>
      </c>
      <c r="D114" s="6">
        <f t="shared" si="13"/>
        <v>-2.1132875681874799</v>
      </c>
      <c r="E114" s="6">
        <f t="shared" si="16"/>
        <v>218</v>
      </c>
      <c r="F114" s="4">
        <f t="shared" si="14"/>
        <v>-3.6138158047821598</v>
      </c>
      <c r="G114" s="3">
        <f t="shared" si="17"/>
        <v>8.8155619102091957E-3</v>
      </c>
      <c r="H114" s="6">
        <f t="shared" si="18"/>
        <v>7.323891223818892</v>
      </c>
      <c r="I114" s="6">
        <v>7.2071629199630109</v>
      </c>
      <c r="J114" s="6">
        <f t="shared" si="19"/>
        <v>0</v>
      </c>
      <c r="K114" s="5">
        <f t="shared" si="20"/>
        <v>52.272900000000007</v>
      </c>
    </row>
    <row r="115" spans="2:11" x14ac:dyDescent="0.25">
      <c r="B115">
        <f t="shared" si="15"/>
        <v>220</v>
      </c>
      <c r="C115" s="1">
        <v>7.2</v>
      </c>
      <c r="D115" s="6">
        <f t="shared" si="13"/>
        <v>-1.8915353227764407</v>
      </c>
      <c r="E115" s="6">
        <f t="shared" si="16"/>
        <v>220</v>
      </c>
      <c r="F115" s="4">
        <f t="shared" si="14"/>
        <v>-3.6690482267733939</v>
      </c>
      <c r="G115" s="3">
        <f t="shared" si="17"/>
        <v>1.5709943508446126E-2</v>
      </c>
      <c r="H115" s="6">
        <f t="shared" si="18"/>
        <v>7.3253393134991818</v>
      </c>
      <c r="I115" s="6">
        <v>7.2076835646414628</v>
      </c>
      <c r="J115" s="6">
        <f t="shared" si="19"/>
        <v>0</v>
      </c>
      <c r="K115" s="5">
        <f t="shared" si="20"/>
        <v>51.84</v>
      </c>
    </row>
    <row r="116" spans="2:11" x14ac:dyDescent="0.25">
      <c r="B116">
        <f t="shared" si="15"/>
        <v>222</v>
      </c>
      <c r="C116" s="1">
        <v>7.2</v>
      </c>
      <c r="D116" s="6">
        <f t="shared" si="13"/>
        <v>-1.8915353227764407</v>
      </c>
      <c r="E116" s="6">
        <f t="shared" si="16"/>
        <v>222</v>
      </c>
      <c r="F116" s="4">
        <f t="shared" si="14"/>
        <v>-3.7242806487646272</v>
      </c>
      <c r="G116" s="3">
        <f t="shared" si="17"/>
        <v>1.6055320287929761E-2</v>
      </c>
      <c r="H116" s="6">
        <f t="shared" si="18"/>
        <v>7.3267095903549917</v>
      </c>
      <c r="I116" s="6">
        <v>7.2081694275427006</v>
      </c>
      <c r="J116" s="6">
        <f t="shared" si="19"/>
        <v>0</v>
      </c>
      <c r="K116" s="5">
        <f t="shared" si="20"/>
        <v>51.84</v>
      </c>
    </row>
    <row r="117" spans="2:11" x14ac:dyDescent="0.25">
      <c r="B117">
        <f t="shared" si="15"/>
        <v>224</v>
      </c>
      <c r="C117" s="1">
        <v>7.21</v>
      </c>
      <c r="D117" s="6">
        <f t="shared" si="13"/>
        <v>-1.9601304807281179</v>
      </c>
      <c r="E117" s="6">
        <f t="shared" si="16"/>
        <v>224</v>
      </c>
      <c r="F117" s="4">
        <f t="shared" si="14"/>
        <v>-3.7795130707558613</v>
      </c>
      <c r="G117" s="3">
        <f t="shared" si="17"/>
        <v>1.3925471650795076E-2</v>
      </c>
      <c r="H117" s="6">
        <f t="shared" si="18"/>
        <v>7.3280062356436941</v>
      </c>
      <c r="I117" s="6">
        <v>7.2086228322706658</v>
      </c>
      <c r="J117" s="6">
        <f t="shared" si="19"/>
        <v>0</v>
      </c>
      <c r="K117" s="5">
        <f t="shared" si="20"/>
        <v>51.984099999999998</v>
      </c>
    </row>
    <row r="118" spans="2:11" x14ac:dyDescent="0.25">
      <c r="B118">
        <f t="shared" si="15"/>
        <v>226</v>
      </c>
      <c r="C118" s="1">
        <v>7.21</v>
      </c>
      <c r="D118" s="6">
        <f t="shared" si="13"/>
        <v>-1.9601304807281179</v>
      </c>
      <c r="E118" s="6">
        <f t="shared" si="16"/>
        <v>226</v>
      </c>
      <c r="F118" s="4">
        <f t="shared" si="14"/>
        <v>-3.8347454927470945</v>
      </c>
      <c r="G118" s="3">
        <f t="shared" si="17"/>
        <v>1.4216557399587101E-2</v>
      </c>
      <c r="H118" s="6">
        <f t="shared" si="18"/>
        <v>7.3292332059435923</v>
      </c>
      <c r="I118" s="6">
        <v>7.2090459472004476</v>
      </c>
      <c r="J118" s="6">
        <f t="shared" si="19"/>
        <v>0</v>
      </c>
      <c r="K118" s="5">
        <f t="shared" si="20"/>
        <v>51.984099999999998</v>
      </c>
    </row>
    <row r="119" spans="2:11" x14ac:dyDescent="0.25">
      <c r="B119">
        <f t="shared" si="15"/>
        <v>228</v>
      </c>
      <c r="C119" s="1">
        <v>7.25</v>
      </c>
      <c r="D119" s="6">
        <f t="shared" si="13"/>
        <v>-2.2942197521212315</v>
      </c>
      <c r="E119" s="6">
        <f t="shared" si="16"/>
        <v>228</v>
      </c>
      <c r="F119" s="4">
        <f t="shared" si="14"/>
        <v>-3.8899779147383278</v>
      </c>
      <c r="G119" s="3">
        <f t="shared" si="17"/>
        <v>6.4632346656192455E-3</v>
      </c>
      <c r="H119" s="6">
        <f t="shared" si="18"/>
        <v>7.3303942452270014</v>
      </c>
      <c r="I119" s="6">
        <v>7.2094407958483826</v>
      </c>
      <c r="J119" s="6">
        <f t="shared" si="19"/>
        <v>0</v>
      </c>
      <c r="K119" s="5">
        <f t="shared" si="20"/>
        <v>52.5625</v>
      </c>
    </row>
    <row r="120" spans="2:11" x14ac:dyDescent="0.25">
      <c r="B120">
        <f t="shared" si="15"/>
        <v>230</v>
      </c>
      <c r="C120" s="1">
        <v>7.25</v>
      </c>
      <c r="D120" s="6">
        <f t="shared" si="13"/>
        <v>-2.2942197521212315</v>
      </c>
      <c r="E120" s="6">
        <f t="shared" si="16"/>
        <v>230</v>
      </c>
      <c r="F120" s="4">
        <f t="shared" si="14"/>
        <v>-3.9452103367295619</v>
      </c>
      <c r="G120" s="3">
        <f t="shared" si="17"/>
        <v>6.6410921448517386E-3</v>
      </c>
      <c r="H120" s="6">
        <f t="shared" si="18"/>
        <v>7.3314928962845949</v>
      </c>
      <c r="I120" s="6">
        <v>7.2098092665493727</v>
      </c>
      <c r="J120" s="6">
        <f t="shared" si="19"/>
        <v>0</v>
      </c>
      <c r="K120" s="5">
        <f t="shared" si="20"/>
        <v>52.5625</v>
      </c>
    </row>
    <row r="121" spans="2:11" x14ac:dyDescent="0.25">
      <c r="B121">
        <f t="shared" si="15"/>
        <v>232</v>
      </c>
      <c r="C121" s="1">
        <v>7.25</v>
      </c>
      <c r="D121" s="6">
        <f t="shared" si="13"/>
        <v>-2.2942197521212315</v>
      </c>
      <c r="E121" s="6">
        <f t="shared" si="16"/>
        <v>232</v>
      </c>
      <c r="F121" s="4">
        <f t="shared" si="14"/>
        <v>-4.0004427587207951</v>
      </c>
      <c r="G121" s="3">
        <f t="shared" si="17"/>
        <v>6.8116154604172209E-3</v>
      </c>
      <c r="H121" s="6">
        <f t="shared" si="18"/>
        <v>7.3325325115358622</v>
      </c>
      <c r="I121" s="6">
        <v>7.2101531214877097</v>
      </c>
      <c r="J121" s="6">
        <f t="shared" si="19"/>
        <v>0</v>
      </c>
      <c r="K121" s="5">
        <f t="shared" si="20"/>
        <v>52.5625</v>
      </c>
    </row>
    <row r="122" spans="2:11" x14ac:dyDescent="0.25">
      <c r="B122">
        <f t="shared" si="15"/>
        <v>234</v>
      </c>
      <c r="C122" s="1">
        <v>7.23</v>
      </c>
      <c r="D122" s="6">
        <f t="shared" si="13"/>
        <v>-2.1132875681874799</v>
      </c>
      <c r="E122" s="6">
        <f t="shared" si="16"/>
        <v>234</v>
      </c>
      <c r="F122" s="4">
        <f t="shared" si="14"/>
        <v>-4.0556751807120293</v>
      </c>
      <c r="G122" s="3">
        <f t="shared" si="17"/>
        <v>1.0715616759037152E-2</v>
      </c>
      <c r="H122" s="6">
        <f t="shared" si="18"/>
        <v>7.333516263258665</v>
      </c>
      <c r="I122" s="6">
        <v>7.2104740051245928</v>
      </c>
      <c r="J122" s="6">
        <f t="shared" si="19"/>
        <v>0</v>
      </c>
      <c r="K122" s="5">
        <f t="shared" si="20"/>
        <v>52.272900000000007</v>
      </c>
    </row>
    <row r="123" spans="2:11" x14ac:dyDescent="0.25">
      <c r="B123">
        <f t="shared" si="15"/>
        <v>236</v>
      </c>
      <c r="C123" s="1">
        <v>7.23</v>
      </c>
      <c r="D123" s="6">
        <f t="shared" si="13"/>
        <v>-2.1132875681874799</v>
      </c>
      <c r="E123" s="6">
        <f t="shared" si="16"/>
        <v>236</v>
      </c>
      <c r="F123" s="4">
        <f t="shared" si="14"/>
        <v>-4.1109076027032625</v>
      </c>
      <c r="G123" s="3">
        <f t="shared" si="17"/>
        <v>1.0909207826022213E-2</v>
      </c>
      <c r="H123" s="6">
        <f t="shared" si="18"/>
        <v>7.3344471532691164</v>
      </c>
      <c r="I123" s="6">
        <v>7.2107734520626465</v>
      </c>
      <c r="J123" s="6">
        <f t="shared" si="19"/>
        <v>0</v>
      </c>
      <c r="K123" s="5">
        <f t="shared" si="20"/>
        <v>52.272900000000007</v>
      </c>
    </row>
    <row r="124" spans="2:11" x14ac:dyDescent="0.25">
      <c r="B124">
        <f t="shared" si="15"/>
        <v>238</v>
      </c>
      <c r="C124" s="1">
        <v>7.25</v>
      </c>
      <c r="D124" s="6">
        <f t="shared" si="13"/>
        <v>-2.2942197521212315</v>
      </c>
      <c r="E124" s="6">
        <f t="shared" si="16"/>
        <v>238</v>
      </c>
      <c r="F124" s="4">
        <f t="shared" si="14"/>
        <v>-4.1661400246944957</v>
      </c>
      <c r="G124" s="3">
        <f t="shared" si="17"/>
        <v>7.2808713523084823E-3</v>
      </c>
      <c r="H124" s="6">
        <f t="shared" si="18"/>
        <v>7.3353280220813097</v>
      </c>
      <c r="I124" s="6">
        <v>7.211052894385042</v>
      </c>
      <c r="J124" s="6">
        <f t="shared" si="19"/>
        <v>0</v>
      </c>
      <c r="K124" s="5">
        <f t="shared" si="20"/>
        <v>52.5625</v>
      </c>
    </row>
    <row r="125" spans="2:11" x14ac:dyDescent="0.25">
      <c r="B125">
        <f t="shared" si="15"/>
        <v>240</v>
      </c>
      <c r="C125" s="1">
        <v>7.25</v>
      </c>
      <c r="D125" s="6">
        <f t="shared" si="13"/>
        <v>-2.2942197521212315</v>
      </c>
      <c r="E125" s="6">
        <f t="shared" si="16"/>
        <v>240</v>
      </c>
      <c r="F125" s="4">
        <f t="shared" si="14"/>
        <v>-4.2213724466857299</v>
      </c>
      <c r="G125" s="3">
        <f t="shared" si="17"/>
        <v>7.4238140037243446E-3</v>
      </c>
      <c r="H125" s="6">
        <f t="shared" si="18"/>
        <v>7.3361615575748509</v>
      </c>
      <c r="I125" s="6">
        <v>7.2113136685043369</v>
      </c>
      <c r="J125" s="6">
        <f t="shared" si="19"/>
        <v>0</v>
      </c>
      <c r="K125" s="5">
        <f t="shared" si="20"/>
        <v>52.5625</v>
      </c>
    </row>
    <row r="126" spans="2:11" x14ac:dyDescent="0.25">
      <c r="B126">
        <f t="shared" si="15"/>
        <v>242</v>
      </c>
      <c r="C126" s="1">
        <v>7.25</v>
      </c>
      <c r="D126" s="6">
        <f t="shared" si="13"/>
        <v>-2.2942197521212315</v>
      </c>
      <c r="E126" s="6">
        <f t="shared" si="16"/>
        <v>242</v>
      </c>
      <c r="F126" s="4">
        <f t="shared" si="14"/>
        <v>-4.2766048686769631</v>
      </c>
      <c r="G126" s="3">
        <f t="shared" si="17"/>
        <v>7.5603552259887229E-3</v>
      </c>
      <c r="H126" s="6">
        <f t="shared" si="18"/>
        <v>7.3369503031966463</v>
      </c>
      <c r="I126" s="6">
        <v>7.2115570215537614</v>
      </c>
      <c r="J126" s="6">
        <f t="shared" si="19"/>
        <v>0</v>
      </c>
      <c r="K126" s="5">
        <f t="shared" si="20"/>
        <v>52.5625</v>
      </c>
    </row>
    <row r="127" spans="2:11" x14ac:dyDescent="0.25">
      <c r="B127">
        <f t="shared" si="15"/>
        <v>244</v>
      </c>
      <c r="C127" s="1">
        <v>7.23</v>
      </c>
      <c r="D127" s="6">
        <f t="shared" si="13"/>
        <v>-2.1132875681874799</v>
      </c>
      <c r="E127" s="6">
        <f t="shared" si="16"/>
        <v>244</v>
      </c>
      <c r="F127" s="4">
        <f t="shared" si="14"/>
        <v>-4.3318372906681972</v>
      </c>
      <c r="G127" s="3">
        <f t="shared" si="17"/>
        <v>1.1598571807628362E-2</v>
      </c>
      <c r="H127" s="6">
        <f t="shared" si="18"/>
        <v>7.337696665721964</v>
      </c>
      <c r="I127" s="6">
        <v>7.2117841173515531</v>
      </c>
      <c r="J127" s="6">
        <f t="shared" si="19"/>
        <v>0</v>
      </c>
      <c r="K127" s="5">
        <f t="shared" si="20"/>
        <v>52.272900000000007</v>
      </c>
    </row>
    <row r="128" spans="2:11" x14ac:dyDescent="0.25">
      <c r="B128">
        <f t="shared" si="15"/>
        <v>246</v>
      </c>
      <c r="C128" s="1">
        <v>7.23</v>
      </c>
      <c r="D128" s="6">
        <f t="shared" si="13"/>
        <v>-2.1132875681874799</v>
      </c>
      <c r="E128" s="6">
        <f t="shared" si="16"/>
        <v>246</v>
      </c>
      <c r="F128" s="4">
        <f t="shared" si="14"/>
        <v>-4.3870697126594305</v>
      </c>
      <c r="G128" s="3">
        <f t="shared" si="17"/>
        <v>1.1751193627887268E-2</v>
      </c>
      <c r="H128" s="6">
        <f t="shared" si="18"/>
        <v>7.3384029225984584</v>
      </c>
      <c r="I128" s="6">
        <v>7.2119960419668248</v>
      </c>
      <c r="J128" s="6">
        <f t="shared" si="19"/>
        <v>0</v>
      </c>
      <c r="K128" s="5">
        <f t="shared" si="20"/>
        <v>52.272900000000007</v>
      </c>
    </row>
    <row r="129" spans="2:11" x14ac:dyDescent="0.25">
      <c r="B129">
        <f t="shared" si="15"/>
        <v>248</v>
      </c>
      <c r="C129" s="1">
        <v>7.25</v>
      </c>
      <c r="D129" s="6">
        <f t="shared" si="13"/>
        <v>-2.2942197521212315</v>
      </c>
      <c r="E129" s="6">
        <f t="shared" si="16"/>
        <v>248</v>
      </c>
      <c r="F129" s="4">
        <f t="shared" si="14"/>
        <v>-4.4423021346506637</v>
      </c>
      <c r="G129" s="3">
        <f t="shared" si="17"/>
        <v>7.9336838169668175E-3</v>
      </c>
      <c r="H129" s="6">
        <f t="shared" si="18"/>
        <v>7.3390712288955688</v>
      </c>
      <c r="I129" s="6">
        <v>7.2121938089136144</v>
      </c>
      <c r="J129" s="6">
        <f t="shared" si="19"/>
        <v>0</v>
      </c>
      <c r="K129" s="5">
        <f t="shared" si="20"/>
        <v>52.5625</v>
      </c>
    </row>
    <row r="130" spans="2:11" x14ac:dyDescent="0.25">
      <c r="B130">
        <f t="shared" si="15"/>
        <v>250</v>
      </c>
      <c r="C130" s="1">
        <v>7.25</v>
      </c>
      <c r="D130" s="6">
        <f t="shared" si="13"/>
        <v>-2.2942197521212315</v>
      </c>
      <c r="E130" s="6">
        <f t="shared" si="16"/>
        <v>250</v>
      </c>
      <c r="F130" s="4">
        <f t="shared" si="14"/>
        <v>-4.4975345566418978</v>
      </c>
      <c r="G130" s="3">
        <f t="shared" si="17"/>
        <v>8.0467401372910658E-3</v>
      </c>
      <c r="H130" s="6">
        <f t="shared" si="18"/>
        <v>7.3397036238804825</v>
      </c>
      <c r="I130" s="6">
        <v>7.2123783639979422</v>
      </c>
      <c r="J130" s="6">
        <f t="shared" si="19"/>
        <v>0</v>
      </c>
      <c r="K130" s="5">
        <f t="shared" si="20"/>
        <v>52.5625</v>
      </c>
    </row>
    <row r="131" spans="2:11" x14ac:dyDescent="0.25">
      <c r="B131">
        <f t="shared" si="15"/>
        <v>252</v>
      </c>
      <c r="C131" s="1">
        <v>7.25</v>
      </c>
      <c r="D131" s="6">
        <f t="shared" si="13"/>
        <v>-2.2942197521212315</v>
      </c>
      <c r="E131" s="6">
        <f t="shared" si="16"/>
        <v>252</v>
      </c>
      <c r="F131" s="4">
        <f t="shared" si="14"/>
        <v>-4.5527669786331311</v>
      </c>
      <c r="G131" s="3">
        <f t="shared" si="17"/>
        <v>8.154457929830829E-3</v>
      </c>
      <c r="H131" s="6">
        <f t="shared" si="18"/>
        <v>7.3403020372407557</v>
      </c>
      <c r="I131" s="6">
        <v>7.2125505898410571</v>
      </c>
      <c r="J131" s="6">
        <f t="shared" si="19"/>
        <v>0</v>
      </c>
      <c r="K131" s="5">
        <f t="shared" si="20"/>
        <v>52.5625</v>
      </c>
    </row>
    <row r="132" spans="2:11" x14ac:dyDescent="0.25">
      <c r="B132">
        <f t="shared" si="15"/>
        <v>254</v>
      </c>
      <c r="C132" s="1">
        <v>7.22</v>
      </c>
      <c r="D132" s="6">
        <f t="shared" si="13"/>
        <v>-2.0337797491128131</v>
      </c>
      <c r="E132" s="6">
        <f t="shared" si="16"/>
        <v>254</v>
      </c>
      <c r="F132" s="4">
        <f t="shared" si="14"/>
        <v>-4.6079994006243652</v>
      </c>
      <c r="G132" s="3">
        <f t="shared" si="17"/>
        <v>1.4609144729570102E-2</v>
      </c>
      <c r="H132" s="6">
        <f t="shared" si="18"/>
        <v>7.3408682949725446</v>
      </c>
      <c r="I132" s="6">
        <v>7.212711310100512</v>
      </c>
      <c r="J132" s="6">
        <f t="shared" si="19"/>
        <v>0</v>
      </c>
      <c r="K132" s="5">
        <f t="shared" si="20"/>
        <v>52.128399999999999</v>
      </c>
    </row>
    <row r="133" spans="2:11" x14ac:dyDescent="0.25">
      <c r="B133">
        <f t="shared" si="15"/>
        <v>256</v>
      </c>
      <c r="C133" s="1">
        <v>7.22</v>
      </c>
      <c r="D133" s="6">
        <f t="shared" ref="D133:D187" si="21">LN($O$5-C133)</f>
        <v>-2.0337797491128131</v>
      </c>
      <c r="E133" s="6">
        <f t="shared" si="16"/>
        <v>256</v>
      </c>
      <c r="F133" s="4">
        <f t="shared" ref="F133:F187" si="22">IF(E133&lt;=0, $O$8, $O$8-$O$6*E133)</f>
        <v>-4.6632318226155984</v>
      </c>
      <c r="G133" s="3">
        <f t="shared" si="17"/>
        <v>1.4738961555470796E-2</v>
      </c>
      <c r="H133" s="6">
        <f t="shared" si="18"/>
        <v>7.3414041249524526</v>
      </c>
      <c r="I133" s="6">
        <v>7.2128612934092411</v>
      </c>
      <c r="J133" s="6">
        <f t="shared" si="19"/>
        <v>0</v>
      </c>
      <c r="K133" s="5">
        <f t="shared" si="20"/>
        <v>52.128399999999999</v>
      </c>
    </row>
    <row r="134" spans="2:11" x14ac:dyDescent="0.25">
      <c r="B134">
        <f t="shared" si="15"/>
        <v>258</v>
      </c>
      <c r="C134" s="1">
        <v>7.24</v>
      </c>
      <c r="D134" s="6">
        <f t="shared" si="21"/>
        <v>-2.1996671727483315</v>
      </c>
      <c r="E134" s="6">
        <f t="shared" si="16"/>
        <v>258</v>
      </c>
      <c r="F134" s="4">
        <f t="shared" si="22"/>
        <v>-4.7184642446068317</v>
      </c>
      <c r="G134" s="3">
        <f t="shared" si="17"/>
        <v>1.0385884982984506E-2</v>
      </c>
      <c r="H134" s="6">
        <f t="shared" si="18"/>
        <v>7.3419111622099589</v>
      </c>
      <c r="I134" s="6">
        <v>7.213001257051495</v>
      </c>
      <c r="J134" s="6">
        <f t="shared" si="19"/>
        <v>0</v>
      </c>
      <c r="K134" s="5">
        <f t="shared" si="20"/>
        <v>52.4176</v>
      </c>
    </row>
    <row r="135" spans="2:11" x14ac:dyDescent="0.25">
      <c r="B135">
        <f t="shared" ref="B135:B187" si="23">B134+2</f>
        <v>260</v>
      </c>
      <c r="C135" s="1">
        <v>7.24</v>
      </c>
      <c r="D135" s="6">
        <f t="shared" si="21"/>
        <v>-2.1996671727483315</v>
      </c>
      <c r="E135" s="6">
        <f t="shared" si="16"/>
        <v>260</v>
      </c>
      <c r="F135" s="4">
        <f t="shared" si="22"/>
        <v>-4.7736966665980658</v>
      </c>
      <c r="G135" s="3">
        <f t="shared" si="17"/>
        <v>1.0483907443939601E-2</v>
      </c>
      <c r="H135" s="6">
        <f t="shared" si="18"/>
        <v>7.3423909539165431</v>
      </c>
      <c r="I135" s="6">
        <v>7.2131318703931999</v>
      </c>
      <c r="J135" s="6">
        <f t="shared" si="19"/>
        <v>0</v>
      </c>
      <c r="K135" s="5">
        <f t="shared" si="20"/>
        <v>52.4176</v>
      </c>
    </row>
    <row r="136" spans="2:11" x14ac:dyDescent="0.25">
      <c r="B136">
        <f t="shared" si="23"/>
        <v>262</v>
      </c>
      <c r="C136" s="1">
        <v>7.24</v>
      </c>
      <c r="D136" s="6">
        <f t="shared" si="21"/>
        <v>-2.1996671727483315</v>
      </c>
      <c r="E136" s="6">
        <f t="shared" si="16"/>
        <v>262</v>
      </c>
      <c r="F136" s="4">
        <f t="shared" si="22"/>
        <v>-4.828929088589299</v>
      </c>
      <c r="G136" s="3">
        <f t="shared" si="17"/>
        <v>1.0577086642112515E-2</v>
      </c>
      <c r="H136" s="6">
        <f t="shared" si="18"/>
        <v>7.3428449641067202</v>
      </c>
      <c r="I136" s="6">
        <v>7.2132537580831508</v>
      </c>
      <c r="J136" s="6">
        <f t="shared" si="19"/>
        <v>0</v>
      </c>
      <c r="K136" s="5">
        <f t="shared" si="20"/>
        <v>52.4176</v>
      </c>
    </row>
    <row r="137" spans="2:11" x14ac:dyDescent="0.25">
      <c r="B137">
        <f t="shared" si="23"/>
        <v>264</v>
      </c>
      <c r="C137" s="1">
        <v>7.24</v>
      </c>
      <c r="D137" s="6">
        <f t="shared" si="21"/>
        <v>-2.1996671727483315</v>
      </c>
      <c r="E137" s="6">
        <f t="shared" si="16"/>
        <v>264</v>
      </c>
      <c r="F137" s="4">
        <f t="shared" si="22"/>
        <v>-4.8841615105805332</v>
      </c>
      <c r="G137" s="3">
        <f t="shared" si="17"/>
        <v>1.0665638491107734E-2</v>
      </c>
      <c r="H137" s="6">
        <f t="shared" si="18"/>
        <v>7.3432745781453876</v>
      </c>
      <c r="I137" s="6">
        <v>7.2133675030403461</v>
      </c>
      <c r="J137" s="6">
        <f t="shared" si="19"/>
        <v>0</v>
      </c>
      <c r="K137" s="5">
        <f t="shared" si="20"/>
        <v>52.4176</v>
      </c>
    </row>
    <row r="138" spans="2:11" x14ac:dyDescent="0.25">
      <c r="B138">
        <f t="shared" si="23"/>
        <v>266</v>
      </c>
      <c r="C138" s="1">
        <v>7.2</v>
      </c>
      <c r="D138" s="6">
        <f t="shared" si="21"/>
        <v>-1.8915353227764407</v>
      </c>
      <c r="E138" s="6">
        <f t="shared" si="16"/>
        <v>266</v>
      </c>
      <c r="F138" s="4">
        <f t="shared" si="22"/>
        <v>-4.9393939325717664</v>
      </c>
      <c r="G138" s="3">
        <f t="shared" si="17"/>
        <v>2.0644260495848964E-2</v>
      </c>
      <c r="H138" s="6">
        <f t="shared" si="18"/>
        <v>7.3436811069551213</v>
      </c>
      <c r="I138" s="6">
        <v>7.2134736492417604</v>
      </c>
      <c r="J138" s="6">
        <f t="shared" si="19"/>
        <v>0</v>
      </c>
      <c r="K138" s="5">
        <f t="shared" si="20"/>
        <v>51.84</v>
      </c>
    </row>
    <row r="139" spans="2:11" x14ac:dyDescent="0.25">
      <c r="B139">
        <f t="shared" si="23"/>
        <v>268</v>
      </c>
      <c r="C139" s="1">
        <v>7.2</v>
      </c>
      <c r="D139" s="6">
        <f t="shared" si="21"/>
        <v>-1.8915353227764407</v>
      </c>
      <c r="E139" s="6">
        <f t="shared" si="16"/>
        <v>268</v>
      </c>
      <c r="F139" s="4">
        <f t="shared" si="22"/>
        <v>-4.9946263545629996</v>
      </c>
      <c r="G139" s="3">
        <f t="shared" si="17"/>
        <v>2.0754952141158852E-2</v>
      </c>
      <c r="H139" s="6">
        <f t="shared" si="18"/>
        <v>7.3440657910163232</v>
      </c>
      <c r="I139" s="6">
        <v>7.2135727043238713</v>
      </c>
      <c r="J139" s="6">
        <f t="shared" si="19"/>
        <v>0</v>
      </c>
      <c r="K139" s="5">
        <f t="shared" si="20"/>
        <v>51.84</v>
      </c>
    </row>
    <row r="140" spans="2:11" x14ac:dyDescent="0.25">
      <c r="B140">
        <f t="shared" si="23"/>
        <v>270</v>
      </c>
      <c r="C140" s="1">
        <v>7.25</v>
      </c>
      <c r="D140" s="6">
        <f t="shared" si="21"/>
        <v>-2.2942197521212315</v>
      </c>
      <c r="E140" s="6">
        <f t="shared" ref="E140:E187" si="24">B140-$O$7</f>
        <v>270</v>
      </c>
      <c r="F140" s="4">
        <f t="shared" si="22"/>
        <v>-5.0498587765542338</v>
      </c>
      <c r="G140" s="3">
        <f t="shared" ref="G140:G187" si="25">(H140-C140)^2</f>
        <v>8.9169879122634067E-3</v>
      </c>
      <c r="H140" s="6">
        <f t="shared" ref="H140:H187" si="26">$O$5-EXP(F140)</f>
        <v>7.3444298041524148</v>
      </c>
      <c r="I140" s="6">
        <v>7.2136651420103952</v>
      </c>
      <c r="J140" s="6">
        <f t="shared" ref="J140:J187" si="27">IF(I140&lt;$R$8, 0, I140-$R$8)</f>
        <v>0</v>
      </c>
      <c r="K140" s="5">
        <f t="shared" ref="K140:K187" si="28">(J140-C140)^2</f>
        <v>52.5625</v>
      </c>
    </row>
    <row r="141" spans="2:11" x14ac:dyDescent="0.25">
      <c r="B141">
        <f t="shared" si="23"/>
        <v>272</v>
      </c>
      <c r="C141" s="1">
        <v>7.25</v>
      </c>
      <c r="D141" s="6">
        <f t="shared" si="21"/>
        <v>-2.2942197521212315</v>
      </c>
      <c r="E141" s="6">
        <f t="shared" si="24"/>
        <v>272</v>
      </c>
      <c r="F141" s="4">
        <f t="shared" si="22"/>
        <v>-5.105091198545467</v>
      </c>
      <c r="G141" s="3">
        <f t="shared" si="25"/>
        <v>8.9821598110628453E-3</v>
      </c>
      <c r="H141" s="6">
        <f t="shared" si="26"/>
        <v>7.3447742571116379</v>
      </c>
      <c r="I141" s="6">
        <v>7.2137514043778346</v>
      </c>
      <c r="J141" s="6">
        <f t="shared" si="27"/>
        <v>0</v>
      </c>
      <c r="K141" s="5">
        <f t="shared" si="28"/>
        <v>52.5625</v>
      </c>
    </row>
    <row r="142" spans="2:11" x14ac:dyDescent="0.25">
      <c r="B142">
        <f t="shared" si="23"/>
        <v>274</v>
      </c>
      <c r="C142" s="1">
        <v>7.26</v>
      </c>
      <c r="D142" s="6">
        <f t="shared" si="21"/>
        <v>-2.3986550904685524</v>
      </c>
      <c r="E142" s="6">
        <f t="shared" si="24"/>
        <v>274</v>
      </c>
      <c r="F142" s="4">
        <f t="shared" si="22"/>
        <v>-5.1603236205367011</v>
      </c>
      <c r="G142" s="3">
        <f t="shared" si="25"/>
        <v>7.2420442028179486E-3</v>
      </c>
      <c r="H142" s="6">
        <f t="shared" si="26"/>
        <v>7.3451002009563897</v>
      </c>
      <c r="I142" s="6">
        <v>7.2138319039696794</v>
      </c>
      <c r="J142" s="6">
        <f t="shared" si="27"/>
        <v>0</v>
      </c>
      <c r="K142" s="5">
        <f t="shared" si="28"/>
        <v>52.707599999999999</v>
      </c>
    </row>
    <row r="143" spans="2:11" x14ac:dyDescent="0.25">
      <c r="B143">
        <f t="shared" si="23"/>
        <v>276</v>
      </c>
      <c r="C143" s="1">
        <v>7.26</v>
      </c>
      <c r="D143" s="6">
        <f t="shared" si="21"/>
        <v>-2.3986550904685524</v>
      </c>
      <c r="E143" s="6">
        <f t="shared" si="24"/>
        <v>276</v>
      </c>
      <c r="F143" s="4">
        <f t="shared" si="22"/>
        <v>-5.2155560425279344</v>
      </c>
      <c r="G143" s="3">
        <f t="shared" si="25"/>
        <v>7.2946341246705182E-3</v>
      </c>
      <c r="H143" s="6">
        <f t="shared" si="26"/>
        <v>7.3454086302704269</v>
      </c>
      <c r="I143" s="6">
        <v>7.2139070257693669</v>
      </c>
      <c r="J143" s="6">
        <f t="shared" si="27"/>
        <v>0</v>
      </c>
      <c r="K143" s="5">
        <f t="shared" si="28"/>
        <v>52.707599999999999</v>
      </c>
    </row>
    <row r="144" spans="2:11" x14ac:dyDescent="0.25">
      <c r="B144">
        <f t="shared" si="23"/>
        <v>278</v>
      </c>
      <c r="C144" s="1">
        <v>7.26</v>
      </c>
      <c r="D144" s="6">
        <f t="shared" si="21"/>
        <v>-2.3986550904685524</v>
      </c>
      <c r="E144" s="6">
        <f t="shared" si="24"/>
        <v>278</v>
      </c>
      <c r="F144" s="4">
        <f t="shared" si="22"/>
        <v>-5.2707884645191676</v>
      </c>
      <c r="G144" s="3">
        <f t="shared" si="25"/>
        <v>7.3445733338431997E-3</v>
      </c>
      <c r="H144" s="6">
        <f t="shared" si="26"/>
        <v>7.3457004861937385</v>
      </c>
      <c r="I144" s="6">
        <v>7.2139771290414307</v>
      </c>
      <c r="J144" s="6">
        <f t="shared" si="27"/>
        <v>0</v>
      </c>
      <c r="K144" s="5">
        <f t="shared" si="28"/>
        <v>52.707599999999999</v>
      </c>
    </row>
    <row r="145" spans="2:11" x14ac:dyDescent="0.25">
      <c r="B145">
        <f t="shared" si="23"/>
        <v>280</v>
      </c>
      <c r="C145" s="1">
        <v>7.28</v>
      </c>
      <c r="D145" s="6">
        <f t="shared" si="21"/>
        <v>-2.6473308617376179</v>
      </c>
      <c r="E145" s="6">
        <f t="shared" si="24"/>
        <v>280</v>
      </c>
      <c r="F145" s="4">
        <f t="shared" si="22"/>
        <v>-5.3260208865104017</v>
      </c>
      <c r="G145" s="3">
        <f t="shared" si="25"/>
        <v>4.3529195716406066E-3</v>
      </c>
      <c r="H145" s="6">
        <f t="shared" si="26"/>
        <v>7.3459766592943341</v>
      </c>
      <c r="I145" s="6">
        <v>7.2140425490496645</v>
      </c>
      <c r="J145" s="6">
        <f t="shared" si="27"/>
        <v>0</v>
      </c>
      <c r="K145" s="5">
        <f t="shared" si="28"/>
        <v>52.998400000000004</v>
      </c>
    </row>
    <row r="146" spans="2:11" x14ac:dyDescent="0.25">
      <c r="B146">
        <f t="shared" si="23"/>
        <v>282</v>
      </c>
      <c r="C146" s="1">
        <v>7.28</v>
      </c>
      <c r="D146" s="6">
        <f t="shared" si="21"/>
        <v>-2.6473308617376179</v>
      </c>
      <c r="E146" s="6">
        <f t="shared" si="24"/>
        <v>282</v>
      </c>
      <c r="F146" s="4">
        <f t="shared" si="22"/>
        <v>-5.381253308501635</v>
      </c>
      <c r="G146" s="3">
        <f t="shared" si="25"/>
        <v>4.387471622042797E-3</v>
      </c>
      <c r="H146" s="6">
        <f t="shared" si="26"/>
        <v>7.3462379922857179</v>
      </c>
      <c r="I146" s="6">
        <v>7.2141035986604933</v>
      </c>
      <c r="J146" s="6">
        <f t="shared" si="27"/>
        <v>0</v>
      </c>
      <c r="K146" s="5">
        <f t="shared" si="28"/>
        <v>52.998400000000004</v>
      </c>
    </row>
    <row r="147" spans="2:11" x14ac:dyDescent="0.25">
      <c r="B147">
        <f t="shared" si="23"/>
        <v>284</v>
      </c>
      <c r="C147" s="1">
        <v>7.23</v>
      </c>
      <c r="D147" s="6">
        <f t="shared" si="21"/>
        <v>-2.1132875681874799</v>
      </c>
      <c r="E147" s="6">
        <f t="shared" si="24"/>
        <v>284</v>
      </c>
      <c r="F147" s="4">
        <f t="shared" si="22"/>
        <v>-5.4364857304928691</v>
      </c>
      <c r="G147" s="3">
        <f t="shared" si="25"/>
        <v>1.3568821062016428E-2</v>
      </c>
      <c r="H147" s="6">
        <f t="shared" si="26"/>
        <v>7.346485282598346</v>
      </c>
      <c r="I147" s="6">
        <v>7.2141605698392341</v>
      </c>
      <c r="J147" s="6">
        <f t="shared" si="27"/>
        <v>0</v>
      </c>
      <c r="K147" s="5">
        <f t="shared" si="28"/>
        <v>52.272900000000007</v>
      </c>
    </row>
    <row r="148" spans="2:11" x14ac:dyDescent="0.25">
      <c r="B148">
        <f t="shared" si="23"/>
        <v>286</v>
      </c>
      <c r="C148" s="1">
        <v>7.23</v>
      </c>
      <c r="D148" s="6">
        <f t="shared" si="21"/>
        <v>-2.1132875681874799</v>
      </c>
      <c r="E148" s="6">
        <f t="shared" si="24"/>
        <v>286</v>
      </c>
      <c r="F148" s="4">
        <f t="shared" si="22"/>
        <v>-5.4917181524841023</v>
      </c>
      <c r="G148" s="3">
        <f t="shared" si="25"/>
        <v>1.3623391447234701E-2</v>
      </c>
      <c r="H148" s="6">
        <f t="shared" si="26"/>
        <v>7.3467192848128997</v>
      </c>
      <c r="I148" s="6">
        <v>7.2142137350464024</v>
      </c>
      <c r="J148" s="6">
        <f t="shared" si="27"/>
        <v>0</v>
      </c>
      <c r="K148" s="5">
        <f t="shared" si="28"/>
        <v>52.272900000000007</v>
      </c>
    </row>
    <row r="149" spans="2:11" x14ac:dyDescent="0.25">
      <c r="B149">
        <f t="shared" si="23"/>
        <v>288</v>
      </c>
      <c r="C149" s="1">
        <v>7.23</v>
      </c>
      <c r="D149" s="6">
        <f t="shared" si="21"/>
        <v>-2.1132875681874799</v>
      </c>
      <c r="E149" s="6">
        <f t="shared" si="24"/>
        <v>288</v>
      </c>
      <c r="F149" s="4">
        <f t="shared" si="22"/>
        <v>-5.5469505744753356</v>
      </c>
      <c r="G149" s="3">
        <f t="shared" si="25"/>
        <v>1.3675130348250358E-2</v>
      </c>
      <c r="H149" s="6">
        <f t="shared" si="26"/>
        <v>7.3469407129628106</v>
      </c>
      <c r="I149" s="6">
        <v>7.2142633485407259</v>
      </c>
      <c r="J149" s="6">
        <f t="shared" si="27"/>
        <v>0</v>
      </c>
      <c r="K149" s="5">
        <f t="shared" si="28"/>
        <v>52.272900000000007</v>
      </c>
    </row>
    <row r="150" spans="2:11" x14ac:dyDescent="0.25">
      <c r="B150">
        <f t="shared" si="23"/>
        <v>290</v>
      </c>
      <c r="C150" s="1">
        <v>7.25</v>
      </c>
      <c r="D150" s="6">
        <f t="shared" si="21"/>
        <v>-2.2942197521212315</v>
      </c>
      <c r="E150" s="6">
        <f t="shared" si="24"/>
        <v>290</v>
      </c>
      <c r="F150" s="4">
        <f t="shared" si="22"/>
        <v>-5.6021829964665697</v>
      </c>
      <c r="G150" s="3">
        <f t="shared" si="25"/>
        <v>9.438169659206198E-3</v>
      </c>
      <c r="H150" s="6">
        <f t="shared" si="26"/>
        <v>7.3471502427130586</v>
      </c>
      <c r="I150" s="6">
        <v>7.2143096475951296</v>
      </c>
      <c r="J150" s="6">
        <f t="shared" si="27"/>
        <v>0</v>
      </c>
      <c r="K150" s="5">
        <f t="shared" si="28"/>
        <v>52.5625</v>
      </c>
    </row>
    <row r="151" spans="2:11" x14ac:dyDescent="0.25">
      <c r="B151">
        <f t="shared" si="23"/>
        <v>292</v>
      </c>
      <c r="C151" s="1">
        <v>7.25</v>
      </c>
      <c r="D151" s="6">
        <f t="shared" si="21"/>
        <v>-2.2942197521212315</v>
      </c>
      <c r="E151" s="6">
        <f t="shared" si="24"/>
        <v>292</v>
      </c>
      <c r="F151" s="4">
        <f t="shared" si="22"/>
        <v>-5.6574154184578029</v>
      </c>
      <c r="G151" s="3">
        <f t="shared" si="25"/>
        <v>9.4767330654526097E-3</v>
      </c>
      <c r="H151" s="6">
        <f t="shared" si="26"/>
        <v>7.3473485134218937</v>
      </c>
      <c r="I151" s="6">
        <v>7.2143528536314694</v>
      </c>
      <c r="J151" s="6">
        <f t="shared" si="27"/>
        <v>0</v>
      </c>
      <c r="K151" s="5">
        <f t="shared" si="28"/>
        <v>52.5625</v>
      </c>
    </row>
    <row r="152" spans="2:11" x14ac:dyDescent="0.25">
      <c r="B152">
        <f t="shared" si="23"/>
        <v>294</v>
      </c>
      <c r="C152" s="1">
        <v>7.21</v>
      </c>
      <c r="D152" s="6">
        <f t="shared" si="21"/>
        <v>-1.9601304807281179</v>
      </c>
      <c r="E152" s="6">
        <f t="shared" si="24"/>
        <v>294</v>
      </c>
      <c r="F152" s="4">
        <f t="shared" si="22"/>
        <v>-5.7126478404490362</v>
      </c>
      <c r="G152" s="3">
        <f t="shared" si="25"/>
        <v>1.8916187080621049E-2</v>
      </c>
      <c r="H152" s="6">
        <f t="shared" si="26"/>
        <v>7.3475361300917728</v>
      </c>
      <c r="I152" s="6">
        <v>7.2143931732794675</v>
      </c>
      <c r="J152" s="6">
        <f t="shared" si="27"/>
        <v>0</v>
      </c>
      <c r="K152" s="5">
        <f t="shared" si="28"/>
        <v>51.984099999999998</v>
      </c>
    </row>
    <row r="153" spans="2:11" x14ac:dyDescent="0.25">
      <c r="B153">
        <f t="shared" si="23"/>
        <v>296</v>
      </c>
      <c r="C153" s="1">
        <v>7.21</v>
      </c>
      <c r="D153" s="6">
        <f t="shared" si="21"/>
        <v>-1.9601304807281179</v>
      </c>
      <c r="E153" s="6">
        <f t="shared" si="24"/>
        <v>296</v>
      </c>
      <c r="F153" s="4">
        <f t="shared" si="22"/>
        <v>-5.7678802624402694</v>
      </c>
      <c r="G153" s="3">
        <f t="shared" si="25"/>
        <v>1.8965053587075377E-2</v>
      </c>
      <c r="H153" s="6">
        <f t="shared" si="26"/>
        <v>7.3477136652154584</v>
      </c>
      <c r="I153" s="6">
        <v>7.2144307993649024</v>
      </c>
      <c r="J153" s="6">
        <f t="shared" si="27"/>
        <v>0</v>
      </c>
      <c r="K153" s="5">
        <f t="shared" si="28"/>
        <v>51.984099999999998</v>
      </c>
    </row>
    <row r="154" spans="2:11" x14ac:dyDescent="0.25">
      <c r="B154">
        <f t="shared" si="23"/>
        <v>298</v>
      </c>
      <c r="C154" s="1">
        <v>7.21</v>
      </c>
      <c r="D154" s="6">
        <f t="shared" si="21"/>
        <v>-1.9601304807281179</v>
      </c>
      <c r="E154" s="6">
        <f t="shared" si="24"/>
        <v>298</v>
      </c>
      <c r="F154" s="4">
        <f t="shared" si="22"/>
        <v>-5.8231126844315044</v>
      </c>
      <c r="G154" s="3">
        <f t="shared" si="25"/>
        <v>1.9011352308559486E-2</v>
      </c>
      <c r="H154" s="6">
        <f t="shared" si="26"/>
        <v>7.3478816605229262</v>
      </c>
      <c r="I154" s="6">
        <v>7.2144659118317902</v>
      </c>
      <c r="J154" s="6">
        <f t="shared" si="27"/>
        <v>0</v>
      </c>
      <c r="K154" s="5">
        <f t="shared" si="28"/>
        <v>51.984099999999998</v>
      </c>
    </row>
    <row r="155" spans="2:11" x14ac:dyDescent="0.25">
      <c r="B155">
        <f t="shared" si="23"/>
        <v>300</v>
      </c>
      <c r="C155" s="1">
        <v>7.23</v>
      </c>
      <c r="D155" s="6">
        <f t="shared" si="21"/>
        <v>-2.1132875681874799</v>
      </c>
      <c r="E155" s="6">
        <f t="shared" si="24"/>
        <v>300</v>
      </c>
      <c r="F155" s="4">
        <f t="shared" si="22"/>
        <v>-5.8783451064227377</v>
      </c>
      <c r="G155" s="3">
        <f t="shared" si="25"/>
        <v>1.3933590008402082E-2</v>
      </c>
      <c r="H155" s="6">
        <f t="shared" si="26"/>
        <v>7.3480406286343909</v>
      </c>
      <c r="I155" s="6">
        <v>7.2144986786029435</v>
      </c>
      <c r="J155" s="6">
        <f t="shared" si="27"/>
        <v>0</v>
      </c>
      <c r="K155" s="5">
        <f t="shared" si="28"/>
        <v>52.272900000000007</v>
      </c>
    </row>
    <row r="156" spans="2:11" x14ac:dyDescent="0.25">
      <c r="B156">
        <f t="shared" si="23"/>
        <v>302</v>
      </c>
      <c r="C156" s="1">
        <v>7.23</v>
      </c>
      <c r="D156" s="6">
        <f t="shared" si="21"/>
        <v>-2.1132875681874799</v>
      </c>
      <c r="E156" s="6">
        <f t="shared" si="24"/>
        <v>302</v>
      </c>
      <c r="F156" s="4">
        <f t="shared" si="22"/>
        <v>-5.9335775284139709</v>
      </c>
      <c r="G156" s="3">
        <f t="shared" si="25"/>
        <v>1.3969125393255944E-2</v>
      </c>
      <c r="H156" s="6">
        <f t="shared" si="26"/>
        <v>7.348191054624519</v>
      </c>
      <c r="I156" s="6">
        <v>7.2145292563830621</v>
      </c>
      <c r="J156" s="6">
        <f t="shared" si="27"/>
        <v>0</v>
      </c>
      <c r="K156" s="5">
        <f t="shared" si="28"/>
        <v>52.272900000000007</v>
      </c>
    </row>
    <row r="157" spans="2:11" x14ac:dyDescent="0.25">
      <c r="B157">
        <f t="shared" si="23"/>
        <v>304</v>
      </c>
      <c r="C157" s="1">
        <v>7.26</v>
      </c>
      <c r="D157" s="6">
        <f t="shared" si="21"/>
        <v>-2.3986550904685524</v>
      </c>
      <c r="E157" s="6">
        <f t="shared" si="24"/>
        <v>304</v>
      </c>
      <c r="F157" s="4">
        <f t="shared" si="22"/>
        <v>-5.9888099504052041</v>
      </c>
      <c r="G157" s="3">
        <f t="shared" si="25"/>
        <v>7.8027891143490737E-3</v>
      </c>
      <c r="H157" s="6">
        <f t="shared" si="26"/>
        <v>7.3483333975025813</v>
      </c>
      <c r="I157" s="6">
        <v>7.2145577914081498</v>
      </c>
      <c r="J157" s="6">
        <f t="shared" si="27"/>
        <v>0</v>
      </c>
      <c r="K157" s="5">
        <f t="shared" si="28"/>
        <v>52.707599999999999</v>
      </c>
    </row>
    <row r="158" spans="2:11" x14ac:dyDescent="0.25">
      <c r="B158">
        <f t="shared" si="23"/>
        <v>306</v>
      </c>
      <c r="C158" s="1">
        <v>7.26</v>
      </c>
      <c r="D158" s="6">
        <f t="shared" si="21"/>
        <v>-2.3986550904685524</v>
      </c>
      <c r="E158" s="6">
        <f t="shared" si="24"/>
        <v>306</v>
      </c>
      <c r="F158" s="4">
        <f t="shared" si="22"/>
        <v>-6.0440423723964374</v>
      </c>
      <c r="G158" s="3">
        <f t="shared" si="25"/>
        <v>7.8266032336589807E-3</v>
      </c>
      <c r="H158" s="6">
        <f t="shared" si="26"/>
        <v>7.3484680916130722</v>
      </c>
      <c r="I158" s="6">
        <v>7.2145844201448872</v>
      </c>
      <c r="J158" s="6">
        <f t="shared" si="27"/>
        <v>0</v>
      </c>
      <c r="K158" s="5">
        <f t="shared" si="28"/>
        <v>52.707599999999999</v>
      </c>
    </row>
    <row r="159" spans="2:11" x14ac:dyDescent="0.25">
      <c r="B159">
        <f t="shared" si="23"/>
        <v>308</v>
      </c>
      <c r="C159" s="1">
        <v>7.26</v>
      </c>
      <c r="D159" s="6">
        <f t="shared" si="21"/>
        <v>-2.3986550904685524</v>
      </c>
      <c r="E159" s="6">
        <f t="shared" si="24"/>
        <v>308</v>
      </c>
      <c r="F159" s="4">
        <f t="shared" si="22"/>
        <v>-6.0992747943876724</v>
      </c>
      <c r="G159" s="3">
        <f t="shared" si="25"/>
        <v>7.8491711185219495E-3</v>
      </c>
      <c r="H159" s="6">
        <f t="shared" si="26"/>
        <v>7.3485955479610681</v>
      </c>
      <c r="I159" s="6">
        <v>7.2146092699432671</v>
      </c>
      <c r="J159" s="6">
        <f t="shared" si="27"/>
        <v>0</v>
      </c>
      <c r="K159" s="5">
        <f t="shared" si="28"/>
        <v>52.707599999999999</v>
      </c>
    </row>
    <row r="160" spans="2:11" x14ac:dyDescent="0.25">
      <c r="B160">
        <f t="shared" si="23"/>
        <v>310</v>
      </c>
      <c r="C160" s="1">
        <v>7.23</v>
      </c>
      <c r="D160" s="6">
        <f t="shared" si="21"/>
        <v>-2.1132875681874799</v>
      </c>
      <c r="E160" s="6">
        <f t="shared" si="24"/>
        <v>310</v>
      </c>
      <c r="F160" s="4">
        <f t="shared" si="22"/>
        <v>-6.1545072163789056</v>
      </c>
      <c r="G160" s="3">
        <f t="shared" si="25"/>
        <v>1.4093525568713761E-2</v>
      </c>
      <c r="H160" s="6">
        <f t="shared" si="26"/>
        <v>7.3487161554663638</v>
      </c>
      <c r="I160" s="6">
        <v>7.2146324596456424</v>
      </c>
      <c r="J160" s="6">
        <f t="shared" si="27"/>
        <v>0</v>
      </c>
      <c r="K160" s="5">
        <f t="shared" si="28"/>
        <v>52.272900000000007</v>
      </c>
    </row>
    <row r="161" spans="2:11" x14ac:dyDescent="0.25">
      <c r="B161">
        <f t="shared" si="23"/>
        <v>312</v>
      </c>
      <c r="C161" s="1">
        <v>7.23</v>
      </c>
      <c r="D161" s="6">
        <f t="shared" si="21"/>
        <v>-2.1132875681874799</v>
      </c>
      <c r="E161" s="6">
        <f t="shared" si="24"/>
        <v>312</v>
      </c>
      <c r="F161" s="4">
        <f t="shared" si="22"/>
        <v>-6.2097396383701389</v>
      </c>
      <c r="G161" s="3">
        <f t="shared" si="25"/>
        <v>1.4120635955901861E-2</v>
      </c>
      <c r="H161" s="6">
        <f t="shared" si="26"/>
        <v>7.3488302821502245</v>
      </c>
      <c r="I161" s="6">
        <v>7.2146541001550739</v>
      </c>
      <c r="J161" s="6">
        <f t="shared" si="27"/>
        <v>0</v>
      </c>
      <c r="K161" s="5">
        <f t="shared" si="28"/>
        <v>52.272900000000007</v>
      </c>
    </row>
    <row r="162" spans="2:11" x14ac:dyDescent="0.25">
      <c r="B162">
        <f t="shared" si="23"/>
        <v>314</v>
      </c>
      <c r="C162" s="1">
        <v>7.22</v>
      </c>
      <c r="D162" s="6">
        <f t="shared" si="21"/>
        <v>-2.0337797491128131</v>
      </c>
      <c r="E162" s="6">
        <f t="shared" si="24"/>
        <v>314</v>
      </c>
      <c r="F162" s="4">
        <f t="shared" si="22"/>
        <v>-6.2649720603613721</v>
      </c>
      <c r="G162" s="3">
        <f t="shared" si="25"/>
        <v>1.6625079084477381E-2</v>
      </c>
      <c r="H162" s="6">
        <f t="shared" si="26"/>
        <v>7.3489382762583606</v>
      </c>
      <c r="I162" s="6">
        <v>7.2146742949657234</v>
      </c>
      <c r="J162" s="6">
        <f t="shared" si="27"/>
        <v>0</v>
      </c>
      <c r="K162" s="5">
        <f t="shared" si="28"/>
        <v>52.128399999999999</v>
      </c>
    </row>
    <row r="163" spans="2:11" x14ac:dyDescent="0.25">
      <c r="B163">
        <f t="shared" si="23"/>
        <v>316</v>
      </c>
      <c r="C163" s="1">
        <v>7.23</v>
      </c>
      <c r="D163" s="6">
        <f t="shared" si="21"/>
        <v>-2.1132875681874799</v>
      </c>
      <c r="E163" s="6">
        <f t="shared" si="24"/>
        <v>316</v>
      </c>
      <c r="F163" s="4">
        <f t="shared" si="22"/>
        <v>-6.3202044823526053</v>
      </c>
      <c r="G163" s="3">
        <f t="shared" si="25"/>
        <v>1.4170632860612903E-2</v>
      </c>
      <c r="H163" s="6">
        <f t="shared" si="26"/>
        <v>7.3490404673235661</v>
      </c>
      <c r="I163" s="6">
        <v>7.2146931406578014</v>
      </c>
      <c r="J163" s="6">
        <f t="shared" si="27"/>
        <v>0</v>
      </c>
      <c r="K163" s="5">
        <f t="shared" si="28"/>
        <v>52.272900000000007</v>
      </c>
    </row>
    <row r="164" spans="2:11" x14ac:dyDescent="0.25">
      <c r="B164">
        <f t="shared" si="23"/>
        <v>318</v>
      </c>
      <c r="C164" s="1">
        <v>7.23</v>
      </c>
      <c r="D164" s="6">
        <f t="shared" si="21"/>
        <v>-2.1132875681874799</v>
      </c>
      <c r="E164" s="6">
        <f t="shared" si="24"/>
        <v>318</v>
      </c>
      <c r="F164" s="4">
        <f t="shared" si="22"/>
        <v>-6.3754369043438404</v>
      </c>
      <c r="G164" s="3">
        <f t="shared" si="25"/>
        <v>1.4193664601591322E-2</v>
      </c>
      <c r="H164" s="6">
        <f t="shared" si="26"/>
        <v>7.3491371671712544</v>
      </c>
      <c r="I164" s="6">
        <v>7.2147107273594573</v>
      </c>
      <c r="J164" s="6">
        <f t="shared" si="27"/>
        <v>0</v>
      </c>
      <c r="K164" s="5">
        <f t="shared" si="28"/>
        <v>52.272900000000007</v>
      </c>
    </row>
    <row r="165" spans="2:11" x14ac:dyDescent="0.25">
      <c r="B165">
        <f t="shared" si="23"/>
        <v>320</v>
      </c>
      <c r="C165" s="1">
        <v>7.23</v>
      </c>
      <c r="D165" s="6">
        <f t="shared" si="21"/>
        <v>-2.1132875681874799</v>
      </c>
      <c r="E165" s="6">
        <f t="shared" si="24"/>
        <v>320</v>
      </c>
      <c r="F165" s="4">
        <f t="shared" si="22"/>
        <v>-6.4306693263350736</v>
      </c>
      <c r="G165" s="3">
        <f t="shared" si="25"/>
        <v>1.4215475957654702E-2</v>
      </c>
      <c r="H165" s="6">
        <f t="shared" si="26"/>
        <v>7.3492286708709562</v>
      </c>
      <c r="I165" s="6">
        <v>7.2147271391778114</v>
      </c>
      <c r="J165" s="6">
        <f t="shared" si="27"/>
        <v>0</v>
      </c>
      <c r="K165" s="5">
        <f t="shared" si="28"/>
        <v>52.272900000000007</v>
      </c>
    </row>
    <row r="166" spans="2:11" x14ac:dyDescent="0.25">
      <c r="B166">
        <f t="shared" si="23"/>
        <v>322</v>
      </c>
      <c r="C166" s="1">
        <v>7.22</v>
      </c>
      <c r="D166" s="6">
        <f t="shared" si="21"/>
        <v>-2.0337797491128131</v>
      </c>
      <c r="E166" s="6">
        <f t="shared" si="24"/>
        <v>322</v>
      </c>
      <c r="F166" s="4">
        <f t="shared" si="22"/>
        <v>-6.4859017483263068</v>
      </c>
      <c r="G166" s="3">
        <f t="shared" si="25"/>
        <v>1.6722435857646222E-2</v>
      </c>
      <c r="H166" s="6">
        <f t="shared" si="26"/>
        <v>7.3493152576367002</v>
      </c>
      <c r="I166" s="6">
        <v>7.2147424546011889</v>
      </c>
      <c r="J166" s="6">
        <f t="shared" si="27"/>
        <v>0</v>
      </c>
      <c r="K166" s="5">
        <f t="shared" si="28"/>
        <v>52.128399999999999</v>
      </c>
    </row>
    <row r="167" spans="2:11" x14ac:dyDescent="0.25">
      <c r="B167">
        <f t="shared" si="23"/>
        <v>324</v>
      </c>
      <c r="C167" s="1">
        <v>7.22</v>
      </c>
      <c r="D167" s="6">
        <f t="shared" si="21"/>
        <v>-2.0337797491128131</v>
      </c>
      <c r="E167" s="6">
        <f t="shared" si="24"/>
        <v>324</v>
      </c>
      <c r="F167" s="4">
        <f t="shared" si="22"/>
        <v>-6.5411341703175401</v>
      </c>
      <c r="G167" s="3">
        <f t="shared" si="25"/>
        <v>1.6743633214411805E-2</v>
      </c>
      <c r="H167" s="6">
        <f t="shared" si="26"/>
        <v>7.3493971916789995</v>
      </c>
      <c r="I167" s="6">
        <v>7.2147567468744889</v>
      </c>
      <c r="J167" s="6">
        <f t="shared" si="27"/>
        <v>0</v>
      </c>
      <c r="K167" s="5">
        <f t="shared" si="28"/>
        <v>52.128399999999999</v>
      </c>
    </row>
    <row r="168" spans="2:11" x14ac:dyDescent="0.25">
      <c r="B168">
        <f t="shared" si="23"/>
        <v>326</v>
      </c>
      <c r="C168" s="1">
        <v>7.24</v>
      </c>
      <c r="D168" s="6">
        <f t="shared" si="21"/>
        <v>-2.1996671727483315</v>
      </c>
      <c r="E168" s="6">
        <f t="shared" si="24"/>
        <v>326</v>
      </c>
      <c r="F168" s="4">
        <f t="shared" si="22"/>
        <v>-6.5963665923087733</v>
      </c>
      <c r="G168" s="3">
        <f t="shared" si="25"/>
        <v>1.198471497834957E-2</v>
      </c>
      <c r="H168" s="6">
        <f t="shared" si="26"/>
        <v>7.349474723011066</v>
      </c>
      <c r="I168" s="6">
        <v>7.2147700843494649</v>
      </c>
      <c r="J168" s="6">
        <f t="shared" si="27"/>
        <v>0</v>
      </c>
      <c r="K168" s="5">
        <f t="shared" si="28"/>
        <v>52.4176</v>
      </c>
    </row>
    <row r="169" spans="2:11" x14ac:dyDescent="0.25">
      <c r="B169">
        <f t="shared" si="23"/>
        <v>328</v>
      </c>
      <c r="C169" s="1">
        <v>7.24</v>
      </c>
      <c r="D169" s="6">
        <f t="shared" si="21"/>
        <v>-2.1996671727483315</v>
      </c>
      <c r="E169" s="6">
        <f t="shared" si="24"/>
        <v>328</v>
      </c>
      <c r="F169" s="4">
        <f t="shared" si="22"/>
        <v>-6.6515990143000083</v>
      </c>
      <c r="G169" s="3">
        <f t="shared" si="25"/>
        <v>1.2000783630838485E-2</v>
      </c>
      <c r="H169" s="6">
        <f t="shared" si="26"/>
        <v>7.3495480882117006</v>
      </c>
      <c r="I169" s="6">
        <v>7.2147825308116218</v>
      </c>
      <c r="J169" s="6">
        <f t="shared" si="27"/>
        <v>0</v>
      </c>
      <c r="K169" s="5">
        <f t="shared" si="28"/>
        <v>52.4176</v>
      </c>
    </row>
    <row r="170" spans="2:11" x14ac:dyDescent="0.25">
      <c r="B170">
        <f t="shared" si="23"/>
        <v>330</v>
      </c>
      <c r="C170" s="1">
        <v>7.24</v>
      </c>
      <c r="D170" s="6">
        <f t="shared" si="21"/>
        <v>-2.1996671727483315</v>
      </c>
      <c r="E170" s="6">
        <f t="shared" si="24"/>
        <v>330</v>
      </c>
      <c r="F170" s="4">
        <f t="shared" si="22"/>
        <v>-6.7068314362912416</v>
      </c>
      <c r="G170" s="3">
        <f t="shared" si="25"/>
        <v>1.2015998750103445E-2</v>
      </c>
      <c r="H170" s="6">
        <f t="shared" si="26"/>
        <v>7.3496175111471862</v>
      </c>
      <c r="I170" s="6">
        <v>7.2147941457852571</v>
      </c>
      <c r="J170" s="6">
        <f t="shared" si="27"/>
        <v>0</v>
      </c>
      <c r="K170" s="5">
        <f t="shared" si="28"/>
        <v>52.4176</v>
      </c>
    </row>
    <row r="171" spans="2:11" x14ac:dyDescent="0.25">
      <c r="B171">
        <f t="shared" si="23"/>
        <v>332</v>
      </c>
      <c r="C171" s="1">
        <v>7.28</v>
      </c>
      <c r="D171" s="6">
        <f t="shared" si="21"/>
        <v>-2.6473308617376179</v>
      </c>
      <c r="E171" s="6">
        <f t="shared" si="24"/>
        <v>332</v>
      </c>
      <c r="F171" s="4">
        <f t="shared" si="22"/>
        <v>-6.7620638582824748</v>
      </c>
      <c r="G171" s="3">
        <f t="shared" si="25"/>
        <v>4.8557488715395263E-3</v>
      </c>
      <c r="H171" s="6">
        <f t="shared" si="26"/>
        <v>7.3496832036543926</v>
      </c>
      <c r="I171" s="6">
        <v>7.2148049848181364</v>
      </c>
      <c r="J171" s="6">
        <f t="shared" si="27"/>
        <v>0</v>
      </c>
      <c r="K171" s="5">
        <f t="shared" si="28"/>
        <v>52.998400000000004</v>
      </c>
    </row>
    <row r="172" spans="2:11" x14ac:dyDescent="0.25">
      <c r="B172">
        <f t="shared" si="23"/>
        <v>334</v>
      </c>
      <c r="C172" s="1">
        <v>7.28</v>
      </c>
      <c r="D172" s="6">
        <f t="shared" si="21"/>
        <v>-2.6473308617376179</v>
      </c>
      <c r="E172" s="6">
        <f t="shared" si="24"/>
        <v>334</v>
      </c>
      <c r="F172" s="4">
        <f t="shared" si="22"/>
        <v>-6.817296280273708</v>
      </c>
      <c r="G172" s="3">
        <f t="shared" si="25"/>
        <v>4.8644161045832543E-3</v>
      </c>
      <c r="H172" s="6">
        <f t="shared" si="26"/>
        <v>7.3497453661871761</v>
      </c>
      <c r="I172" s="6">
        <v>7.2148150997471454</v>
      </c>
      <c r="J172" s="6">
        <f t="shared" si="27"/>
        <v>0</v>
      </c>
      <c r="K172" s="5">
        <f t="shared" si="28"/>
        <v>52.998400000000004</v>
      </c>
    </row>
    <row r="173" spans="2:11" x14ac:dyDescent="0.25">
      <c r="B173">
        <f t="shared" si="23"/>
        <v>336</v>
      </c>
      <c r="C173" s="1">
        <v>7.25</v>
      </c>
      <c r="D173" s="6">
        <f t="shared" si="21"/>
        <v>-2.2942197521212315</v>
      </c>
      <c r="E173" s="6">
        <f t="shared" si="24"/>
        <v>336</v>
      </c>
      <c r="F173" s="4">
        <f t="shared" si="22"/>
        <v>-6.8725287022649413</v>
      </c>
      <c r="G173" s="3">
        <f t="shared" si="25"/>
        <v>9.9608760277804347E-3</v>
      </c>
      <c r="H173" s="6">
        <f t="shared" si="26"/>
        <v>7.3498041884280436</v>
      </c>
      <c r="I173" s="6">
        <v>7.2148245389461954</v>
      </c>
      <c r="J173" s="6">
        <f t="shared" si="27"/>
        <v>0</v>
      </c>
      <c r="K173" s="5">
        <f t="shared" si="28"/>
        <v>52.5625</v>
      </c>
    </row>
    <row r="174" spans="2:11" x14ac:dyDescent="0.25">
      <c r="B174">
        <f t="shared" si="23"/>
        <v>338</v>
      </c>
      <c r="C174" s="1">
        <v>7.25</v>
      </c>
      <c r="D174" s="6">
        <f t="shared" si="21"/>
        <v>-2.2942197521212315</v>
      </c>
      <c r="E174" s="6">
        <f t="shared" si="24"/>
        <v>338</v>
      </c>
      <c r="F174" s="4">
        <f t="shared" si="22"/>
        <v>-6.9277611242561763</v>
      </c>
      <c r="G174" s="3">
        <f t="shared" si="25"/>
        <v>9.9719896154495408E-3</v>
      </c>
      <c r="H174" s="6">
        <f t="shared" si="26"/>
        <v>7.3498598498669487</v>
      </c>
      <c r="I174" s="6">
        <v>7.2148333475575672</v>
      </c>
      <c r="J174" s="6">
        <f t="shared" si="27"/>
        <v>0</v>
      </c>
      <c r="K174" s="5">
        <f t="shared" si="28"/>
        <v>52.5625</v>
      </c>
    </row>
    <row r="175" spans="2:11" x14ac:dyDescent="0.25">
      <c r="B175">
        <f t="shared" si="23"/>
        <v>340</v>
      </c>
      <c r="C175" s="1">
        <v>7.25</v>
      </c>
      <c r="D175" s="6">
        <f t="shared" si="21"/>
        <v>-2.2942197521212315</v>
      </c>
      <c r="E175" s="6">
        <f t="shared" si="24"/>
        <v>340</v>
      </c>
      <c r="F175" s="4">
        <f t="shared" si="22"/>
        <v>-6.9829935462474095</v>
      </c>
      <c r="G175" s="3">
        <f t="shared" si="25"/>
        <v>9.9825117224863445E-3</v>
      </c>
      <c r="H175" s="6">
        <f t="shared" si="26"/>
        <v>7.349912520348985</v>
      </c>
      <c r="I175" s="6">
        <v>7.214841567707805</v>
      </c>
      <c r="J175" s="6">
        <f t="shared" si="27"/>
        <v>0</v>
      </c>
      <c r="K175" s="5">
        <f t="shared" si="28"/>
        <v>52.5625</v>
      </c>
    </row>
    <row r="176" spans="2:11" x14ac:dyDescent="0.25">
      <c r="B176">
        <f t="shared" si="23"/>
        <v>342</v>
      </c>
      <c r="C176" s="1">
        <v>7.25</v>
      </c>
      <c r="D176" s="6">
        <f t="shared" si="21"/>
        <v>-2.2942197521212315</v>
      </c>
      <c r="E176" s="6">
        <f t="shared" si="24"/>
        <v>342</v>
      </c>
      <c r="F176" s="4">
        <f t="shared" si="22"/>
        <v>-7.0382259682386428</v>
      </c>
      <c r="G176" s="3">
        <f t="shared" si="25"/>
        <v>9.9924735352554424E-3</v>
      </c>
      <c r="H176" s="6">
        <f t="shared" si="26"/>
        <v>7.3499623605926523</v>
      </c>
      <c r="I176" s="6">
        <v>7.2148492387091778</v>
      </c>
      <c r="J176" s="6">
        <f t="shared" si="27"/>
        <v>0</v>
      </c>
      <c r="K176" s="5">
        <f t="shared" si="28"/>
        <v>52.5625</v>
      </c>
    </row>
    <row r="177" spans="2:11" x14ac:dyDescent="0.25">
      <c r="B177">
        <f t="shared" si="23"/>
        <v>344</v>
      </c>
      <c r="C177" s="1">
        <v>7.24</v>
      </c>
      <c r="D177" s="6">
        <f t="shared" si="21"/>
        <v>-2.1996671727483315</v>
      </c>
      <c r="E177" s="6">
        <f t="shared" si="24"/>
        <v>344</v>
      </c>
      <c r="F177" s="4">
        <f t="shared" si="22"/>
        <v>-7.093458390229876</v>
      </c>
      <c r="G177" s="3">
        <f t="shared" si="25"/>
        <v>1.2102095080341714E-2</v>
      </c>
      <c r="H177" s="6">
        <f t="shared" si="26"/>
        <v>7.3500095226802742</v>
      </c>
      <c r="I177" s="6">
        <v>7.2148563972476909</v>
      </c>
      <c r="J177" s="6">
        <f t="shared" si="27"/>
        <v>0</v>
      </c>
      <c r="K177" s="5">
        <f t="shared" si="28"/>
        <v>52.4176</v>
      </c>
    </row>
    <row r="178" spans="2:11" x14ac:dyDescent="0.25">
      <c r="B178">
        <f t="shared" si="23"/>
        <v>346</v>
      </c>
      <c r="C178" s="1">
        <v>7.3</v>
      </c>
      <c r="D178" s="6">
        <f t="shared" si="21"/>
        <v>-2.9790709905931325</v>
      </c>
      <c r="E178" s="6">
        <f t="shared" si="24"/>
        <v>346</v>
      </c>
      <c r="F178" s="4">
        <f t="shared" si="22"/>
        <v>-7.1486908122211092</v>
      </c>
      <c r="G178" s="3">
        <f t="shared" si="25"/>
        <v>2.5054179844846806E-3</v>
      </c>
      <c r="H178" s="6">
        <f t="shared" si="26"/>
        <v>7.3500541505220562</v>
      </c>
      <c r="I178" s="6">
        <v>7.2148630775585332</v>
      </c>
      <c r="J178" s="6">
        <f t="shared" si="27"/>
        <v>0</v>
      </c>
      <c r="K178" s="5">
        <f t="shared" si="28"/>
        <v>53.29</v>
      </c>
    </row>
    <row r="179" spans="2:11" x14ac:dyDescent="0.25">
      <c r="B179">
        <f t="shared" si="23"/>
        <v>348</v>
      </c>
      <c r="C179" s="1">
        <v>7.3</v>
      </c>
      <c r="D179" s="6">
        <f t="shared" si="21"/>
        <v>-2.9790709905931325</v>
      </c>
      <c r="E179" s="6">
        <f t="shared" si="24"/>
        <v>348</v>
      </c>
      <c r="F179" s="4">
        <f t="shared" si="22"/>
        <v>-7.2039232342123443</v>
      </c>
      <c r="G179" s="3">
        <f t="shared" si="25"/>
        <v>2.5096473186834081E-3</v>
      </c>
      <c r="H179" s="6">
        <f t="shared" si="26"/>
        <v>7.3500963802952208</v>
      </c>
      <c r="I179" s="6">
        <v>7.2148693115898057</v>
      </c>
      <c r="J179" s="6">
        <f t="shared" si="27"/>
        <v>0</v>
      </c>
      <c r="K179" s="5">
        <f t="shared" si="28"/>
        <v>53.29</v>
      </c>
    </row>
    <row r="180" spans="2:11" x14ac:dyDescent="0.25">
      <c r="B180">
        <f t="shared" si="23"/>
        <v>350</v>
      </c>
      <c r="C180" s="1">
        <v>7.24</v>
      </c>
      <c r="D180" s="6">
        <f t="shared" si="21"/>
        <v>-2.1996671727483315</v>
      </c>
      <c r="E180" s="6">
        <f t="shared" si="24"/>
        <v>350</v>
      </c>
      <c r="F180" s="4">
        <f t="shared" si="22"/>
        <v>-7.2591556562035775</v>
      </c>
      <c r="G180" s="3">
        <f t="shared" si="25"/>
        <v>1.2130013577926126E-2</v>
      </c>
      <c r="H180" s="6">
        <f t="shared" si="26"/>
        <v>7.3501363408595282</v>
      </c>
      <c r="I180" s="6">
        <v>7.2148751291553079</v>
      </c>
      <c r="J180" s="6">
        <f t="shared" si="27"/>
        <v>0</v>
      </c>
      <c r="K180" s="5">
        <f t="shared" si="28"/>
        <v>52.4176</v>
      </c>
    </row>
    <row r="181" spans="2:11" x14ac:dyDescent="0.25">
      <c r="B181">
        <f t="shared" si="23"/>
        <v>352</v>
      </c>
      <c r="C181" s="1">
        <v>7.24</v>
      </c>
      <c r="D181" s="6">
        <f t="shared" si="21"/>
        <v>-2.1996671727483315</v>
      </c>
      <c r="E181" s="6">
        <f t="shared" si="24"/>
        <v>352</v>
      </c>
      <c r="F181" s="4">
        <f t="shared" si="22"/>
        <v>-7.3143880781948107</v>
      </c>
      <c r="G181" s="3">
        <f t="shared" si="25"/>
        <v>1.2138344242775427E-2</v>
      </c>
      <c r="H181" s="6">
        <f t="shared" si="26"/>
        <v>7.3501741541504879</v>
      </c>
      <c r="I181" s="6">
        <v>7.214880558077124</v>
      </c>
      <c r="J181" s="6">
        <f t="shared" si="27"/>
        <v>0</v>
      </c>
      <c r="K181" s="5">
        <f t="shared" si="28"/>
        <v>52.4176</v>
      </c>
    </row>
    <row r="182" spans="2:11" x14ac:dyDescent="0.25">
      <c r="B182">
        <f t="shared" si="23"/>
        <v>354</v>
      </c>
      <c r="C182" s="1">
        <v>7.26</v>
      </c>
      <c r="D182" s="6">
        <f t="shared" si="21"/>
        <v>-2.3986550904685524</v>
      </c>
      <c r="E182" s="6">
        <f t="shared" si="24"/>
        <v>354</v>
      </c>
      <c r="F182" s="4">
        <f t="shared" si="22"/>
        <v>-7.369620500186044</v>
      </c>
      <c r="G182" s="3">
        <f t="shared" si="25"/>
        <v>8.137832472192328E-3</v>
      </c>
      <c r="H182" s="6">
        <f t="shared" si="26"/>
        <v>7.3502099355514252</v>
      </c>
      <c r="I182" s="6">
        <v>7.2148856243186756</v>
      </c>
      <c r="J182" s="6">
        <f t="shared" si="27"/>
        <v>0</v>
      </c>
      <c r="K182" s="5">
        <f t="shared" si="28"/>
        <v>52.707599999999999</v>
      </c>
    </row>
    <row r="183" spans="2:11" x14ac:dyDescent="0.25">
      <c r="B183">
        <f t="shared" si="23"/>
        <v>356</v>
      </c>
      <c r="C183" s="1">
        <v>7.26</v>
      </c>
      <c r="D183" s="6">
        <f t="shared" si="21"/>
        <v>-2.3986550904685524</v>
      </c>
      <c r="E183" s="6">
        <f t="shared" si="24"/>
        <v>356</v>
      </c>
      <c r="F183" s="4">
        <f t="shared" si="22"/>
        <v>-7.4248529221772772</v>
      </c>
      <c r="G183" s="3">
        <f t="shared" si="25"/>
        <v>8.1439423998361012E-3</v>
      </c>
      <c r="H183" s="6">
        <f t="shared" si="26"/>
        <v>7.3502437942455661</v>
      </c>
      <c r="I183" s="6">
        <v>7.2148903521088963</v>
      </c>
      <c r="J183" s="6">
        <f t="shared" si="27"/>
        <v>0</v>
      </c>
      <c r="K183" s="5">
        <f t="shared" si="28"/>
        <v>52.707599999999999</v>
      </c>
    </row>
    <row r="184" spans="2:11" x14ac:dyDescent="0.25">
      <c r="B184">
        <f t="shared" si="23"/>
        <v>358</v>
      </c>
      <c r="C184" s="1">
        <v>7.26</v>
      </c>
      <c r="D184" s="6">
        <f t="shared" si="21"/>
        <v>-2.3986550904685524</v>
      </c>
      <c r="E184" s="6">
        <f t="shared" si="24"/>
        <v>358</v>
      </c>
      <c r="F184" s="4">
        <f t="shared" si="22"/>
        <v>-7.4800853441685122</v>
      </c>
      <c r="G184" s="3">
        <f t="shared" si="25"/>
        <v>8.1497261230019814E-3</v>
      </c>
      <c r="H184" s="6">
        <f t="shared" si="26"/>
        <v>7.3502758335491949</v>
      </c>
      <c r="I184" s="6">
        <v>7.2148947640580969</v>
      </c>
      <c r="J184" s="6">
        <f t="shared" si="27"/>
        <v>0</v>
      </c>
      <c r="K184" s="5">
        <f t="shared" si="28"/>
        <v>52.707599999999999</v>
      </c>
    </row>
    <row r="185" spans="2:11" x14ac:dyDescent="0.25">
      <c r="B185">
        <f t="shared" si="23"/>
        <v>360</v>
      </c>
      <c r="C185" s="1">
        <v>7.24</v>
      </c>
      <c r="D185" s="6">
        <f t="shared" si="21"/>
        <v>-2.1996671727483315</v>
      </c>
      <c r="E185" s="6">
        <f t="shared" si="24"/>
        <v>360</v>
      </c>
      <c r="F185" s="4">
        <f t="shared" si="22"/>
        <v>-7.5353177661597455</v>
      </c>
      <c r="G185" s="3">
        <f t="shared" si="25"/>
        <v>1.2167446998495238E-2</v>
      </c>
      <c r="H185" s="6">
        <f t="shared" si="26"/>
        <v>7.3503061512269161</v>
      </c>
      <c r="I185" s="6">
        <v>7.2148988812661035</v>
      </c>
      <c r="J185" s="6">
        <f t="shared" si="27"/>
        <v>0</v>
      </c>
      <c r="K185" s="5">
        <f t="shared" si="28"/>
        <v>52.4176</v>
      </c>
    </row>
    <row r="186" spans="2:11" x14ac:dyDescent="0.25">
      <c r="B186">
        <f t="shared" si="23"/>
        <v>362</v>
      </c>
      <c r="C186" s="1">
        <v>7.24</v>
      </c>
      <c r="D186" s="6">
        <f t="shared" si="21"/>
        <v>-2.1996671727483315</v>
      </c>
      <c r="E186" s="6">
        <f t="shared" si="24"/>
        <v>362</v>
      </c>
      <c r="F186" s="4">
        <f t="shared" si="22"/>
        <v>-7.5905501881509787</v>
      </c>
      <c r="G186" s="3">
        <f t="shared" si="25"/>
        <v>1.2173776871478727E-2</v>
      </c>
      <c r="H186" s="6">
        <f t="shared" si="26"/>
        <v>7.3503348397899719</v>
      </c>
      <c r="I186" s="6">
        <v>7.2149027234231635</v>
      </c>
      <c r="J186" s="6">
        <f t="shared" si="27"/>
        <v>0</v>
      </c>
      <c r="K186" s="5">
        <f t="shared" si="28"/>
        <v>52.4176</v>
      </c>
    </row>
    <row r="187" spans="2:11" x14ac:dyDescent="0.25">
      <c r="B187">
        <f t="shared" si="23"/>
        <v>364</v>
      </c>
      <c r="C187" s="1">
        <v>7.24</v>
      </c>
      <c r="D187" s="6">
        <f t="shared" si="21"/>
        <v>-2.1996671727483315</v>
      </c>
      <c r="E187" s="6">
        <f t="shared" si="24"/>
        <v>364</v>
      </c>
      <c r="F187" s="4">
        <f t="shared" si="22"/>
        <v>-7.6457826101422119</v>
      </c>
      <c r="G187" s="3">
        <f t="shared" si="25"/>
        <v>1.2179768125704465E-2</v>
      </c>
      <c r="H187" s="6">
        <f t="shared" si="26"/>
        <v>7.3503619867785304</v>
      </c>
      <c r="I187" s="6">
        <v>7.2149063089041139</v>
      </c>
      <c r="J187" s="6">
        <f t="shared" si="27"/>
        <v>0</v>
      </c>
      <c r="K187" s="5">
        <f t="shared" si="28"/>
        <v>52.4176</v>
      </c>
    </row>
    <row r="188" spans="2:11" x14ac:dyDescent="0.25">
      <c r="D188" s="6"/>
      <c r="E188" s="6"/>
      <c r="F188" s="4"/>
      <c r="G188" s="3"/>
      <c r="H188" s="6"/>
      <c r="I188" s="6"/>
      <c r="J188" s="6"/>
      <c r="K188" s="5"/>
    </row>
    <row r="189" spans="2:11" x14ac:dyDescent="0.25">
      <c r="D189" s="6"/>
      <c r="E189" s="6"/>
      <c r="F189" s="4"/>
      <c r="G189" s="3"/>
      <c r="H189" s="6"/>
      <c r="I189" s="6"/>
      <c r="J189" s="6"/>
      <c r="K189" s="5"/>
    </row>
    <row r="190" spans="2:11" x14ac:dyDescent="0.25">
      <c r="D190" s="6"/>
      <c r="E190" s="6"/>
      <c r="F190" s="4"/>
      <c r="G190" s="3"/>
      <c r="H190" s="6"/>
      <c r="I190" s="6"/>
      <c r="J190" s="6"/>
      <c r="K190" s="5"/>
    </row>
    <row r="191" spans="2:11" x14ac:dyDescent="0.25">
      <c r="D191" s="6"/>
      <c r="E191" s="6"/>
      <c r="F191" s="4"/>
      <c r="G191" s="3"/>
      <c r="H191" s="6"/>
      <c r="I191" s="6"/>
      <c r="J191" s="6"/>
      <c r="K191" s="5"/>
    </row>
    <row r="192" spans="2:11" x14ac:dyDescent="0.25">
      <c r="D192" s="6"/>
      <c r="E192" s="6"/>
      <c r="F192" s="4"/>
      <c r="G192" s="3"/>
      <c r="H192" s="6"/>
      <c r="I192" s="6"/>
      <c r="J192" s="6"/>
      <c r="K192" s="5"/>
    </row>
    <row r="193" spans="4:11" x14ac:dyDescent="0.25">
      <c r="D193" s="6"/>
      <c r="E193" s="6"/>
      <c r="F193" s="4"/>
      <c r="G193" s="3"/>
      <c r="H193" s="6"/>
      <c r="I193" s="6"/>
      <c r="J193" s="6"/>
      <c r="K193" s="5"/>
    </row>
    <row r="194" spans="4:11" x14ac:dyDescent="0.25">
      <c r="D194" s="6"/>
      <c r="E194" s="6"/>
      <c r="F194" s="4"/>
      <c r="G194" s="3"/>
      <c r="H194" s="6"/>
      <c r="I194" s="6"/>
      <c r="J194" s="6"/>
      <c r="K194" s="5"/>
    </row>
    <row r="195" spans="4:11" x14ac:dyDescent="0.25">
      <c r="D195" s="6"/>
      <c r="E195" s="6"/>
      <c r="F195" s="4"/>
      <c r="G195" s="3"/>
      <c r="H195" s="6"/>
      <c r="I195" s="6"/>
      <c r="J195" s="6"/>
      <c r="K195" s="5"/>
    </row>
    <row r="196" spans="4:11" x14ac:dyDescent="0.25">
      <c r="D196" s="6"/>
      <c r="E196" s="6"/>
      <c r="F196" s="4"/>
      <c r="G196" s="3"/>
      <c r="H196" s="6"/>
      <c r="I196" s="6"/>
      <c r="J196" s="6"/>
      <c r="K196" s="5"/>
    </row>
    <row r="197" spans="4:11" x14ac:dyDescent="0.25">
      <c r="D197" s="6"/>
      <c r="E197" s="6"/>
      <c r="F197" s="4"/>
      <c r="G197" s="3"/>
      <c r="H197" s="6"/>
      <c r="I197" s="6"/>
      <c r="J197" s="6"/>
      <c r="K197" s="5"/>
    </row>
    <row r="198" spans="4:11" x14ac:dyDescent="0.25">
      <c r="D198" s="6"/>
      <c r="E198" s="6"/>
      <c r="F198" s="4"/>
      <c r="G198" s="3"/>
      <c r="H198" s="6"/>
      <c r="I198" s="6"/>
      <c r="J198" s="6"/>
      <c r="K198" s="5"/>
    </row>
    <row r="199" spans="4:11" x14ac:dyDescent="0.25">
      <c r="D199" s="6"/>
      <c r="E199" s="6"/>
      <c r="F199" s="4"/>
      <c r="G199" s="3"/>
      <c r="H199" s="6"/>
      <c r="I199" s="6"/>
      <c r="J199" s="6"/>
      <c r="K199" s="5"/>
    </row>
    <row r="200" spans="4:11" x14ac:dyDescent="0.25">
      <c r="D200" s="6"/>
      <c r="E200" s="6"/>
      <c r="F200" s="4"/>
      <c r="G200" s="3"/>
      <c r="H200" s="6"/>
      <c r="I200" s="6"/>
      <c r="J200" s="6"/>
      <c r="K200" s="5"/>
    </row>
    <row r="201" spans="4:11" x14ac:dyDescent="0.25">
      <c r="D201" s="6"/>
      <c r="E201" s="6"/>
      <c r="F201" s="4"/>
      <c r="G201" s="3"/>
      <c r="H201" s="6"/>
      <c r="I201" s="6"/>
      <c r="J201" s="6"/>
      <c r="K201" s="5"/>
    </row>
    <row r="202" spans="4:11" x14ac:dyDescent="0.25">
      <c r="D202" s="6"/>
      <c r="E202" s="6"/>
      <c r="F202" s="4"/>
      <c r="G202" s="3"/>
      <c r="H202" s="6"/>
      <c r="I202" s="6"/>
      <c r="J202" s="6"/>
      <c r="K202" s="5"/>
    </row>
    <row r="203" spans="4:11" x14ac:dyDescent="0.25">
      <c r="D203" s="6"/>
      <c r="E203" s="6"/>
      <c r="F203" s="4"/>
      <c r="G203" s="3"/>
      <c r="H203" s="6"/>
      <c r="I203" s="6"/>
      <c r="J203" s="6"/>
      <c r="K203" s="5"/>
    </row>
    <row r="204" spans="4:11" x14ac:dyDescent="0.25">
      <c r="D204" s="6"/>
      <c r="E204" s="6"/>
      <c r="F204" s="4"/>
      <c r="G204" s="3"/>
      <c r="H204" s="6"/>
      <c r="I204" s="6"/>
      <c r="J204" s="6"/>
      <c r="K204" s="5"/>
    </row>
    <row r="205" spans="4:11" x14ac:dyDescent="0.25">
      <c r="D205" s="6"/>
      <c r="E205" s="6"/>
      <c r="F205" s="4"/>
      <c r="G205" s="3"/>
      <c r="H205" s="6"/>
      <c r="I205" s="6"/>
      <c r="J205" s="6"/>
      <c r="K205" s="5"/>
    </row>
    <row r="206" spans="4:11" x14ac:dyDescent="0.25">
      <c r="D206" s="6"/>
      <c r="E206" s="6"/>
      <c r="F206" s="4"/>
      <c r="G206" s="3"/>
      <c r="H206" s="6"/>
      <c r="I206" s="6"/>
      <c r="J206" s="6"/>
      <c r="K206" s="5"/>
    </row>
    <row r="207" spans="4:11" x14ac:dyDescent="0.25">
      <c r="D207" s="6"/>
      <c r="E207" s="6"/>
      <c r="F207" s="4"/>
      <c r="G207" s="3"/>
      <c r="H207" s="6"/>
      <c r="I207" s="6"/>
      <c r="J207" s="6"/>
      <c r="K207" s="5"/>
    </row>
    <row r="208" spans="4:11" x14ac:dyDescent="0.25">
      <c r="D208" s="6"/>
      <c r="E208" s="6"/>
      <c r="F208" s="4"/>
      <c r="G208" s="3"/>
      <c r="H208" s="6"/>
      <c r="I208" s="6"/>
      <c r="J208" s="6"/>
      <c r="K208" s="5"/>
    </row>
    <row r="209" spans="4:11" x14ac:dyDescent="0.25">
      <c r="D209" s="6"/>
      <c r="E209" s="6"/>
      <c r="F209" s="4"/>
      <c r="G209" s="3"/>
      <c r="H209" s="6"/>
      <c r="I209" s="6"/>
      <c r="J209" s="6"/>
      <c r="K209" s="5"/>
    </row>
    <row r="210" spans="4:11" x14ac:dyDescent="0.25">
      <c r="D210" s="6"/>
      <c r="E210" s="6"/>
      <c r="F210" s="4"/>
      <c r="G210" s="3"/>
      <c r="H210" s="6"/>
      <c r="I210" s="6"/>
      <c r="J210" s="6"/>
      <c r="K210" s="5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4:R1654"/>
  <sheetViews>
    <sheetView workbookViewId="0">
      <selection activeCell="T14" sqref="T14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2.199229564940878</v>
      </c>
      <c r="E5" s="6">
        <f t="shared" ref="E5:E11" si="1">B5-$O$7</f>
        <v>-1.7526639270705684</v>
      </c>
      <c r="F5" s="4">
        <f t="shared" ref="F5:F68" si="2">IF(E5&lt;=0, $O$8, $O$8-$O$6*E5)</f>
        <v>2.4065181922623013</v>
      </c>
      <c r="G5" s="3">
        <f>(H5-C5)^2</f>
        <v>4.3147567355666476</v>
      </c>
      <c r="H5" s="6">
        <f t="shared" ref="H5:H11" si="3">$O$5-EXP(F5)</f>
        <v>-2.077199252735916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9.0180629904268166</v>
      </c>
      <c r="Q5" t="s">
        <v>3</v>
      </c>
      <c r="R5" s="8">
        <v>3.1915261351162308E-2</v>
      </c>
    </row>
    <row r="6" spans="2:18" x14ac:dyDescent="0.25">
      <c r="B6">
        <f>B5+2</f>
        <v>2</v>
      </c>
      <c r="C6" s="1">
        <v>0</v>
      </c>
      <c r="D6" s="6">
        <f t="shared" si="0"/>
        <v>2.199229564940878</v>
      </c>
      <c r="E6" s="6">
        <f t="shared" si="1"/>
        <v>0.24733607292943161</v>
      </c>
      <c r="F6" s="4">
        <f t="shared" si="2"/>
        <v>2.4015318915128838</v>
      </c>
      <c r="G6" s="3">
        <f t="shared" ref="G6:G11" si="4">(H6-C6)^2</f>
        <v>4.0885351210192651</v>
      </c>
      <c r="H6" s="6">
        <f t="shared" si="3"/>
        <v>-2.0220126411620836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2.0160022314416989E-2</v>
      </c>
      <c r="Q6" t="s">
        <v>13</v>
      </c>
      <c r="R6" s="8">
        <v>58.913275920279474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2.199229564940878</v>
      </c>
      <c r="E7" s="6">
        <f t="shared" si="1"/>
        <v>2.2473360729294316</v>
      </c>
      <c r="F7" s="4">
        <f t="shared" si="2"/>
        <v>2.3612118468840499</v>
      </c>
      <c r="G7" s="3">
        <f t="shared" si="4"/>
        <v>2.5145423396089108</v>
      </c>
      <c r="H7" s="6">
        <f t="shared" si="3"/>
        <v>-1.5857308534580863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1.7526639270705684</v>
      </c>
      <c r="Q7" t="s">
        <v>2</v>
      </c>
      <c r="R7" s="8">
        <v>8.5656903266196416</v>
      </c>
    </row>
    <row r="8" spans="2:18" x14ac:dyDescent="0.25">
      <c r="B8">
        <f t="shared" si="7"/>
        <v>6</v>
      </c>
      <c r="C8" s="1">
        <v>0</v>
      </c>
      <c r="D8" s="6">
        <f t="shared" si="0"/>
        <v>2.199229564940878</v>
      </c>
      <c r="E8" s="6">
        <f t="shared" si="1"/>
        <v>4.247336072929432</v>
      </c>
      <c r="F8" s="4">
        <f t="shared" si="2"/>
        <v>2.3208918022552156</v>
      </c>
      <c r="G8" s="3">
        <f t="shared" si="4"/>
        <v>1.36116567873858</v>
      </c>
      <c r="H8" s="6">
        <f t="shared" si="3"/>
        <v>-1.166690052558339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22.795008175262399</v>
      </c>
    </row>
    <row r="9" spans="2:18" x14ac:dyDescent="0.25">
      <c r="B9">
        <f t="shared" si="7"/>
        <v>8</v>
      </c>
      <c r="C9" s="1">
        <v>0</v>
      </c>
      <c r="D9" s="6">
        <f t="shared" si="0"/>
        <v>2.199229564940878</v>
      </c>
      <c r="E9" s="6">
        <f t="shared" si="1"/>
        <v>6.247336072929432</v>
      </c>
      <c r="F9" s="4">
        <f t="shared" si="2"/>
        <v>2.2805717576263818</v>
      </c>
      <c r="G9" s="3">
        <f t="shared" si="4"/>
        <v>0.58401525663029352</v>
      </c>
      <c r="H9" s="6">
        <f t="shared" si="3"/>
        <v>-0.764208909023111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36.731328118164619</v>
      </c>
      <c r="Q9" t="s">
        <v>10</v>
      </c>
      <c r="R9" s="7">
        <v>2.0250715156667787</v>
      </c>
    </row>
    <row r="10" spans="2:18" x14ac:dyDescent="0.25">
      <c r="B10">
        <f t="shared" si="7"/>
        <v>10</v>
      </c>
      <c r="C10" s="1">
        <v>0</v>
      </c>
      <c r="D10" s="6">
        <f t="shared" si="0"/>
        <v>2.199229564940878</v>
      </c>
      <c r="E10" s="6">
        <f t="shared" si="1"/>
        <v>8.247336072929432</v>
      </c>
      <c r="F10" s="4">
        <f t="shared" si="2"/>
        <v>2.2402517129975479</v>
      </c>
      <c r="G10" s="3">
        <f t="shared" si="4"/>
        <v>0.14260669643055979</v>
      </c>
      <c r="H10" s="6">
        <f t="shared" si="3"/>
        <v>-0.37763301819433082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31.332972304285438</v>
      </c>
    </row>
    <row r="11" spans="2:18" x14ac:dyDescent="0.25">
      <c r="B11">
        <f t="shared" si="7"/>
        <v>12</v>
      </c>
      <c r="C11" s="1">
        <v>0</v>
      </c>
      <c r="D11" s="6">
        <f t="shared" si="0"/>
        <v>2.199229564940878</v>
      </c>
      <c r="E11" s="6">
        <f t="shared" si="1"/>
        <v>10.247336072929432</v>
      </c>
      <c r="F11" s="4">
        <f t="shared" si="2"/>
        <v>2.199931668368714</v>
      </c>
      <c r="G11" s="3">
        <f t="shared" si="4"/>
        <v>4.0117480778901969E-5</v>
      </c>
      <c r="H11" s="6">
        <f t="shared" si="3"/>
        <v>-6.3338361818807698E-3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1.697410277020046E-2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2.199229564940878</v>
      </c>
      <c r="E12" s="6">
        <f t="shared" ref="E12:E75" si="8">B12-$O$7</f>
        <v>12.247336072929432</v>
      </c>
      <c r="F12" s="4">
        <f t="shared" si="2"/>
        <v>2.1596116237398797</v>
      </c>
      <c r="G12" s="3">
        <f t="shared" ref="G12:G75" si="9">(H12-C12)^2</f>
        <v>0.12270472493559807</v>
      </c>
      <c r="H12" s="6">
        <f t="shared" ref="H12:H75" si="10">$O$5-EXP(F12)</f>
        <v>0.35029234210241889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2.199229564940878</v>
      </c>
      <c r="E13" s="6">
        <f t="shared" si="8"/>
        <v>14.247336072929432</v>
      </c>
      <c r="F13" s="4">
        <f t="shared" si="2"/>
        <v>2.1192915791110458</v>
      </c>
      <c r="G13" s="3">
        <f t="shared" si="9"/>
        <v>0.48000698572884404</v>
      </c>
      <c r="H13" s="6">
        <f t="shared" si="10"/>
        <v>0.69282536452474375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2.199229564940878</v>
      </c>
      <c r="E14" s="6">
        <f t="shared" si="8"/>
        <v>16.247336072929432</v>
      </c>
      <c r="F14" s="4">
        <f t="shared" si="2"/>
        <v>2.0789715344822119</v>
      </c>
      <c r="G14" s="3">
        <f t="shared" si="9"/>
        <v>1.0441205359026329</v>
      </c>
      <c r="H14" s="6">
        <f t="shared" si="10"/>
        <v>1.0218221645191656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2.199229564940878</v>
      </c>
      <c r="E15" s="6">
        <f t="shared" si="8"/>
        <v>18.247336072929432</v>
      </c>
      <c r="F15" s="4">
        <f t="shared" si="2"/>
        <v>2.0386514898533781</v>
      </c>
      <c r="G15" s="3">
        <f t="shared" si="9"/>
        <v>1.7897561091214451</v>
      </c>
      <c r="H15" s="6">
        <f t="shared" si="10"/>
        <v>1.3378176666203228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</v>
      </c>
      <c r="D16" s="6">
        <f t="shared" si="0"/>
        <v>2.199229564940878</v>
      </c>
      <c r="E16" s="6">
        <f t="shared" si="8"/>
        <v>20.247336072929432</v>
      </c>
      <c r="F16" s="4">
        <f t="shared" si="2"/>
        <v>1.998331445224544</v>
      </c>
      <c r="G16" s="3">
        <f t="shared" si="9"/>
        <v>2.6939499097373658</v>
      </c>
      <c r="H16" s="6">
        <f t="shared" si="10"/>
        <v>1.641325656211273</v>
      </c>
      <c r="I16" s="6">
        <v>0</v>
      </c>
      <c r="J16" s="6">
        <f t="shared" si="11"/>
        <v>0</v>
      </c>
      <c r="K16" s="5">
        <f t="shared" si="12"/>
        <v>0</v>
      </c>
    </row>
    <row r="17" spans="2:11" x14ac:dyDescent="0.25">
      <c r="B17">
        <f t="shared" si="7"/>
        <v>24</v>
      </c>
      <c r="C17" s="1">
        <v>0.81</v>
      </c>
      <c r="D17" s="6">
        <f t="shared" si="0"/>
        <v>2.1051169626712394</v>
      </c>
      <c r="E17" s="6">
        <f t="shared" si="8"/>
        <v>22.247336072929432</v>
      </c>
      <c r="F17" s="4">
        <f t="shared" si="2"/>
        <v>1.9580114005957099</v>
      </c>
      <c r="G17" s="3">
        <f t="shared" si="9"/>
        <v>1.2607688007901978</v>
      </c>
      <c r="H17" s="6">
        <f t="shared" si="10"/>
        <v>1.9328396149006313</v>
      </c>
      <c r="I17" s="6">
        <v>0.31869461559117773</v>
      </c>
      <c r="J17" s="6">
        <f t="shared" si="11"/>
        <v>0</v>
      </c>
      <c r="K17" s="5">
        <f t="shared" si="12"/>
        <v>0.65610000000000013</v>
      </c>
    </row>
    <row r="18" spans="2:11" x14ac:dyDescent="0.25">
      <c r="B18">
        <f t="shared" si="7"/>
        <v>26</v>
      </c>
      <c r="C18" s="1">
        <v>0.81</v>
      </c>
      <c r="D18" s="6">
        <f t="shared" si="0"/>
        <v>2.1051169626712394</v>
      </c>
      <c r="E18" s="6">
        <f t="shared" si="8"/>
        <v>24.247336072929432</v>
      </c>
      <c r="F18" s="4">
        <f t="shared" si="2"/>
        <v>1.917691355966876</v>
      </c>
      <c r="G18" s="3">
        <f t="shared" si="9"/>
        <v>1.967941892936329</v>
      </c>
      <c r="H18" s="6">
        <f t="shared" si="10"/>
        <v>2.2128335228872773</v>
      </c>
      <c r="I18" s="6">
        <v>0.82865597800045154</v>
      </c>
      <c r="J18" s="6">
        <f t="shared" si="11"/>
        <v>0</v>
      </c>
      <c r="K18" s="5">
        <f t="shared" si="12"/>
        <v>0.65610000000000013</v>
      </c>
    </row>
    <row r="19" spans="2:11" x14ac:dyDescent="0.25">
      <c r="B19">
        <f t="shared" si="7"/>
        <v>28</v>
      </c>
      <c r="C19" s="1">
        <v>0.81</v>
      </c>
      <c r="D19" s="6">
        <f t="shared" si="0"/>
        <v>2.1051169626712394</v>
      </c>
      <c r="E19" s="6">
        <f t="shared" si="8"/>
        <v>26.247336072929432</v>
      </c>
      <c r="F19" s="4">
        <f t="shared" si="2"/>
        <v>1.8773713113380421</v>
      </c>
      <c r="G19" s="3">
        <f t="shared" si="9"/>
        <v>2.7947902897846388</v>
      </c>
      <c r="H19" s="6">
        <f t="shared" si="10"/>
        <v>2.4817626296172071</v>
      </c>
      <c r="I19" s="6">
        <v>1.3070833612174548</v>
      </c>
      <c r="J19" s="6">
        <f t="shared" si="11"/>
        <v>0</v>
      </c>
      <c r="K19" s="5">
        <f t="shared" si="12"/>
        <v>0.65610000000000013</v>
      </c>
    </row>
    <row r="20" spans="2:11" x14ac:dyDescent="0.25">
      <c r="B20">
        <f t="shared" si="7"/>
        <v>30</v>
      </c>
      <c r="C20" s="1">
        <v>2.06</v>
      </c>
      <c r="D20" s="6">
        <f t="shared" si="0"/>
        <v>1.9399011296388755</v>
      </c>
      <c r="E20" s="6">
        <f t="shared" si="8"/>
        <v>28.247336072929432</v>
      </c>
      <c r="F20" s="4">
        <f t="shared" si="2"/>
        <v>1.837051266709208</v>
      </c>
      <c r="G20" s="3">
        <f t="shared" si="9"/>
        <v>0.46248730794122617</v>
      </c>
      <c r="H20" s="6">
        <f t="shared" si="10"/>
        <v>2.7400641939855577</v>
      </c>
      <c r="I20" s="6">
        <v>1.755926700898097</v>
      </c>
      <c r="J20" s="6">
        <f t="shared" si="11"/>
        <v>0</v>
      </c>
      <c r="K20" s="5">
        <f t="shared" si="12"/>
        <v>4.2435999999999998</v>
      </c>
    </row>
    <row r="21" spans="2:11" x14ac:dyDescent="0.25">
      <c r="B21">
        <f t="shared" si="7"/>
        <v>32</v>
      </c>
      <c r="C21" s="1">
        <v>2.06</v>
      </c>
      <c r="D21" s="6">
        <f t="shared" si="0"/>
        <v>1.9399011296388755</v>
      </c>
      <c r="E21" s="6">
        <f t="shared" si="8"/>
        <v>30.247336072929432</v>
      </c>
      <c r="F21" s="4">
        <f t="shared" si="2"/>
        <v>1.7967312220803739</v>
      </c>
      <c r="G21" s="3">
        <f t="shared" si="9"/>
        <v>0.86147763547901135</v>
      </c>
      <c r="H21" s="6">
        <f t="shared" si="10"/>
        <v>2.9881581952873182</v>
      </c>
      <c r="I21" s="6">
        <v>2.1770153564450023</v>
      </c>
      <c r="J21" s="6">
        <f t="shared" si="11"/>
        <v>0</v>
      </c>
      <c r="K21" s="5">
        <f t="shared" si="12"/>
        <v>4.2435999999999998</v>
      </c>
    </row>
    <row r="22" spans="2:11" x14ac:dyDescent="0.25">
      <c r="B22">
        <f t="shared" si="7"/>
        <v>34</v>
      </c>
      <c r="C22" s="1">
        <v>2.06</v>
      </c>
      <c r="D22" s="6">
        <f t="shared" si="0"/>
        <v>1.9399011296388755</v>
      </c>
      <c r="E22" s="6">
        <f t="shared" si="8"/>
        <v>32.247336072929428</v>
      </c>
      <c r="F22" s="4">
        <f t="shared" si="2"/>
        <v>1.7564111774515401</v>
      </c>
      <c r="G22" s="3">
        <f t="shared" si="9"/>
        <v>1.3606009741999356</v>
      </c>
      <c r="H22" s="6">
        <f t="shared" si="10"/>
        <v>3.2264480160726992</v>
      </c>
      <c r="I22" s="6">
        <v>2.5720655669626939</v>
      </c>
      <c r="J22" s="6">
        <f t="shared" si="11"/>
        <v>0</v>
      </c>
      <c r="K22" s="5">
        <f t="shared" si="12"/>
        <v>4.2435999999999998</v>
      </c>
    </row>
    <row r="23" spans="2:11" x14ac:dyDescent="0.25">
      <c r="B23">
        <f t="shared" si="7"/>
        <v>36</v>
      </c>
      <c r="C23" s="1">
        <v>3.11</v>
      </c>
      <c r="D23" s="6">
        <f t="shared" si="0"/>
        <v>1.7763180264990286</v>
      </c>
      <c r="E23" s="6">
        <f t="shared" si="8"/>
        <v>34.247336072929428</v>
      </c>
      <c r="F23" s="4">
        <f t="shared" si="2"/>
        <v>1.7160911328227062</v>
      </c>
      <c r="G23" s="3">
        <f t="shared" si="9"/>
        <v>0.11924666073595026</v>
      </c>
      <c r="H23" s="6">
        <f t="shared" si="10"/>
        <v>3.4553210980174107</v>
      </c>
      <c r="I23" s="6">
        <v>2.9426874461661994</v>
      </c>
      <c r="J23" s="6">
        <f t="shared" si="11"/>
        <v>0</v>
      </c>
      <c r="K23" s="5">
        <f t="shared" si="12"/>
        <v>9.6720999999999986</v>
      </c>
    </row>
    <row r="24" spans="2:11" x14ac:dyDescent="0.25">
      <c r="B24">
        <f t="shared" si="7"/>
        <v>38</v>
      </c>
      <c r="C24" s="1">
        <v>3.11</v>
      </c>
      <c r="D24" s="6">
        <f t="shared" si="0"/>
        <v>1.7763180264990286</v>
      </c>
      <c r="E24" s="6">
        <f t="shared" si="8"/>
        <v>36.247336072929428</v>
      </c>
      <c r="F24" s="4">
        <f t="shared" si="2"/>
        <v>1.6757710881938723</v>
      </c>
      <c r="G24" s="3">
        <f t="shared" si="9"/>
        <v>0.31939403858965065</v>
      </c>
      <c r="H24" s="6">
        <f t="shared" si="10"/>
        <v>3.6751495718742522</v>
      </c>
      <c r="I24" s="6">
        <v>3.2903915447523868</v>
      </c>
      <c r="J24" s="6">
        <f t="shared" si="11"/>
        <v>0</v>
      </c>
      <c r="K24" s="5">
        <f t="shared" si="12"/>
        <v>9.6720999999999986</v>
      </c>
    </row>
    <row r="25" spans="2:11" x14ac:dyDescent="0.25">
      <c r="B25">
        <f t="shared" si="7"/>
        <v>40</v>
      </c>
      <c r="C25" s="1">
        <v>3.77</v>
      </c>
      <c r="D25" s="6">
        <f t="shared" si="0"/>
        <v>1.6578590543187679</v>
      </c>
      <c r="E25" s="6">
        <f t="shared" si="8"/>
        <v>38.247336072929428</v>
      </c>
      <c r="F25" s="4">
        <f t="shared" si="2"/>
        <v>1.6354510435650382</v>
      </c>
      <c r="G25" s="3">
        <f t="shared" si="9"/>
        <v>1.3523564708035625E-2</v>
      </c>
      <c r="H25" s="6">
        <f t="shared" si="10"/>
        <v>3.8862908625302763</v>
      </c>
      <c r="I25" s="6">
        <v>3.6165950069803943</v>
      </c>
      <c r="J25" s="6">
        <f t="shared" si="11"/>
        <v>0</v>
      </c>
      <c r="K25" s="5">
        <f t="shared" si="12"/>
        <v>14.212899999999999</v>
      </c>
    </row>
    <row r="26" spans="2:11" x14ac:dyDescent="0.25">
      <c r="B26">
        <f t="shared" si="7"/>
        <v>42</v>
      </c>
      <c r="C26" s="1">
        <v>3.77</v>
      </c>
      <c r="D26" s="6">
        <f t="shared" si="0"/>
        <v>1.6578590543187679</v>
      </c>
      <c r="E26" s="6">
        <f t="shared" si="8"/>
        <v>40.247336072929428</v>
      </c>
      <c r="F26" s="4">
        <f t="shared" si="2"/>
        <v>1.5951309989362041</v>
      </c>
      <c r="G26" s="3">
        <f t="shared" si="9"/>
        <v>0.10181732414942082</v>
      </c>
      <c r="H26" s="6">
        <f t="shared" si="10"/>
        <v>4.0890882701532929</v>
      </c>
      <c r="I26" s="6">
        <v>3.922627346553643</v>
      </c>
      <c r="J26" s="6">
        <f t="shared" si="11"/>
        <v>0</v>
      </c>
      <c r="K26" s="5">
        <f t="shared" si="12"/>
        <v>14.212899999999999</v>
      </c>
    </row>
    <row r="27" spans="2:11" x14ac:dyDescent="0.25">
      <c r="B27">
        <f t="shared" si="7"/>
        <v>44</v>
      </c>
      <c r="C27" s="1">
        <v>3.77</v>
      </c>
      <c r="D27" s="6">
        <f t="shared" si="0"/>
        <v>1.6578590543187679</v>
      </c>
      <c r="E27" s="6">
        <f t="shared" si="8"/>
        <v>42.247336072929428</v>
      </c>
      <c r="F27" s="4">
        <f t="shared" si="2"/>
        <v>1.5548109543073703</v>
      </c>
      <c r="G27" s="3">
        <f t="shared" si="9"/>
        <v>0.26406394767201774</v>
      </c>
      <c r="H27" s="6">
        <f t="shared" si="10"/>
        <v>4.2838715283726252</v>
      </c>
      <c r="I27" s="6">
        <v>4.2097358653443289</v>
      </c>
      <c r="J27" s="6">
        <f t="shared" si="11"/>
        <v>0</v>
      </c>
      <c r="K27" s="5">
        <f t="shared" si="12"/>
        <v>14.212899999999999</v>
      </c>
    </row>
    <row r="28" spans="2:11" x14ac:dyDescent="0.25">
      <c r="B28">
        <f t="shared" si="7"/>
        <v>46</v>
      </c>
      <c r="C28" s="1">
        <v>4.6399999999999997</v>
      </c>
      <c r="D28" s="6">
        <f t="shared" si="0"/>
        <v>1.4766063869429895</v>
      </c>
      <c r="E28" s="6">
        <f t="shared" si="8"/>
        <v>44.247336072929428</v>
      </c>
      <c r="F28" s="4">
        <f t="shared" si="2"/>
        <v>1.5144909096785364</v>
      </c>
      <c r="G28" s="3">
        <f t="shared" si="9"/>
        <v>2.8575420764072924E-2</v>
      </c>
      <c r="H28" s="6">
        <f t="shared" si="10"/>
        <v>4.4709573404016814</v>
      </c>
      <c r="I28" s="6">
        <v>4.4790907370455653</v>
      </c>
      <c r="J28" s="6">
        <f t="shared" si="11"/>
        <v>0</v>
      </c>
      <c r="K28" s="5">
        <f t="shared" si="12"/>
        <v>21.529599999999999</v>
      </c>
    </row>
    <row r="29" spans="2:11" x14ac:dyDescent="0.25">
      <c r="B29">
        <f t="shared" si="7"/>
        <v>48</v>
      </c>
      <c r="C29" s="1">
        <v>5.01</v>
      </c>
      <c r="D29" s="6">
        <f t="shared" si="0"/>
        <v>1.3883080798334213</v>
      </c>
      <c r="E29" s="6">
        <f t="shared" si="8"/>
        <v>46.247336072929428</v>
      </c>
      <c r="F29" s="4">
        <f t="shared" si="2"/>
        <v>1.4741708650497023</v>
      </c>
      <c r="G29" s="3">
        <f t="shared" si="9"/>
        <v>0.12913249870088503</v>
      </c>
      <c r="H29" s="6">
        <f t="shared" si="10"/>
        <v>4.6506498939740171</v>
      </c>
      <c r="I29" s="6">
        <v>4.7317897764707331</v>
      </c>
      <c r="J29" s="6">
        <f t="shared" si="11"/>
        <v>0</v>
      </c>
      <c r="K29" s="5">
        <f t="shared" si="12"/>
        <v>25.100099999999998</v>
      </c>
    </row>
    <row r="30" spans="2:11" x14ac:dyDescent="0.25">
      <c r="B30">
        <f t="shared" si="7"/>
        <v>50</v>
      </c>
      <c r="C30" s="1">
        <v>5.01</v>
      </c>
      <c r="D30" s="6">
        <f t="shared" si="0"/>
        <v>1.3883080798334213</v>
      </c>
      <c r="E30" s="6">
        <f t="shared" si="8"/>
        <v>48.247336072929428</v>
      </c>
      <c r="F30" s="4">
        <f t="shared" si="2"/>
        <v>1.4338508204208682</v>
      </c>
      <c r="G30" s="3">
        <f t="shared" si="9"/>
        <v>3.4878791134805971E-2</v>
      </c>
      <c r="H30" s="6">
        <f t="shared" si="10"/>
        <v>4.8232413559301577</v>
      </c>
      <c r="I30" s="6">
        <v>4.9688629139383638</v>
      </c>
      <c r="J30" s="6">
        <f t="shared" si="11"/>
        <v>0</v>
      </c>
      <c r="K30" s="5">
        <f t="shared" si="12"/>
        <v>25.100099999999998</v>
      </c>
    </row>
    <row r="31" spans="2:11" x14ac:dyDescent="0.25">
      <c r="B31">
        <f t="shared" si="7"/>
        <v>52</v>
      </c>
      <c r="C31" s="1">
        <v>5.01</v>
      </c>
      <c r="D31" s="6">
        <f t="shared" si="0"/>
        <v>1.3883080798334213</v>
      </c>
      <c r="E31" s="6">
        <f t="shared" si="8"/>
        <v>50.247336072929428</v>
      </c>
      <c r="F31" s="4">
        <f t="shared" si="2"/>
        <v>1.3935307757920343</v>
      </c>
      <c r="G31" s="3">
        <f t="shared" si="9"/>
        <v>4.4048156756262878E-4</v>
      </c>
      <c r="H31" s="6">
        <f t="shared" si="10"/>
        <v>4.9890123472593375</v>
      </c>
      <c r="I31" s="6">
        <v>5.1912763929788683</v>
      </c>
      <c r="J31" s="6">
        <f t="shared" si="11"/>
        <v>0</v>
      </c>
      <c r="K31" s="5">
        <f t="shared" si="12"/>
        <v>25.100099999999998</v>
      </c>
    </row>
    <row r="32" spans="2:11" x14ac:dyDescent="0.25">
      <c r="B32">
        <f t="shared" si="7"/>
        <v>54</v>
      </c>
      <c r="C32" s="1">
        <v>5.67</v>
      </c>
      <c r="D32" s="6">
        <f t="shared" si="0"/>
        <v>1.2083819667951687</v>
      </c>
      <c r="E32" s="6">
        <f t="shared" si="8"/>
        <v>52.247336072929428</v>
      </c>
      <c r="F32" s="4">
        <f t="shared" si="2"/>
        <v>1.3532107311632005</v>
      </c>
      <c r="G32" s="3">
        <f t="shared" si="9"/>
        <v>0.2722414290687179</v>
      </c>
      <c r="H32" s="6">
        <f t="shared" si="10"/>
        <v>5.1482323993685331</v>
      </c>
      <c r="I32" s="6">
        <v>5.3999367084718282</v>
      </c>
      <c r="J32" s="6">
        <f t="shared" si="11"/>
        <v>0</v>
      </c>
      <c r="K32" s="5">
        <f t="shared" si="12"/>
        <v>32.148899999999998</v>
      </c>
    </row>
    <row r="33" spans="2:11" x14ac:dyDescent="0.25">
      <c r="B33">
        <f t="shared" si="7"/>
        <v>56</v>
      </c>
      <c r="C33" s="1">
        <v>5.67</v>
      </c>
      <c r="D33" s="6">
        <f t="shared" si="0"/>
        <v>1.2083819667951687</v>
      </c>
      <c r="E33" s="6">
        <f t="shared" si="8"/>
        <v>54.247336072929428</v>
      </c>
      <c r="F33" s="4">
        <f t="shared" si="2"/>
        <v>1.3128906865343664</v>
      </c>
      <c r="G33" s="3">
        <f t="shared" si="9"/>
        <v>0.13604265619305214</v>
      </c>
      <c r="H33" s="6">
        <f t="shared" si="10"/>
        <v>5.3011603923206563</v>
      </c>
      <c r="I33" s="6">
        <v>5.5956943012645413</v>
      </c>
      <c r="J33" s="6">
        <f t="shared" si="11"/>
        <v>0</v>
      </c>
      <c r="K33" s="5">
        <f t="shared" si="12"/>
        <v>32.148899999999998</v>
      </c>
    </row>
    <row r="34" spans="2:11" x14ac:dyDescent="0.25">
      <c r="B34">
        <f t="shared" si="7"/>
        <v>58</v>
      </c>
      <c r="C34" s="1">
        <v>5.98</v>
      </c>
      <c r="D34" s="6">
        <f t="shared" si="0"/>
        <v>1.1112201381346734</v>
      </c>
      <c r="E34" s="6">
        <f t="shared" si="8"/>
        <v>56.247336072929428</v>
      </c>
      <c r="F34" s="4">
        <f t="shared" si="2"/>
        <v>1.2725706419055325</v>
      </c>
      <c r="G34" s="3">
        <f t="shared" si="9"/>
        <v>0.28297614782009639</v>
      </c>
      <c r="H34" s="6">
        <f t="shared" si="10"/>
        <v>5.4480449757544385</v>
      </c>
      <c r="I34" s="6">
        <v>5.7793470243300815</v>
      </c>
      <c r="J34" s="6">
        <f t="shared" si="11"/>
        <v>0</v>
      </c>
      <c r="K34" s="5">
        <f t="shared" si="12"/>
        <v>35.760400000000004</v>
      </c>
    </row>
    <row r="35" spans="2:11" x14ac:dyDescent="0.25">
      <c r="B35">
        <f t="shared" si="7"/>
        <v>60</v>
      </c>
      <c r="C35" s="1">
        <v>5.98</v>
      </c>
      <c r="D35" s="6">
        <f t="shared" si="0"/>
        <v>1.1112201381346734</v>
      </c>
      <c r="E35" s="6">
        <f t="shared" si="8"/>
        <v>58.247336072929428</v>
      </c>
      <c r="F35" s="4">
        <f t="shared" si="2"/>
        <v>1.2322505972766984</v>
      </c>
      <c r="G35" s="3">
        <f t="shared" si="9"/>
        <v>0.15278328659902884</v>
      </c>
      <c r="H35" s="6">
        <f t="shared" si="10"/>
        <v>5.5891249731704153</v>
      </c>
      <c r="I35" s="6">
        <v>5.9516433945919669</v>
      </c>
      <c r="J35" s="6">
        <f t="shared" si="11"/>
        <v>0</v>
      </c>
      <c r="K35" s="5">
        <f t="shared" si="12"/>
        <v>35.760400000000004</v>
      </c>
    </row>
    <row r="36" spans="2:11" x14ac:dyDescent="0.25">
      <c r="B36">
        <f t="shared" si="7"/>
        <v>62</v>
      </c>
      <c r="C36" s="1">
        <v>6.27</v>
      </c>
      <c r="D36" s="6">
        <f t="shared" si="0"/>
        <v>1.0108962963778925</v>
      </c>
      <c r="E36" s="6">
        <f t="shared" si="8"/>
        <v>60.247336072929428</v>
      </c>
      <c r="F36" s="4">
        <f t="shared" si="2"/>
        <v>1.1919305526478645</v>
      </c>
      <c r="G36" s="3">
        <f t="shared" si="9"/>
        <v>0.29742868750812795</v>
      </c>
      <c r="H36" s="6">
        <f t="shared" si="10"/>
        <v>5.7246297702403179</v>
      </c>
      <c r="I36" s="6">
        <v>6.1132856436689185</v>
      </c>
      <c r="J36" s="6">
        <f t="shared" si="11"/>
        <v>0</v>
      </c>
      <c r="K36" s="5">
        <f t="shared" si="12"/>
        <v>39.312899999999992</v>
      </c>
    </row>
    <row r="37" spans="2:11" x14ac:dyDescent="0.25">
      <c r="B37">
        <f t="shared" si="7"/>
        <v>64</v>
      </c>
      <c r="C37" s="1">
        <v>6.27</v>
      </c>
      <c r="D37" s="6">
        <f t="shared" si="0"/>
        <v>1.0108962963778925</v>
      </c>
      <c r="E37" s="6">
        <f t="shared" si="8"/>
        <v>62.247336072929428</v>
      </c>
      <c r="F37" s="4">
        <f t="shared" si="2"/>
        <v>1.1516105080190304</v>
      </c>
      <c r="G37" s="3">
        <f t="shared" si="9"/>
        <v>0.17240790768732819</v>
      </c>
      <c r="H37" s="6">
        <f t="shared" si="10"/>
        <v>5.8547796877712646</v>
      </c>
      <c r="I37" s="6">
        <v>6.2649325799737365</v>
      </c>
      <c r="J37" s="6">
        <f t="shared" si="11"/>
        <v>0</v>
      </c>
      <c r="K37" s="5">
        <f t="shared" si="12"/>
        <v>39.312899999999992</v>
      </c>
    </row>
    <row r="38" spans="2:11" x14ac:dyDescent="0.25">
      <c r="B38">
        <f t="shared" si="7"/>
        <v>66</v>
      </c>
      <c r="C38" s="1">
        <v>6.49</v>
      </c>
      <c r="D38" s="6">
        <f t="shared" si="0"/>
        <v>0.92745339307340058</v>
      </c>
      <c r="E38" s="6">
        <f t="shared" si="8"/>
        <v>64.247336072929428</v>
      </c>
      <c r="F38" s="4">
        <f t="shared" si="2"/>
        <v>1.1112904633901965</v>
      </c>
      <c r="G38" s="3">
        <f t="shared" si="9"/>
        <v>0.26031797892086067</v>
      </c>
      <c r="H38" s="6">
        <f t="shared" si="10"/>
        <v>5.9797863399311417</v>
      </c>
      <c r="I38" s="6">
        <v>6.4072022738313699</v>
      </c>
      <c r="J38" s="6">
        <f t="shared" si="11"/>
        <v>0</v>
      </c>
      <c r="K38" s="5">
        <f t="shared" si="12"/>
        <v>42.120100000000001</v>
      </c>
    </row>
    <row r="39" spans="2:11" x14ac:dyDescent="0.25">
      <c r="B39">
        <f t="shared" si="7"/>
        <v>68</v>
      </c>
      <c r="C39" s="1">
        <v>6.49</v>
      </c>
      <c r="D39" s="6">
        <f t="shared" si="0"/>
        <v>0.92745339307340058</v>
      </c>
      <c r="E39" s="6">
        <f t="shared" si="8"/>
        <v>66.247336072929428</v>
      </c>
      <c r="F39" s="4">
        <f t="shared" si="2"/>
        <v>1.0709704187613625</v>
      </c>
      <c r="G39" s="3">
        <f t="shared" si="9"/>
        <v>0.15221469852761635</v>
      </c>
      <c r="H39" s="6">
        <f t="shared" si="10"/>
        <v>6.0998529783176396</v>
      </c>
      <c r="I39" s="6">
        <v>6.5406745765599936</v>
      </c>
      <c r="J39" s="6">
        <f t="shared" si="11"/>
        <v>0</v>
      </c>
      <c r="K39" s="5">
        <f t="shared" si="12"/>
        <v>42.120100000000001</v>
      </c>
    </row>
    <row r="40" spans="2:11" x14ac:dyDescent="0.25">
      <c r="B40">
        <f t="shared" si="7"/>
        <v>70</v>
      </c>
      <c r="C40" s="1">
        <v>6.88</v>
      </c>
      <c r="D40" s="6">
        <f t="shared" si="0"/>
        <v>0.759900274482607</v>
      </c>
      <c r="E40" s="6">
        <f t="shared" si="8"/>
        <v>68.247336072929428</v>
      </c>
      <c r="F40" s="4">
        <f t="shared" si="2"/>
        <v>1.0306503741325286</v>
      </c>
      <c r="G40" s="3">
        <f t="shared" si="9"/>
        <v>0.44199251673050849</v>
      </c>
      <c r="H40" s="6">
        <f t="shared" si="10"/>
        <v>6.215174822430356</v>
      </c>
      <c r="I40" s="6">
        <v>6.6658934837821322</v>
      </c>
      <c r="J40" s="6">
        <f t="shared" si="11"/>
        <v>0</v>
      </c>
      <c r="K40" s="5">
        <f t="shared" si="12"/>
        <v>47.334399999999995</v>
      </c>
    </row>
    <row r="41" spans="2:11" x14ac:dyDescent="0.25">
      <c r="B41">
        <f t="shared" si="7"/>
        <v>72</v>
      </c>
      <c r="C41" s="1">
        <v>6.88</v>
      </c>
      <c r="D41" s="6">
        <f t="shared" si="0"/>
        <v>0.759900274482607</v>
      </c>
      <c r="E41" s="6">
        <f t="shared" si="8"/>
        <v>70.247336072929428</v>
      </c>
      <c r="F41" s="4">
        <f t="shared" si="2"/>
        <v>0.99033032950369471</v>
      </c>
      <c r="G41" s="3">
        <f t="shared" si="9"/>
        <v>0.30698317386683005</v>
      </c>
      <c r="H41" s="6">
        <f t="shared" si="10"/>
        <v>6.3259393770833103</v>
      </c>
      <c r="I41" s="6">
        <v>6.7833693525980561</v>
      </c>
      <c r="J41" s="6">
        <f t="shared" si="11"/>
        <v>0</v>
      </c>
      <c r="K41" s="5">
        <f t="shared" si="12"/>
        <v>47.334399999999995</v>
      </c>
    </row>
    <row r="42" spans="2:11" x14ac:dyDescent="0.25">
      <c r="B42">
        <f t="shared" si="7"/>
        <v>74</v>
      </c>
      <c r="C42" s="1">
        <v>6.88</v>
      </c>
      <c r="D42" s="6">
        <f t="shared" si="0"/>
        <v>0.759900274482607</v>
      </c>
      <c r="E42" s="6">
        <f t="shared" si="8"/>
        <v>72.247336072929428</v>
      </c>
      <c r="F42" s="4">
        <f t="shared" si="2"/>
        <v>0.95001028487486061</v>
      </c>
      <c r="G42" s="3">
        <f t="shared" si="9"/>
        <v>0.20041135015979475</v>
      </c>
      <c r="H42" s="6">
        <f t="shared" si="10"/>
        <v>6.4323267372739412</v>
      </c>
      <c r="I42" s="6">
        <v>6.8935809816579816</v>
      </c>
      <c r="J42" s="6">
        <f t="shared" si="11"/>
        <v>0</v>
      </c>
      <c r="K42" s="5">
        <f t="shared" si="12"/>
        <v>47.334399999999995</v>
      </c>
    </row>
    <row r="43" spans="2:11" x14ac:dyDescent="0.25">
      <c r="B43">
        <f t="shared" si="7"/>
        <v>76</v>
      </c>
      <c r="C43" s="1">
        <v>6.88</v>
      </c>
      <c r="D43" s="6">
        <f t="shared" si="0"/>
        <v>0.759900274482607</v>
      </c>
      <c r="E43" s="6">
        <f t="shared" si="8"/>
        <v>74.247336072929428</v>
      </c>
      <c r="F43" s="4">
        <f t="shared" si="2"/>
        <v>0.90969024024602674</v>
      </c>
      <c r="G43" s="3">
        <f t="shared" si="9"/>
        <v>0.11936342232366925</v>
      </c>
      <c r="H43" s="6">
        <f t="shared" si="10"/>
        <v>6.5345098810042908</v>
      </c>
      <c r="I43" s="6">
        <v>6.9969775626109243</v>
      </c>
      <c r="J43" s="6">
        <f t="shared" si="11"/>
        <v>0</v>
      </c>
      <c r="K43" s="5">
        <f t="shared" si="12"/>
        <v>47.334399999999995</v>
      </c>
    </row>
    <row r="44" spans="2:11" x14ac:dyDescent="0.25">
      <c r="B44">
        <f t="shared" si="7"/>
        <v>78</v>
      </c>
      <c r="C44" s="1">
        <v>7.12</v>
      </c>
      <c r="D44" s="6">
        <f t="shared" si="0"/>
        <v>0.64083388742776937</v>
      </c>
      <c r="E44" s="6">
        <f t="shared" si="8"/>
        <v>76.247336072929428</v>
      </c>
      <c r="F44" s="4">
        <f t="shared" si="2"/>
        <v>0.86937019561719264</v>
      </c>
      <c r="G44" s="3">
        <f t="shared" si="9"/>
        <v>0.23750519724244842</v>
      </c>
      <c r="H44" s="6">
        <f t="shared" si="10"/>
        <v>6.6326549505304806</v>
      </c>
      <c r="I44" s="6">
        <v>7.0939805108837009</v>
      </c>
      <c r="J44" s="6">
        <f t="shared" si="11"/>
        <v>0</v>
      </c>
      <c r="K44" s="5">
        <f t="shared" si="12"/>
        <v>50.694400000000002</v>
      </c>
    </row>
    <row r="45" spans="2:11" x14ac:dyDescent="0.25">
      <c r="B45">
        <f t="shared" si="7"/>
        <v>80</v>
      </c>
      <c r="C45" s="1">
        <v>7.19</v>
      </c>
      <c r="D45" s="6">
        <f t="shared" si="0"/>
        <v>0.6032569310962681</v>
      </c>
      <c r="E45" s="6">
        <f t="shared" si="8"/>
        <v>78.247336072929428</v>
      </c>
      <c r="F45" s="4">
        <f t="shared" si="2"/>
        <v>0.82905015098835877</v>
      </c>
      <c r="G45" s="3">
        <f t="shared" si="9"/>
        <v>0.2144416763257867</v>
      </c>
      <c r="H45" s="6">
        <f t="shared" si="10"/>
        <v>6.7269215224977668</v>
      </c>
      <c r="I45" s="6">
        <v>7.1849851832518654</v>
      </c>
      <c r="J45" s="6">
        <f t="shared" si="11"/>
        <v>0</v>
      </c>
      <c r="K45" s="5">
        <f t="shared" si="12"/>
        <v>51.696100000000008</v>
      </c>
    </row>
    <row r="46" spans="2:11" x14ac:dyDescent="0.25">
      <c r="B46">
        <f t="shared" si="7"/>
        <v>82</v>
      </c>
      <c r="C46" s="1">
        <v>7.19</v>
      </c>
      <c r="D46" s="6">
        <f t="shared" si="0"/>
        <v>0.6032569310962681</v>
      </c>
      <c r="E46" s="6">
        <f t="shared" si="8"/>
        <v>80.247336072929428</v>
      </c>
      <c r="F46" s="4">
        <f t="shared" si="2"/>
        <v>0.78873010635952467</v>
      </c>
      <c r="G46" s="3">
        <f t="shared" si="9"/>
        <v>0.13878391516553135</v>
      </c>
      <c r="H46" s="6">
        <f t="shared" si="10"/>
        <v>6.8174628674004012</v>
      </c>
      <c r="I46" s="6">
        <v>7.2703624892028964</v>
      </c>
      <c r="J46" s="6">
        <f t="shared" si="11"/>
        <v>0</v>
      </c>
      <c r="K46" s="5">
        <f t="shared" si="12"/>
        <v>51.696100000000008</v>
      </c>
    </row>
    <row r="47" spans="2:11" x14ac:dyDescent="0.25">
      <c r="B47">
        <f t="shared" si="7"/>
        <v>84</v>
      </c>
      <c r="C47" s="1">
        <v>7.19</v>
      </c>
      <c r="D47" s="6">
        <f t="shared" si="0"/>
        <v>0.6032569310962681</v>
      </c>
      <c r="E47" s="6">
        <f t="shared" si="8"/>
        <v>82.247336072929428</v>
      </c>
      <c r="F47" s="4">
        <f t="shared" si="2"/>
        <v>0.7484100617306908</v>
      </c>
      <c r="G47" s="3">
        <f t="shared" si="9"/>
        <v>8.1552395938589303E-2</v>
      </c>
      <c r="H47" s="6">
        <f t="shared" si="10"/>
        <v>6.9044261987881432</v>
      </c>
      <c r="I47" s="6">
        <v>7.3504604026591078</v>
      </c>
      <c r="J47" s="6">
        <f t="shared" si="11"/>
        <v>0</v>
      </c>
      <c r="K47" s="5">
        <f t="shared" si="12"/>
        <v>51.696100000000008</v>
      </c>
    </row>
    <row r="48" spans="2:11" x14ac:dyDescent="0.25">
      <c r="B48">
        <f t="shared" si="7"/>
        <v>86</v>
      </c>
      <c r="C48" s="1">
        <v>7.48</v>
      </c>
      <c r="D48" s="6">
        <f t="shared" si="0"/>
        <v>0.4305238263090253</v>
      </c>
      <c r="E48" s="6">
        <f t="shared" si="8"/>
        <v>84.247336072929428</v>
      </c>
      <c r="F48" s="4">
        <f t="shared" si="2"/>
        <v>0.70809001710185671</v>
      </c>
      <c r="G48" s="3">
        <f t="shared" si="9"/>
        <v>0.24211033619457054</v>
      </c>
      <c r="H48" s="6">
        <f t="shared" si="10"/>
        <v>6.9879529126246451</v>
      </c>
      <c r="I48" s="6">
        <v>7.4256053802216275</v>
      </c>
      <c r="J48" s="6">
        <f t="shared" si="11"/>
        <v>0</v>
      </c>
      <c r="K48" s="5">
        <f t="shared" si="12"/>
        <v>55.950400000000009</v>
      </c>
    </row>
    <row r="49" spans="2:11" x14ac:dyDescent="0.25">
      <c r="B49">
        <f t="shared" si="7"/>
        <v>88</v>
      </c>
      <c r="C49" s="1">
        <v>7.48</v>
      </c>
      <c r="D49" s="6">
        <f t="shared" si="0"/>
        <v>0.4305238263090253</v>
      </c>
      <c r="E49" s="6">
        <f t="shared" si="8"/>
        <v>86.247336072929428</v>
      </c>
      <c r="F49" s="4">
        <f t="shared" si="2"/>
        <v>0.66776997247302283</v>
      </c>
      <c r="G49" s="3">
        <f t="shared" si="9"/>
        <v>0.16959668661361765</v>
      </c>
      <c r="H49" s="6">
        <f t="shared" si="10"/>
        <v>7.0681788171868556</v>
      </c>
      <c r="I49" s="6">
        <v>7.496103691715831</v>
      </c>
      <c r="J49" s="6">
        <f t="shared" si="11"/>
        <v>0</v>
      </c>
      <c r="K49" s="5">
        <f t="shared" si="12"/>
        <v>55.950400000000009</v>
      </c>
    </row>
    <row r="50" spans="2:11" x14ac:dyDescent="0.25">
      <c r="B50">
        <f t="shared" si="7"/>
        <v>90</v>
      </c>
      <c r="C50" s="1">
        <v>7.61</v>
      </c>
      <c r="D50" s="6">
        <f t="shared" si="0"/>
        <v>0.34221499425420332</v>
      </c>
      <c r="E50" s="6">
        <f t="shared" si="8"/>
        <v>88.247336072929428</v>
      </c>
      <c r="F50" s="4">
        <f t="shared" si="2"/>
        <v>0.62744992784418874</v>
      </c>
      <c r="G50" s="3">
        <f t="shared" si="9"/>
        <v>0.21600710581402552</v>
      </c>
      <c r="H50" s="6">
        <f t="shared" si="10"/>
        <v>7.145234353879264</v>
      </c>
      <c r="I50" s="6">
        <v>7.5622426684611295</v>
      </c>
      <c r="J50" s="6">
        <f t="shared" si="11"/>
        <v>0</v>
      </c>
      <c r="K50" s="5">
        <f t="shared" si="12"/>
        <v>57.912100000000002</v>
      </c>
    </row>
    <row r="51" spans="2:11" x14ac:dyDescent="0.25">
      <c r="B51">
        <f t="shared" si="7"/>
        <v>92</v>
      </c>
      <c r="C51" s="1">
        <v>7.61</v>
      </c>
      <c r="D51" s="6">
        <f t="shared" si="0"/>
        <v>0.34221499425420332</v>
      </c>
      <c r="E51" s="6">
        <f t="shared" si="8"/>
        <v>90.247336072929428</v>
      </c>
      <c r="F51" s="4">
        <f t="shared" si="2"/>
        <v>0.58712988321535486</v>
      </c>
      <c r="G51" s="3">
        <f t="shared" si="9"/>
        <v>0.15268961904179598</v>
      </c>
      <c r="H51" s="6">
        <f t="shared" si="10"/>
        <v>7.2192448093220056</v>
      </c>
      <c r="I51" s="6">
        <v>7.6242918743527497</v>
      </c>
      <c r="J51" s="6">
        <f t="shared" si="11"/>
        <v>0</v>
      </c>
      <c r="K51" s="5">
        <f t="shared" si="12"/>
        <v>57.912100000000002</v>
      </c>
    </row>
    <row r="52" spans="2:11" x14ac:dyDescent="0.25">
      <c r="B52">
        <f t="shared" si="7"/>
        <v>94</v>
      </c>
      <c r="C52" s="1">
        <v>7.61</v>
      </c>
      <c r="D52" s="6">
        <f t="shared" si="0"/>
        <v>0.34221499425420332</v>
      </c>
      <c r="E52" s="6">
        <f t="shared" si="8"/>
        <v>92.247336072929428</v>
      </c>
      <c r="F52" s="4">
        <f t="shared" si="2"/>
        <v>0.54680983858652077</v>
      </c>
      <c r="G52" s="3">
        <f t="shared" si="9"/>
        <v>0.10218857704594134</v>
      </c>
      <c r="H52" s="6">
        <f t="shared" si="10"/>
        <v>7.2903305190576662</v>
      </c>
      <c r="I52" s="6">
        <v>7.6825042045284535</v>
      </c>
      <c r="J52" s="6">
        <f t="shared" si="11"/>
        <v>0</v>
      </c>
      <c r="K52" s="5">
        <f t="shared" si="12"/>
        <v>57.912100000000002</v>
      </c>
    </row>
    <row r="53" spans="2:11" x14ac:dyDescent="0.25">
      <c r="B53">
        <f t="shared" si="7"/>
        <v>96</v>
      </c>
      <c r="C53" s="1">
        <v>7.76</v>
      </c>
      <c r="D53" s="6">
        <f t="shared" si="0"/>
        <v>0.22957322890610637</v>
      </c>
      <c r="E53" s="6">
        <f t="shared" si="8"/>
        <v>94.247336072929428</v>
      </c>
      <c r="F53" s="4">
        <f t="shared" si="2"/>
        <v>0.5064897939576869</v>
      </c>
      <c r="G53" s="3">
        <f t="shared" si="9"/>
        <v>0.1611162897065086</v>
      </c>
      <c r="H53" s="6">
        <f t="shared" si="10"/>
        <v>7.3586070632079972</v>
      </c>
      <c r="I53" s="6">
        <v>7.7371169160981097</v>
      </c>
      <c r="J53" s="6">
        <f t="shared" si="11"/>
        <v>0</v>
      </c>
      <c r="K53" s="5">
        <f t="shared" si="12"/>
        <v>60.217599999999997</v>
      </c>
    </row>
    <row r="54" spans="2:11" x14ac:dyDescent="0.25">
      <c r="B54">
        <f t="shared" si="7"/>
        <v>98</v>
      </c>
      <c r="C54" s="1">
        <v>7.76</v>
      </c>
      <c r="D54" s="6">
        <f t="shared" si="0"/>
        <v>0.22957322890610637</v>
      </c>
      <c r="E54" s="6">
        <f t="shared" si="8"/>
        <v>96.247336072929428</v>
      </c>
      <c r="F54" s="4">
        <f t="shared" si="2"/>
        <v>0.4661697493288528</v>
      </c>
      <c r="G54" s="3">
        <f t="shared" si="9"/>
        <v>0.11277140903742323</v>
      </c>
      <c r="H54" s="6">
        <f t="shared" si="10"/>
        <v>7.4241854543986765</v>
      </c>
      <c r="I54" s="6">
        <v>7.7883525951370363</v>
      </c>
      <c r="J54" s="6">
        <f t="shared" si="11"/>
        <v>0</v>
      </c>
      <c r="K54" s="5">
        <f t="shared" si="12"/>
        <v>60.217599999999997</v>
      </c>
    </row>
    <row r="55" spans="2:11" x14ac:dyDescent="0.25">
      <c r="B55">
        <f t="shared" si="7"/>
        <v>100</v>
      </c>
      <c r="C55" s="1">
        <v>7.76</v>
      </c>
      <c r="D55" s="6">
        <f t="shared" si="0"/>
        <v>0.22957322890610637</v>
      </c>
      <c r="E55" s="6">
        <f t="shared" si="8"/>
        <v>98.247336072929428</v>
      </c>
      <c r="F55" s="4">
        <f t="shared" si="2"/>
        <v>0.42584970470001893</v>
      </c>
      <c r="G55" s="3">
        <f t="shared" si="9"/>
        <v>7.4434943924907473E-2</v>
      </c>
      <c r="H55" s="6">
        <f t="shared" si="10"/>
        <v>7.4871723182576453</v>
      </c>
      <c r="I55" s="6">
        <v>7.8364200638843391</v>
      </c>
      <c r="J55" s="6">
        <f t="shared" si="11"/>
        <v>0</v>
      </c>
      <c r="K55" s="5">
        <f t="shared" si="12"/>
        <v>60.217599999999997</v>
      </c>
    </row>
    <row r="56" spans="2:11" x14ac:dyDescent="0.25">
      <c r="B56">
        <f t="shared" si="7"/>
        <v>102</v>
      </c>
      <c r="C56" s="1">
        <v>7.83</v>
      </c>
      <c r="D56" s="6">
        <f t="shared" si="0"/>
        <v>0.17232424177961869</v>
      </c>
      <c r="E56" s="6">
        <f t="shared" si="8"/>
        <v>100.24733607292943</v>
      </c>
      <c r="F56" s="4">
        <f t="shared" si="2"/>
        <v>0.38552966007118483</v>
      </c>
      <c r="G56" s="3">
        <f t="shared" si="9"/>
        <v>7.9710191191718155E-2</v>
      </c>
      <c r="H56" s="6">
        <f t="shared" si="10"/>
        <v>7.5476700667805163</v>
      </c>
      <c r="I56" s="6">
        <v>7.8815152318437143</v>
      </c>
      <c r="J56" s="6">
        <f t="shared" si="11"/>
        <v>0</v>
      </c>
      <c r="K56" s="5">
        <f t="shared" si="12"/>
        <v>61.308900000000001</v>
      </c>
    </row>
    <row r="57" spans="2:11" x14ac:dyDescent="0.25">
      <c r="B57">
        <f t="shared" si="7"/>
        <v>104</v>
      </c>
      <c r="C57" s="1">
        <v>7.83</v>
      </c>
      <c r="D57" s="6">
        <f t="shared" si="0"/>
        <v>0.17232424177961869</v>
      </c>
      <c r="E57" s="6">
        <f t="shared" si="8"/>
        <v>102.24733607292943</v>
      </c>
      <c r="F57" s="4">
        <f t="shared" si="2"/>
        <v>0.34520961544235096</v>
      </c>
      <c r="G57" s="3">
        <f t="shared" si="9"/>
        <v>5.0275924649554715E-2</v>
      </c>
      <c r="H57" s="6">
        <f t="shared" si="10"/>
        <v>7.6057770648449301</v>
      </c>
      <c r="I57" s="6">
        <v>7.9238218942555596</v>
      </c>
      <c r="J57" s="6">
        <f t="shared" si="11"/>
        <v>0</v>
      </c>
      <c r="K57" s="5">
        <f t="shared" si="12"/>
        <v>61.308900000000001</v>
      </c>
    </row>
    <row r="58" spans="2:11" x14ac:dyDescent="0.25">
      <c r="B58">
        <f t="shared" si="7"/>
        <v>106</v>
      </c>
      <c r="C58" s="1">
        <v>8.06</v>
      </c>
      <c r="D58" s="6">
        <f t="shared" si="0"/>
        <v>-4.2841751161554975E-2</v>
      </c>
      <c r="E58" s="6">
        <f t="shared" si="8"/>
        <v>104.24733607292943</v>
      </c>
      <c r="F58" s="4">
        <f t="shared" si="2"/>
        <v>0.30488957081351709</v>
      </c>
      <c r="G58" s="3">
        <f t="shared" si="9"/>
        <v>0.15873228896187333</v>
      </c>
      <c r="H58" s="6">
        <f t="shared" si="10"/>
        <v>7.6615877901445879</v>
      </c>
      <c r="I58" s="6">
        <v>7.9635124811947726</v>
      </c>
      <c r="J58" s="6">
        <f t="shared" si="11"/>
        <v>0</v>
      </c>
      <c r="K58" s="5">
        <f t="shared" si="12"/>
        <v>64.963600000000014</v>
      </c>
    </row>
    <row r="59" spans="2:11" x14ac:dyDescent="0.25">
      <c r="B59">
        <f t="shared" si="7"/>
        <v>108</v>
      </c>
      <c r="C59" s="1">
        <v>8.06</v>
      </c>
      <c r="D59" s="6">
        <f t="shared" si="0"/>
        <v>-4.2841751161554975E-2</v>
      </c>
      <c r="E59" s="6">
        <f t="shared" si="8"/>
        <v>106.24733607292943</v>
      </c>
      <c r="F59" s="4">
        <f t="shared" si="2"/>
        <v>0.26456952618468321</v>
      </c>
      <c r="G59" s="3">
        <f t="shared" si="9"/>
        <v>0.11889187634982344</v>
      </c>
      <c r="H59" s="6">
        <f t="shared" si="10"/>
        <v>7.7151929868030189</v>
      </c>
      <c r="I59" s="6">
        <v>8.0007487603472995</v>
      </c>
      <c r="J59" s="6">
        <f t="shared" si="11"/>
        <v>0</v>
      </c>
      <c r="K59" s="5">
        <f t="shared" si="12"/>
        <v>64.963600000000014</v>
      </c>
    </row>
    <row r="60" spans="2:11" x14ac:dyDescent="0.25">
      <c r="B60">
        <f t="shared" si="7"/>
        <v>110</v>
      </c>
      <c r="C60" s="1">
        <v>8.0299999999999994</v>
      </c>
      <c r="D60" s="6">
        <f t="shared" si="0"/>
        <v>-1.2008827773834302E-2</v>
      </c>
      <c r="E60" s="6">
        <f t="shared" si="8"/>
        <v>108.24733607292943</v>
      </c>
      <c r="F60" s="4">
        <f t="shared" si="2"/>
        <v>0.2242494815558489</v>
      </c>
      <c r="G60" s="3">
        <f t="shared" si="9"/>
        <v>6.9337520925516857E-2</v>
      </c>
      <c r="H60" s="6">
        <f t="shared" si="10"/>
        <v>7.7666798129168271</v>
      </c>
      <c r="I60" s="6">
        <v>8.0356824963297981</v>
      </c>
      <c r="J60" s="6">
        <f t="shared" si="11"/>
        <v>0</v>
      </c>
      <c r="K60" s="5">
        <f t="shared" si="12"/>
        <v>64.480899999999991</v>
      </c>
    </row>
    <row r="61" spans="2:11" x14ac:dyDescent="0.25">
      <c r="B61">
        <f t="shared" si="7"/>
        <v>112</v>
      </c>
      <c r="C61" s="1">
        <v>8.0299999999999994</v>
      </c>
      <c r="D61" s="6">
        <f t="shared" si="0"/>
        <v>-1.2008827773834302E-2</v>
      </c>
      <c r="E61" s="6">
        <f t="shared" si="8"/>
        <v>110.24733607292943</v>
      </c>
      <c r="F61" s="4">
        <f t="shared" si="2"/>
        <v>0.18392943692701502</v>
      </c>
      <c r="G61" s="3">
        <f t="shared" si="9"/>
        <v>4.5739529008472425E-2</v>
      </c>
      <c r="H61" s="6">
        <f t="shared" si="10"/>
        <v>7.8161319822683328</v>
      </c>
      <c r="I61" s="6">
        <v>8.0684560692395983</v>
      </c>
      <c r="J61" s="6">
        <f t="shared" si="11"/>
        <v>0</v>
      </c>
      <c r="K61" s="5">
        <f t="shared" si="12"/>
        <v>64.480899999999991</v>
      </c>
    </row>
    <row r="62" spans="2:11" x14ac:dyDescent="0.25">
      <c r="B62">
        <f t="shared" si="7"/>
        <v>114</v>
      </c>
      <c r="C62" s="1">
        <v>8.16</v>
      </c>
      <c r="D62" s="6">
        <f t="shared" si="0"/>
        <v>-0.15307776677308454</v>
      </c>
      <c r="E62" s="6">
        <f t="shared" si="8"/>
        <v>112.24733607292943</v>
      </c>
      <c r="F62" s="4">
        <f t="shared" si="2"/>
        <v>0.14360939229818115</v>
      </c>
      <c r="G62" s="3">
        <f t="shared" si="9"/>
        <v>8.7835235914383997E-2</v>
      </c>
      <c r="H62" s="6">
        <f t="shared" si="10"/>
        <v>7.8636299004380099</v>
      </c>
      <c r="I62" s="6">
        <v>8.0992030549559839</v>
      </c>
      <c r="J62" s="6">
        <f t="shared" si="11"/>
        <v>0</v>
      </c>
      <c r="K62" s="5">
        <f t="shared" si="12"/>
        <v>66.585599999999999</v>
      </c>
    </row>
    <row r="63" spans="2:11" x14ac:dyDescent="0.25">
      <c r="B63">
        <f t="shared" si="7"/>
        <v>116</v>
      </c>
      <c r="C63" s="1">
        <v>8.16</v>
      </c>
      <c r="D63" s="6">
        <f t="shared" si="0"/>
        <v>-0.15307776677308454</v>
      </c>
      <c r="E63" s="6">
        <f t="shared" si="8"/>
        <v>114.24733607292943</v>
      </c>
      <c r="F63" s="4">
        <f t="shared" si="2"/>
        <v>0.10328934766934728</v>
      </c>
      <c r="G63" s="3">
        <f t="shared" si="9"/>
        <v>6.2875163538312573E-2</v>
      </c>
      <c r="H63" s="6">
        <f t="shared" si="10"/>
        <v>7.9092507955380267</v>
      </c>
      <c r="I63" s="6">
        <v>8.1280487695579779</v>
      </c>
      <c r="J63" s="6">
        <f t="shared" si="11"/>
        <v>0</v>
      </c>
      <c r="K63" s="5">
        <f t="shared" si="12"/>
        <v>66.585599999999999</v>
      </c>
    </row>
    <row r="64" spans="2:11" x14ac:dyDescent="0.25">
      <c r="B64">
        <f t="shared" si="7"/>
        <v>118</v>
      </c>
      <c r="C64" s="1">
        <v>8.08</v>
      </c>
      <c r="D64" s="6">
        <f t="shared" si="0"/>
        <v>-6.3938178257487557E-2</v>
      </c>
      <c r="E64" s="6">
        <f t="shared" si="8"/>
        <v>116.24733607292943</v>
      </c>
      <c r="F64" s="4">
        <f t="shared" si="2"/>
        <v>6.2969303040512958E-2</v>
      </c>
      <c r="G64" s="3">
        <f t="shared" si="9"/>
        <v>1.6111518419482107E-2</v>
      </c>
      <c r="H64" s="6">
        <f t="shared" si="10"/>
        <v>7.9530688437794641</v>
      </c>
      <c r="I64" s="6">
        <v>8.1551107800774716</v>
      </c>
      <c r="J64" s="6">
        <f t="shared" si="11"/>
        <v>0</v>
      </c>
      <c r="K64" s="5">
        <f t="shared" si="12"/>
        <v>65.2864</v>
      </c>
    </row>
    <row r="65" spans="2:11" x14ac:dyDescent="0.25">
      <c r="B65">
        <f t="shared" si="7"/>
        <v>120</v>
      </c>
      <c r="C65" s="1">
        <v>8.08</v>
      </c>
      <c r="D65" s="6">
        <f t="shared" si="0"/>
        <v>-6.3938178257487557E-2</v>
      </c>
      <c r="E65" s="6">
        <f t="shared" si="8"/>
        <v>118.24733607292943</v>
      </c>
      <c r="F65" s="4">
        <f t="shared" si="2"/>
        <v>2.2649258411679085E-2</v>
      </c>
      <c r="G65" s="3">
        <f t="shared" si="9"/>
        <v>7.1986248018566503E-3</v>
      </c>
      <c r="H65" s="6">
        <f t="shared" si="10"/>
        <v>7.9951552900773617</v>
      </c>
      <c r="I65" s="6">
        <v>8.1804993836694475</v>
      </c>
      <c r="J65" s="6">
        <f t="shared" si="11"/>
        <v>0</v>
      </c>
      <c r="K65" s="5">
        <f t="shared" si="12"/>
        <v>65.2864</v>
      </c>
    </row>
    <row r="66" spans="2:11" x14ac:dyDescent="0.25">
      <c r="B66">
        <f t="shared" si="7"/>
        <v>122</v>
      </c>
      <c r="C66" s="1">
        <v>8.11</v>
      </c>
      <c r="D66" s="6">
        <f t="shared" si="0"/>
        <v>-9.644153007026042E-2</v>
      </c>
      <c r="E66" s="6">
        <f t="shared" si="8"/>
        <v>120.24733607292943</v>
      </c>
      <c r="F66" s="4">
        <f t="shared" si="2"/>
        <v>-1.7670786217154788E-2</v>
      </c>
      <c r="G66" s="3">
        <f t="shared" si="9"/>
        <v>5.5385501527193239E-3</v>
      </c>
      <c r="H66" s="6">
        <f t="shared" si="10"/>
        <v>8.0355785638897004</v>
      </c>
      <c r="I66" s="6">
        <v>8.2043180571521948</v>
      </c>
      <c r="J66" s="6">
        <f t="shared" si="11"/>
        <v>0</v>
      </c>
      <c r="K66" s="5">
        <f t="shared" si="12"/>
        <v>65.772099999999995</v>
      </c>
    </row>
    <row r="67" spans="2:11" x14ac:dyDescent="0.25">
      <c r="B67">
        <f t="shared" si="7"/>
        <v>124</v>
      </c>
      <c r="C67" s="1">
        <v>8.11</v>
      </c>
      <c r="D67" s="6">
        <f t="shared" si="0"/>
        <v>-9.644153007026042E-2</v>
      </c>
      <c r="E67" s="6">
        <f t="shared" si="8"/>
        <v>122.24733607292943</v>
      </c>
      <c r="F67" s="4">
        <f t="shared" si="2"/>
        <v>-5.7990830845988661E-2</v>
      </c>
      <c r="G67" s="3">
        <f t="shared" si="9"/>
        <v>1.2670474171963984E-3</v>
      </c>
      <c r="H67" s="6">
        <f t="shared" si="10"/>
        <v>8.0744043904786498</v>
      </c>
      <c r="I67" s="6">
        <v>8.2266638787497612</v>
      </c>
      <c r="J67" s="6">
        <f t="shared" si="11"/>
        <v>0</v>
      </c>
      <c r="K67" s="5">
        <f t="shared" si="12"/>
        <v>65.772099999999995</v>
      </c>
    </row>
    <row r="68" spans="2:11" x14ac:dyDescent="0.25">
      <c r="B68">
        <f t="shared" si="7"/>
        <v>126</v>
      </c>
      <c r="C68" s="1">
        <v>8.1300000000000008</v>
      </c>
      <c r="D68" s="6">
        <f t="shared" si="0"/>
        <v>-0.11871260334041375</v>
      </c>
      <c r="E68" s="6">
        <f t="shared" si="8"/>
        <v>124.24733607292943</v>
      </c>
      <c r="F68" s="4">
        <f t="shared" si="2"/>
        <v>-9.8310875474822979E-2</v>
      </c>
      <c r="G68" s="3">
        <f t="shared" si="9"/>
        <v>3.3504015826333559E-4</v>
      </c>
      <c r="H68" s="6">
        <f t="shared" si="10"/>
        <v>8.1116958977749984</v>
      </c>
      <c r="I68" s="6">
        <v>8.2476279237555445</v>
      </c>
      <c r="J68" s="6">
        <f t="shared" si="11"/>
        <v>0</v>
      </c>
      <c r="K68" s="5">
        <f t="shared" si="12"/>
        <v>66.096900000000019</v>
      </c>
    </row>
    <row r="69" spans="2:11" x14ac:dyDescent="0.25">
      <c r="B69">
        <f t="shared" si="7"/>
        <v>128</v>
      </c>
      <c r="C69" s="1">
        <v>8.1300000000000008</v>
      </c>
      <c r="D69" s="6">
        <f t="shared" ref="D69:D118" si="13">LN($O$5-C69)</f>
        <v>-0.11871260334041375</v>
      </c>
      <c r="E69" s="6">
        <f t="shared" si="8"/>
        <v>126.24733607292943</v>
      </c>
      <c r="F69" s="4">
        <f t="shared" ref="F69:F118" si="14">IF(E69&lt;=0, $O$8, $O$8-$O$6*E69)</f>
        <v>-0.13863092010365685</v>
      </c>
      <c r="G69" s="3">
        <f t="shared" si="9"/>
        <v>3.0673035389452671E-4</v>
      </c>
      <c r="H69" s="6">
        <f t="shared" si="10"/>
        <v>8.1475137190195159</v>
      </c>
      <c r="I69" s="6">
        <v>8.2672956357295959</v>
      </c>
      <c r="J69" s="6">
        <f t="shared" si="11"/>
        <v>0</v>
      </c>
      <c r="K69" s="5">
        <f t="shared" si="12"/>
        <v>66.096900000000019</v>
      </c>
    </row>
    <row r="70" spans="2:11" x14ac:dyDescent="0.25">
      <c r="B70">
        <f t="shared" si="7"/>
        <v>130</v>
      </c>
      <c r="C70" s="1">
        <v>8.11</v>
      </c>
      <c r="D70" s="6">
        <f t="shared" si="13"/>
        <v>-9.644153007026042E-2</v>
      </c>
      <c r="E70" s="6">
        <f t="shared" si="8"/>
        <v>128.24733607292944</v>
      </c>
      <c r="F70" s="4">
        <f t="shared" si="14"/>
        <v>-0.17895096473249117</v>
      </c>
      <c r="G70" s="3">
        <f t="shared" si="9"/>
        <v>5.1719241947929357E-3</v>
      </c>
      <c r="H70" s="6">
        <f t="shared" si="10"/>
        <v>8.1819160913481319</v>
      </c>
      <c r="I70" s="6">
        <v>8.2857471747425837</v>
      </c>
      <c r="J70" s="6">
        <f t="shared" si="11"/>
        <v>0</v>
      </c>
      <c r="K70" s="5">
        <f t="shared" si="12"/>
        <v>65.772099999999995</v>
      </c>
    </row>
    <row r="71" spans="2:11" x14ac:dyDescent="0.25">
      <c r="B71">
        <f t="shared" ref="B71:B118" si="15">B70+2</f>
        <v>132</v>
      </c>
      <c r="C71" s="1">
        <v>8.11</v>
      </c>
      <c r="D71" s="6">
        <f t="shared" si="13"/>
        <v>-9.644153007026042E-2</v>
      </c>
      <c r="E71" s="6">
        <f t="shared" si="8"/>
        <v>130.24733607292944</v>
      </c>
      <c r="F71" s="4">
        <f t="shared" si="14"/>
        <v>-0.21927100936132504</v>
      </c>
      <c r="G71" s="3">
        <f t="shared" si="9"/>
        <v>1.1016381286118598E-2</v>
      </c>
      <c r="H71" s="6">
        <f t="shared" si="10"/>
        <v>8.2149589504812166</v>
      </c>
      <c r="I71" s="6">
        <v>8.3030577440857272</v>
      </c>
      <c r="J71" s="6">
        <f t="shared" si="11"/>
        <v>0</v>
      </c>
      <c r="K71" s="5">
        <f t="shared" si="12"/>
        <v>65.772099999999995</v>
      </c>
    </row>
    <row r="72" spans="2:11" x14ac:dyDescent="0.25">
      <c r="B72">
        <f t="shared" si="15"/>
        <v>134</v>
      </c>
      <c r="C72" s="1">
        <v>8.27</v>
      </c>
      <c r="D72" s="6">
        <f t="shared" si="13"/>
        <v>-0.29026809275271692</v>
      </c>
      <c r="E72" s="6">
        <f t="shared" si="8"/>
        <v>132.24733607292944</v>
      </c>
      <c r="F72" s="4">
        <f t="shared" si="14"/>
        <v>-0.25959105399015892</v>
      </c>
      <c r="G72" s="3">
        <f t="shared" si="9"/>
        <v>5.4307540596083522E-4</v>
      </c>
      <c r="H72" s="6">
        <f t="shared" si="10"/>
        <v>8.2466960216709495</v>
      </c>
      <c r="I72" s="6">
        <v>8.3192978967782967</v>
      </c>
      <c r="J72" s="6">
        <f t="shared" si="11"/>
        <v>0</v>
      </c>
      <c r="K72" s="5">
        <f t="shared" si="12"/>
        <v>68.392899999999997</v>
      </c>
    </row>
    <row r="73" spans="2:11" x14ac:dyDescent="0.25">
      <c r="B73">
        <f t="shared" si="15"/>
        <v>136</v>
      </c>
      <c r="C73" s="1">
        <v>8.27</v>
      </c>
      <c r="D73" s="6">
        <f t="shared" si="13"/>
        <v>-0.29026809275271692</v>
      </c>
      <c r="E73" s="6">
        <f t="shared" si="8"/>
        <v>134.24733607292944</v>
      </c>
      <c r="F73" s="4">
        <f t="shared" si="14"/>
        <v>-0.29991109861899279</v>
      </c>
      <c r="G73" s="3">
        <f t="shared" si="9"/>
        <v>5.1536706498687714E-5</v>
      </c>
      <c r="H73" s="6">
        <f t="shared" si="10"/>
        <v>8.2771789070546067</v>
      </c>
      <c r="I73" s="6">
        <v>8.3345338231218982</v>
      </c>
      <c r="J73" s="6">
        <f t="shared" si="11"/>
        <v>0</v>
      </c>
      <c r="K73" s="5">
        <f t="shared" si="12"/>
        <v>68.392899999999997</v>
      </c>
    </row>
    <row r="74" spans="2:11" x14ac:dyDescent="0.25">
      <c r="B74">
        <f t="shared" si="15"/>
        <v>138</v>
      </c>
      <c r="C74" s="1">
        <v>8.4700000000000006</v>
      </c>
      <c r="D74" s="6">
        <f t="shared" si="13"/>
        <v>-0.60136505260557505</v>
      </c>
      <c r="E74" s="6">
        <f t="shared" si="8"/>
        <v>136.24733607292944</v>
      </c>
      <c r="F74" s="4">
        <f t="shared" si="14"/>
        <v>-0.34023114324782711</v>
      </c>
      <c r="G74" s="3">
        <f t="shared" si="9"/>
        <v>2.674625738968936E-2</v>
      </c>
      <c r="H74" s="6">
        <f t="shared" si="10"/>
        <v>8.3064571695558342</v>
      </c>
      <c r="I74" s="6">
        <v>8.3488276204735605</v>
      </c>
      <c r="J74" s="6">
        <f t="shared" si="11"/>
        <v>0</v>
      </c>
      <c r="K74" s="5">
        <f t="shared" si="12"/>
        <v>71.740900000000011</v>
      </c>
    </row>
    <row r="75" spans="2:11" x14ac:dyDescent="0.25">
      <c r="B75">
        <f t="shared" si="15"/>
        <v>140</v>
      </c>
      <c r="C75" s="1">
        <v>8.4700000000000006</v>
      </c>
      <c r="D75" s="6">
        <f t="shared" si="13"/>
        <v>-0.60136505260557505</v>
      </c>
      <c r="E75" s="6">
        <f t="shared" si="8"/>
        <v>138.24733607292944</v>
      </c>
      <c r="F75" s="4">
        <f t="shared" si="14"/>
        <v>-0.38055118787666098</v>
      </c>
      <c r="G75" s="3">
        <f t="shared" si="9"/>
        <v>1.8339006098218723E-2</v>
      </c>
      <c r="H75" s="6">
        <f t="shared" si="10"/>
        <v>8.3345784134703091</v>
      </c>
      <c r="I75" s="6">
        <v>8.3622375463371235</v>
      </c>
      <c r="J75" s="6">
        <f t="shared" si="11"/>
        <v>0</v>
      </c>
      <c r="K75" s="5">
        <f t="shared" si="12"/>
        <v>71.740900000000011</v>
      </c>
    </row>
    <row r="76" spans="2:11" x14ac:dyDescent="0.25">
      <c r="B76">
        <f t="shared" si="15"/>
        <v>142</v>
      </c>
      <c r="C76" s="1">
        <v>8.35</v>
      </c>
      <c r="D76" s="6">
        <f t="shared" si="13"/>
        <v>-0.40337281284504517</v>
      </c>
      <c r="E76" s="6">
        <f t="shared" ref="E76:E118" si="16">B76-$O$7</f>
        <v>140.24733607292944</v>
      </c>
      <c r="F76" s="4">
        <f t="shared" si="14"/>
        <v>-0.42087123250549485</v>
      </c>
      <c r="G76" s="3">
        <f t="shared" ref="G76:G118" si="17">(H76-C76)^2</f>
        <v>1.3429013075617741E-4</v>
      </c>
      <c r="H76" s="6">
        <f t="shared" ref="H76:H118" si="18">$O$5-EXP(F76)</f>
        <v>8.3615883618668114</v>
      </c>
      <c r="I76" s="6">
        <v>8.3748182558044615</v>
      </c>
      <c r="J76" s="6">
        <f t="shared" ref="J76:J118" si="19">IF(I76&lt;$R$8, 0, I76-$R$8)</f>
        <v>0</v>
      </c>
      <c r="K76" s="5">
        <f t="shared" ref="K76:K118" si="20">(J76-C76)^2</f>
        <v>69.722499999999997</v>
      </c>
    </row>
    <row r="77" spans="2:11" x14ac:dyDescent="0.25">
      <c r="B77">
        <f t="shared" si="15"/>
        <v>144</v>
      </c>
      <c r="C77" s="1">
        <v>8.35</v>
      </c>
      <c r="D77" s="6">
        <f t="shared" si="13"/>
        <v>-0.40337281284504517</v>
      </c>
      <c r="E77" s="6">
        <f t="shared" si="16"/>
        <v>142.24733607292944</v>
      </c>
      <c r="F77" s="4">
        <f t="shared" si="14"/>
        <v>-0.46119127713432873</v>
      </c>
      <c r="G77" s="3">
        <f t="shared" si="17"/>
        <v>1.4085707764394995E-3</v>
      </c>
      <c r="H77" s="6">
        <f t="shared" si="18"/>
        <v>8.3875309309295609</v>
      </c>
      <c r="I77" s="6">
        <v>8.3866210243142856</v>
      </c>
      <c r="J77" s="6">
        <f t="shared" si="19"/>
        <v>0</v>
      </c>
      <c r="K77" s="5">
        <f t="shared" si="20"/>
        <v>69.722499999999997</v>
      </c>
    </row>
    <row r="78" spans="2:11" x14ac:dyDescent="0.25">
      <c r="B78">
        <f t="shared" si="15"/>
        <v>146</v>
      </c>
      <c r="C78" s="1">
        <v>8.49</v>
      </c>
      <c r="D78" s="6">
        <f t="shared" si="13"/>
        <v>-0.63853970234077218</v>
      </c>
      <c r="E78" s="6">
        <f t="shared" si="16"/>
        <v>144.24733607292944</v>
      </c>
      <c r="F78" s="4">
        <f t="shared" si="14"/>
        <v>-0.50151132176316304</v>
      </c>
      <c r="G78" s="3">
        <f t="shared" si="17"/>
        <v>6.0142659615309681E-3</v>
      </c>
      <c r="H78" s="6">
        <f t="shared" si="18"/>
        <v>8.4124483013626978</v>
      </c>
      <c r="I78" s="6">
        <v>8.3976939566364415</v>
      </c>
      <c r="J78" s="6">
        <f t="shared" si="19"/>
        <v>0</v>
      </c>
      <c r="K78" s="5">
        <f t="shared" si="20"/>
        <v>72.080100000000002</v>
      </c>
    </row>
    <row r="79" spans="2:11" x14ac:dyDescent="0.25">
      <c r="B79">
        <f t="shared" si="15"/>
        <v>148</v>
      </c>
      <c r="C79" s="1">
        <v>8.49</v>
      </c>
      <c r="D79" s="6">
        <f t="shared" si="13"/>
        <v>-0.63853970234077218</v>
      </c>
      <c r="E79" s="6">
        <f t="shared" si="16"/>
        <v>146.24733607292944</v>
      </c>
      <c r="F79" s="4">
        <f t="shared" si="14"/>
        <v>-0.54183136639199692</v>
      </c>
      <c r="G79" s="3">
        <f t="shared" si="17"/>
        <v>2.8749985579904773E-3</v>
      </c>
      <c r="H79" s="6">
        <f t="shared" si="18"/>
        <v>8.436380986972992</v>
      </c>
      <c r="I79" s="6">
        <v>8.4080821829334269</v>
      </c>
      <c r="J79" s="6">
        <f t="shared" si="19"/>
        <v>0</v>
      </c>
      <c r="K79" s="5">
        <f t="shared" si="20"/>
        <v>72.080100000000002</v>
      </c>
    </row>
    <row r="80" spans="2:11" x14ac:dyDescent="0.25">
      <c r="B80">
        <f t="shared" si="15"/>
        <v>150</v>
      </c>
      <c r="C80" s="1">
        <v>8.51</v>
      </c>
      <c r="D80" s="6">
        <f t="shared" si="13"/>
        <v>-0.67714984218745311</v>
      </c>
      <c r="E80" s="6">
        <f t="shared" si="16"/>
        <v>148.24733607292944</v>
      </c>
      <c r="F80" s="4">
        <f t="shared" si="14"/>
        <v>-0.58215141102083079</v>
      </c>
      <c r="G80" s="3">
        <f t="shared" si="17"/>
        <v>2.5636094954932642E-3</v>
      </c>
      <c r="H80" s="6">
        <f t="shared" si="18"/>
        <v>8.4593679005423112</v>
      </c>
      <c r="I80" s="6">
        <v>8.4178280426982806</v>
      </c>
      <c r="J80" s="6">
        <f t="shared" si="19"/>
        <v>0</v>
      </c>
      <c r="K80" s="5">
        <f t="shared" si="20"/>
        <v>72.420099999999991</v>
      </c>
    </row>
    <row r="81" spans="2:11" x14ac:dyDescent="0.25">
      <c r="B81">
        <f t="shared" si="15"/>
        <v>152</v>
      </c>
      <c r="C81" s="1">
        <v>8.51</v>
      </c>
      <c r="D81" s="6">
        <f t="shared" si="13"/>
        <v>-0.67714984218745311</v>
      </c>
      <c r="E81" s="6">
        <f t="shared" si="16"/>
        <v>150.24733607292944</v>
      </c>
      <c r="F81" s="4">
        <f t="shared" si="14"/>
        <v>-0.62247145564966466</v>
      </c>
      <c r="G81" s="3">
        <f t="shared" si="17"/>
        <v>8.1530709660261038E-4</v>
      </c>
      <c r="H81" s="6">
        <f t="shared" si="18"/>
        <v>8.4814464170969277</v>
      </c>
      <c r="I81" s="6">
        <v>8.4269712573184403</v>
      </c>
      <c r="J81" s="6">
        <f t="shared" si="19"/>
        <v>0</v>
      </c>
      <c r="K81" s="5">
        <f t="shared" si="20"/>
        <v>72.420099999999991</v>
      </c>
    </row>
    <row r="82" spans="2:11" x14ac:dyDescent="0.25">
      <c r="B82">
        <f t="shared" si="15"/>
        <v>154</v>
      </c>
      <c r="C82" s="1">
        <v>8.5399999999999991</v>
      </c>
      <c r="D82" s="6">
        <f t="shared" si="13"/>
        <v>-0.73801277603718729</v>
      </c>
      <c r="E82" s="6">
        <f t="shared" si="16"/>
        <v>152.24733607292944</v>
      </c>
      <c r="F82" s="4">
        <f t="shared" si="14"/>
        <v>-0.66279150027849898</v>
      </c>
      <c r="G82" s="3">
        <f t="shared" si="17"/>
        <v>1.3948406355883585E-3</v>
      </c>
      <c r="H82" s="6">
        <f t="shared" si="18"/>
        <v>8.5026524346765626</v>
      </c>
      <c r="I82" s="6">
        <v>8.4355490919689888</v>
      </c>
      <c r="J82" s="6">
        <f t="shared" si="19"/>
        <v>0</v>
      </c>
      <c r="K82" s="5">
        <f t="shared" si="20"/>
        <v>72.931599999999989</v>
      </c>
    </row>
    <row r="83" spans="2:11" x14ac:dyDescent="0.25">
      <c r="B83">
        <f t="shared" si="15"/>
        <v>156</v>
      </c>
      <c r="C83" s="1">
        <v>8.5399999999999991</v>
      </c>
      <c r="D83" s="6">
        <f t="shared" si="13"/>
        <v>-0.73801277603718729</v>
      </c>
      <c r="E83" s="6">
        <f t="shared" si="16"/>
        <v>154.24733607292944</v>
      </c>
      <c r="F83" s="4">
        <f t="shared" si="14"/>
        <v>-0.70311154490733285</v>
      </c>
      <c r="G83" s="3">
        <f t="shared" si="17"/>
        <v>2.883057056292937E-4</v>
      </c>
      <c r="H83" s="6">
        <f t="shared" si="18"/>
        <v>8.5230204327019408</v>
      </c>
      <c r="I83" s="6">
        <v>8.443596507495025</v>
      </c>
      <c r="J83" s="6">
        <f t="shared" si="19"/>
        <v>0</v>
      </c>
      <c r="K83" s="5">
        <f t="shared" si="20"/>
        <v>72.931599999999989</v>
      </c>
    </row>
    <row r="84" spans="2:11" x14ac:dyDescent="0.25">
      <c r="B84">
        <f t="shared" si="15"/>
        <v>158</v>
      </c>
      <c r="C84" s="1">
        <v>8.5500000000000007</v>
      </c>
      <c r="D84" s="6">
        <f t="shared" si="13"/>
        <v>-0.7591523971924814</v>
      </c>
      <c r="E84" s="6">
        <f t="shared" si="16"/>
        <v>156.24733607292944</v>
      </c>
      <c r="F84" s="4">
        <f t="shared" si="14"/>
        <v>-0.74343158953616673</v>
      </c>
      <c r="G84" s="3">
        <f t="shared" si="17"/>
        <v>5.5004056395794742E-5</v>
      </c>
      <c r="H84" s="6">
        <f t="shared" si="18"/>
        <v>8.5425835280357987</v>
      </c>
      <c r="I84" s="6">
        <v>8.4511463029022522</v>
      </c>
      <c r="J84" s="6">
        <f t="shared" si="19"/>
        <v>0</v>
      </c>
      <c r="K84" s="5">
        <f t="shared" si="20"/>
        <v>73.102500000000006</v>
      </c>
    </row>
    <row r="85" spans="2:11" x14ac:dyDescent="0.25">
      <c r="B85">
        <f t="shared" si="15"/>
        <v>160</v>
      </c>
      <c r="C85" s="1">
        <v>8.5500000000000007</v>
      </c>
      <c r="D85" s="6">
        <f t="shared" si="13"/>
        <v>-0.7591523971924814</v>
      </c>
      <c r="E85" s="6">
        <f t="shared" si="16"/>
        <v>158.24733607292944</v>
      </c>
      <c r="F85" s="4">
        <f t="shared" si="14"/>
        <v>-0.7837516341650006</v>
      </c>
      <c r="G85" s="3">
        <f t="shared" si="17"/>
        <v>1.293571580115478E-4</v>
      </c>
      <c r="H85" s="6">
        <f t="shared" si="18"/>
        <v>8.5613735288284492</v>
      </c>
      <c r="I85" s="6">
        <v>8.4582292490365205</v>
      </c>
      <c r="J85" s="6">
        <f t="shared" si="19"/>
        <v>0</v>
      </c>
      <c r="K85" s="5">
        <f t="shared" si="20"/>
        <v>73.102500000000006</v>
      </c>
    </row>
    <row r="86" spans="2:11" x14ac:dyDescent="0.25">
      <c r="B86">
        <f t="shared" si="15"/>
        <v>162</v>
      </c>
      <c r="C86" s="1">
        <v>8.39</v>
      </c>
      <c r="D86" s="6">
        <f t="shared" si="13"/>
        <v>-0.46511481431655671</v>
      </c>
      <c r="E86" s="6">
        <f t="shared" si="16"/>
        <v>160.24733607292944</v>
      </c>
      <c r="F86" s="4">
        <f t="shared" si="14"/>
        <v>-0.82407167879383447</v>
      </c>
      <c r="G86" s="3">
        <f t="shared" si="17"/>
        <v>3.5880310026429003E-2</v>
      </c>
      <c r="H86" s="6">
        <f t="shared" si="18"/>
        <v>8.5794209862354993</v>
      </c>
      <c r="I86" s="6">
        <v>8.4648742139971507</v>
      </c>
      <c r="J86" s="6">
        <f t="shared" si="19"/>
        <v>0</v>
      </c>
      <c r="K86" s="5">
        <f t="shared" si="20"/>
        <v>70.392100000000013</v>
      </c>
    </row>
    <row r="87" spans="2:11" x14ac:dyDescent="0.25">
      <c r="B87">
        <f t="shared" si="15"/>
        <v>164</v>
      </c>
      <c r="C87" s="1">
        <v>8.39</v>
      </c>
      <c r="D87" s="6">
        <f t="shared" si="13"/>
        <v>-0.46511481431655671</v>
      </c>
      <c r="E87" s="6">
        <f t="shared" si="16"/>
        <v>162.24733607292944</v>
      </c>
      <c r="F87" s="4">
        <f t="shared" si="14"/>
        <v>-0.86439172342266879</v>
      </c>
      <c r="G87" s="3">
        <f t="shared" si="17"/>
        <v>4.2747730959445986E-2</v>
      </c>
      <c r="H87" s="6">
        <f t="shared" si="18"/>
        <v>8.5967552440917672</v>
      </c>
      <c r="I87" s="6">
        <v>8.4711082807951996</v>
      </c>
      <c r="J87" s="6">
        <f t="shared" si="19"/>
        <v>0</v>
      </c>
      <c r="K87" s="5">
        <f t="shared" si="20"/>
        <v>70.392100000000013</v>
      </c>
    </row>
    <row r="88" spans="2:11" x14ac:dyDescent="0.25">
      <c r="B88">
        <f t="shared" si="15"/>
        <v>166</v>
      </c>
      <c r="C88" s="1">
        <v>8.5</v>
      </c>
      <c r="D88" s="6">
        <f t="shared" si="13"/>
        <v>-0.65765844097514403</v>
      </c>
      <c r="E88" s="6">
        <f t="shared" si="16"/>
        <v>164.24733607292944</v>
      </c>
      <c r="F88" s="4">
        <f t="shared" si="14"/>
        <v>-0.90471176805150266</v>
      </c>
      <c r="G88" s="3">
        <f t="shared" si="17"/>
        <v>1.2860577586043816E-2</v>
      </c>
      <c r="H88" s="6">
        <f t="shared" si="18"/>
        <v>8.6134044866221959</v>
      </c>
      <c r="I88" s="6">
        <v>8.4769568577362051</v>
      </c>
      <c r="J88" s="6">
        <f t="shared" si="19"/>
        <v>0</v>
      </c>
      <c r="K88" s="5">
        <f t="shared" si="20"/>
        <v>72.25</v>
      </c>
    </row>
    <row r="89" spans="2:11" x14ac:dyDescent="0.25">
      <c r="B89">
        <f t="shared" si="15"/>
        <v>168</v>
      </c>
      <c r="C89" s="1">
        <v>8.5</v>
      </c>
      <c r="D89" s="6">
        <f t="shared" si="13"/>
        <v>-0.65765844097514403</v>
      </c>
      <c r="E89" s="6">
        <f t="shared" si="16"/>
        <v>166.24733607292944</v>
      </c>
      <c r="F89" s="4">
        <f t="shared" si="14"/>
        <v>-0.94503181268033654</v>
      </c>
      <c r="G89" s="3">
        <f t="shared" si="17"/>
        <v>1.674326898615669E-2</v>
      </c>
      <c r="H89" s="6">
        <f t="shared" si="18"/>
        <v>8.6293957842673272</v>
      </c>
      <c r="I89" s="6">
        <v>8.482443781977306</v>
      </c>
      <c r="J89" s="6">
        <f t="shared" si="19"/>
        <v>0</v>
      </c>
      <c r="K89" s="5">
        <f t="shared" si="20"/>
        <v>72.25</v>
      </c>
    </row>
    <row r="90" spans="2:11" x14ac:dyDescent="0.25">
      <c r="B90">
        <f t="shared" si="15"/>
        <v>170</v>
      </c>
      <c r="C90" s="1">
        <v>8.4499999999999993</v>
      </c>
      <c r="D90" s="6">
        <f t="shared" si="13"/>
        <v>-0.56552296777102229</v>
      </c>
      <c r="E90" s="6">
        <f t="shared" si="16"/>
        <v>168.24733607292944</v>
      </c>
      <c r="F90" s="4">
        <f t="shared" si="14"/>
        <v>-0.98535185730917041</v>
      </c>
      <c r="G90" s="3">
        <f t="shared" si="17"/>
        <v>3.7929563659705151E-2</v>
      </c>
      <c r="H90" s="6">
        <f t="shared" si="18"/>
        <v>8.6447551376978407</v>
      </c>
      <c r="I90" s="6">
        <v>8.487591416680802</v>
      </c>
      <c r="J90" s="6">
        <f t="shared" si="19"/>
        <v>0</v>
      </c>
      <c r="K90" s="5">
        <f t="shared" si="20"/>
        <v>71.402499999999989</v>
      </c>
    </row>
    <row r="91" spans="2:11" x14ac:dyDescent="0.25">
      <c r="B91">
        <f t="shared" si="15"/>
        <v>172</v>
      </c>
      <c r="C91" s="1">
        <v>8.52</v>
      </c>
      <c r="D91" s="6">
        <f t="shared" si="13"/>
        <v>-0.69702872315542763</v>
      </c>
      <c r="E91" s="6">
        <f t="shared" si="16"/>
        <v>170.24733607292944</v>
      </c>
      <c r="F91" s="4">
        <f t="shared" si="14"/>
        <v>-1.0256719019380047</v>
      </c>
      <c r="G91" s="3">
        <f t="shared" si="17"/>
        <v>1.9462348161585798E-2</v>
      </c>
      <c r="H91" s="6">
        <f t="shared" si="18"/>
        <v>8.6595075200897274</v>
      </c>
      <c r="I91" s="6">
        <v>8.4924207421601192</v>
      </c>
      <c r="J91" s="6">
        <f t="shared" si="19"/>
        <v>0</v>
      </c>
      <c r="K91" s="5">
        <f t="shared" si="20"/>
        <v>72.590399999999988</v>
      </c>
    </row>
    <row r="92" spans="2:11" x14ac:dyDescent="0.25">
      <c r="B92">
        <f t="shared" si="15"/>
        <v>174</v>
      </c>
      <c r="C92" s="1">
        <v>8.52</v>
      </c>
      <c r="D92" s="6">
        <f t="shared" si="13"/>
        <v>-0.69702872315542763</v>
      </c>
      <c r="E92" s="6">
        <f t="shared" si="16"/>
        <v>172.24733607292944</v>
      </c>
      <c r="F92" s="4">
        <f t="shared" si="14"/>
        <v>-1.0659919465668386</v>
      </c>
      <c r="G92" s="3">
        <f t="shared" si="17"/>
        <v>2.3616595042632686E-2</v>
      </c>
      <c r="H92" s="6">
        <f t="shared" si="18"/>
        <v>8.6736769177288267</v>
      </c>
      <c r="I92" s="6">
        <v>8.4969514413896796</v>
      </c>
      <c r="J92" s="6">
        <f t="shared" si="19"/>
        <v>0</v>
      </c>
      <c r="K92" s="5">
        <f t="shared" si="20"/>
        <v>72.590399999999988</v>
      </c>
    </row>
    <row r="93" spans="2:11" x14ac:dyDescent="0.25">
      <c r="B93">
        <f t="shared" si="15"/>
        <v>176</v>
      </c>
      <c r="C93" s="1">
        <v>8.44</v>
      </c>
      <c r="D93" s="6">
        <f t="shared" si="13"/>
        <v>-0.54807243627045377</v>
      </c>
      <c r="E93" s="6">
        <f t="shared" si="16"/>
        <v>174.24733607292944</v>
      </c>
      <c r="F93" s="4">
        <f t="shared" si="14"/>
        <v>-1.1063119911956725</v>
      </c>
      <c r="G93" s="3">
        <f t="shared" si="17"/>
        <v>6.1150548298528652E-2</v>
      </c>
      <c r="H93" s="6">
        <f t="shared" si="18"/>
        <v>8.6872863690107653</v>
      </c>
      <c r="I93" s="6">
        <v>8.5012019802271706</v>
      </c>
      <c r="J93" s="6">
        <f t="shared" si="19"/>
        <v>0</v>
      </c>
      <c r="K93" s="5">
        <f t="shared" si="20"/>
        <v>71.233599999999996</v>
      </c>
    </row>
    <row r="94" spans="2:11" x14ac:dyDescent="0.25">
      <c r="B94">
        <f t="shared" si="15"/>
        <v>178</v>
      </c>
      <c r="C94" s="1">
        <v>8.44</v>
      </c>
      <c r="D94" s="6">
        <f t="shared" si="13"/>
        <v>-0.54807243627045377</v>
      </c>
      <c r="E94" s="6">
        <f t="shared" si="16"/>
        <v>176.24733607292944</v>
      </c>
      <c r="F94" s="4">
        <f t="shared" si="14"/>
        <v>-1.1466320358245063</v>
      </c>
      <c r="G94" s="3">
        <f t="shared" si="17"/>
        <v>6.7786289153198662E-2</v>
      </c>
      <c r="H94" s="6">
        <f t="shared" si="18"/>
        <v>8.7003580018996889</v>
      </c>
      <c r="I94" s="6">
        <v>8.5051896826752085</v>
      </c>
      <c r="J94" s="6">
        <f t="shared" si="19"/>
        <v>0</v>
      </c>
      <c r="K94" s="5">
        <f t="shared" si="20"/>
        <v>71.233599999999996</v>
      </c>
    </row>
    <row r="95" spans="2:11" x14ac:dyDescent="0.25">
      <c r="B95">
        <f t="shared" si="15"/>
        <v>180</v>
      </c>
      <c r="C95" s="1">
        <v>8.64</v>
      </c>
      <c r="D95" s="6">
        <f t="shared" si="13"/>
        <v>-0.97269445590489212</v>
      </c>
      <c r="E95" s="6">
        <f t="shared" si="16"/>
        <v>178.24733607292944</v>
      </c>
      <c r="F95" s="4">
        <f t="shared" si="14"/>
        <v>-1.1869520804533407</v>
      </c>
      <c r="G95" s="3">
        <f t="shared" si="17"/>
        <v>5.3163157632186396E-3</v>
      </c>
      <c r="H95" s="6">
        <f t="shared" si="18"/>
        <v>8.7129130699066959</v>
      </c>
      <c r="I95" s="6">
        <v>8.5089308014890932</v>
      </c>
      <c r="J95" s="6">
        <f t="shared" si="19"/>
        <v>0</v>
      </c>
      <c r="K95" s="5">
        <f t="shared" si="20"/>
        <v>74.649600000000007</v>
      </c>
    </row>
    <row r="96" spans="2:11" x14ac:dyDescent="0.25">
      <c r="B96">
        <f t="shared" si="15"/>
        <v>182</v>
      </c>
      <c r="C96" s="1">
        <v>8.64</v>
      </c>
      <c r="D96" s="6">
        <f t="shared" si="13"/>
        <v>-0.97269445590489212</v>
      </c>
      <c r="E96" s="6">
        <f t="shared" si="16"/>
        <v>180.24733607292944</v>
      </c>
      <c r="F96" s="4">
        <f t="shared" si="14"/>
        <v>-1.2272721250821745</v>
      </c>
      <c r="G96" s="3">
        <f t="shared" si="17"/>
        <v>7.220238514649497E-3</v>
      </c>
      <c r="H96" s="6">
        <f t="shared" si="18"/>
        <v>8.7249719866464801</v>
      </c>
      <c r="I96" s="6">
        <v>8.5124405844184778</v>
      </c>
      <c r="J96" s="6">
        <f t="shared" si="19"/>
        <v>0</v>
      </c>
      <c r="K96" s="5">
        <f t="shared" si="20"/>
        <v>74.649600000000007</v>
      </c>
    </row>
    <row r="97" spans="2:11" x14ac:dyDescent="0.25">
      <c r="B97">
        <f t="shared" si="15"/>
        <v>184</v>
      </c>
      <c r="C97" s="1">
        <v>8.52</v>
      </c>
      <c r="D97" s="6">
        <f t="shared" si="13"/>
        <v>-0.69702872315542763</v>
      </c>
      <c r="E97" s="6">
        <f t="shared" si="16"/>
        <v>182.24733607292944</v>
      </c>
      <c r="F97" s="4">
        <f t="shared" si="14"/>
        <v>-1.2675921697110084</v>
      </c>
      <c r="G97" s="3">
        <f t="shared" si="17"/>
        <v>4.6895790414186664E-2</v>
      </c>
      <c r="H97" s="6">
        <f t="shared" si="18"/>
        <v>8.7365543590283661</v>
      </c>
      <c r="I97" s="6">
        <v>8.5157333363529215</v>
      </c>
      <c r="J97" s="6">
        <f t="shared" si="19"/>
        <v>0</v>
      </c>
      <c r="K97" s="5">
        <f t="shared" si="20"/>
        <v>72.590399999999988</v>
      </c>
    </row>
    <row r="98" spans="2:11" x14ac:dyDescent="0.25">
      <c r="B98">
        <f t="shared" si="15"/>
        <v>186</v>
      </c>
      <c r="C98" s="1">
        <v>8.52</v>
      </c>
      <c r="D98" s="6">
        <f t="shared" si="13"/>
        <v>-0.69702872315542763</v>
      </c>
      <c r="E98" s="6">
        <f t="shared" si="16"/>
        <v>184.24733607292944</v>
      </c>
      <c r="F98" s="4">
        <f t="shared" si="14"/>
        <v>-1.3079122143398423</v>
      </c>
      <c r="G98" s="3">
        <f t="shared" si="17"/>
        <v>5.183773575459176E-2</v>
      </c>
      <c r="H98" s="6">
        <f t="shared" si="18"/>
        <v>8.7476790191356937</v>
      </c>
      <c r="I98" s="6">
        <v>8.5188224776245995</v>
      </c>
      <c r="J98" s="6">
        <f t="shared" si="19"/>
        <v>0</v>
      </c>
      <c r="K98" s="5">
        <f t="shared" si="20"/>
        <v>72.590399999999988</v>
      </c>
    </row>
    <row r="99" spans="2:11" x14ac:dyDescent="0.25">
      <c r="B99">
        <f t="shared" si="15"/>
        <v>188</v>
      </c>
      <c r="C99" s="1">
        <v>8.52</v>
      </c>
      <c r="D99" s="6">
        <f t="shared" si="13"/>
        <v>-0.69702872315542763</v>
      </c>
      <c r="E99" s="6">
        <f t="shared" si="16"/>
        <v>186.24733607292944</v>
      </c>
      <c r="F99" s="4">
        <f t="shared" si="14"/>
        <v>-1.3482322589686762</v>
      </c>
      <c r="G99" s="3">
        <f t="shared" si="17"/>
        <v>5.6817422642341714E-2</v>
      </c>
      <c r="H99" s="6">
        <f t="shared" si="18"/>
        <v>8.7583640548454014</v>
      </c>
      <c r="I99" s="6">
        <v>8.5217205987057998</v>
      </c>
      <c r="J99" s="6">
        <f t="shared" si="19"/>
        <v>0</v>
      </c>
      <c r="K99" s="5">
        <f t="shared" si="20"/>
        <v>72.590399999999988</v>
      </c>
    </row>
    <row r="100" spans="2:11" x14ac:dyDescent="0.25">
      <c r="B100">
        <f t="shared" si="15"/>
        <v>190</v>
      </c>
      <c r="C100" s="1">
        <v>8.49</v>
      </c>
      <c r="D100" s="6">
        <f t="shared" si="13"/>
        <v>-0.63853970234077218</v>
      </c>
      <c r="E100" s="6">
        <f t="shared" si="16"/>
        <v>188.24733607292944</v>
      </c>
      <c r="F100" s="4">
        <f t="shared" si="14"/>
        <v>-1.3885523035975105</v>
      </c>
      <c r="G100" s="3">
        <f t="shared" si="17"/>
        <v>7.7632915543521239E-2</v>
      </c>
      <c r="H100" s="6">
        <f t="shared" si="18"/>
        <v>8.7686268392375748</v>
      </c>
      <c r="I100" s="6">
        <v>8.5244395115241645</v>
      </c>
      <c r="J100" s="6">
        <f t="shared" si="19"/>
        <v>0</v>
      </c>
      <c r="K100" s="5">
        <f t="shared" si="20"/>
        <v>72.080100000000002</v>
      </c>
    </row>
    <row r="101" spans="2:11" x14ac:dyDescent="0.25">
      <c r="B101">
        <f t="shared" si="15"/>
        <v>192</v>
      </c>
      <c r="C101" s="1">
        <v>8.49</v>
      </c>
      <c r="D101" s="6">
        <f t="shared" si="13"/>
        <v>-0.63853970234077218</v>
      </c>
      <c r="E101" s="6">
        <f t="shared" si="16"/>
        <v>190.24733607292944</v>
      </c>
      <c r="F101" s="4">
        <f t="shared" si="14"/>
        <v>-1.4288723482263443</v>
      </c>
      <c r="G101" s="3">
        <f t="shared" si="17"/>
        <v>8.3223052206414766E-2</v>
      </c>
      <c r="H101" s="6">
        <f t="shared" si="18"/>
        <v>8.7784840588427979</v>
      </c>
      <c r="I101" s="6">
        <v>8.5269902976047796</v>
      </c>
      <c r="J101" s="6">
        <f t="shared" si="19"/>
        <v>0</v>
      </c>
      <c r="K101" s="5">
        <f t="shared" si="20"/>
        <v>72.080100000000002</v>
      </c>
    </row>
    <row r="102" spans="2:11" x14ac:dyDescent="0.25">
      <c r="B102">
        <f t="shared" si="15"/>
        <v>194</v>
      </c>
      <c r="C102" s="1">
        <v>8.49</v>
      </c>
      <c r="D102" s="6">
        <f t="shared" si="13"/>
        <v>-0.63853970234077218</v>
      </c>
      <c r="E102" s="6">
        <f t="shared" si="16"/>
        <v>192.24733607292944</v>
      </c>
      <c r="F102" s="4">
        <f t="shared" si="14"/>
        <v>-1.4691923928551782</v>
      </c>
      <c r="G102" s="3">
        <f t="shared" si="17"/>
        <v>8.877523982979206E-2</v>
      </c>
      <c r="H102" s="6">
        <f t="shared" si="18"/>
        <v>8.7879517407732202</v>
      </c>
      <c r="I102" s="6">
        <v>8.5293833532353656</v>
      </c>
      <c r="J102" s="6">
        <f t="shared" si="19"/>
        <v>0</v>
      </c>
      <c r="K102" s="5">
        <f t="shared" si="20"/>
        <v>72.080100000000002</v>
      </c>
    </row>
    <row r="103" spans="2:11" x14ac:dyDescent="0.25">
      <c r="B103">
        <f t="shared" si="15"/>
        <v>196</v>
      </c>
      <c r="C103" s="1">
        <v>8.69</v>
      </c>
      <c r="D103" s="6">
        <f t="shared" si="13"/>
        <v>-1.1145496450518804</v>
      </c>
      <c r="E103" s="6">
        <f t="shared" si="16"/>
        <v>194.24733607292944</v>
      </c>
      <c r="F103" s="4">
        <f t="shared" si="14"/>
        <v>-1.5095124374840121</v>
      </c>
      <c r="G103" s="3">
        <f t="shared" si="17"/>
        <v>1.1458691709400389E-2</v>
      </c>
      <c r="H103" s="6">
        <f t="shared" si="18"/>
        <v>8.797045278781459</v>
      </c>
      <c r="I103" s="6">
        <v>8.5316284318386248</v>
      </c>
      <c r="J103" s="6">
        <f t="shared" si="19"/>
        <v>0</v>
      </c>
      <c r="K103" s="5">
        <f t="shared" si="20"/>
        <v>75.516099999999994</v>
      </c>
    </row>
    <row r="104" spans="2:11" x14ac:dyDescent="0.25">
      <c r="B104">
        <f t="shared" si="15"/>
        <v>198</v>
      </c>
      <c r="C104" s="1">
        <v>8.69</v>
      </c>
      <c r="D104" s="6">
        <f t="shared" si="13"/>
        <v>-1.1145496450518804</v>
      </c>
      <c r="E104" s="6">
        <f t="shared" si="16"/>
        <v>196.24733607292944</v>
      </c>
      <c r="F104" s="4">
        <f t="shared" si="14"/>
        <v>-1.5498324821128464</v>
      </c>
      <c r="G104" s="3">
        <f t="shared" si="17"/>
        <v>1.3404882961857061E-2</v>
      </c>
      <c r="H104" s="6">
        <f t="shared" si="18"/>
        <v>8.8057794582897024</v>
      </c>
      <c r="I104" s="6">
        <v>8.5337346837244539</v>
      </c>
      <c r="J104" s="6">
        <f t="shared" si="19"/>
        <v>0</v>
      </c>
      <c r="K104" s="5">
        <f t="shared" si="20"/>
        <v>75.516099999999994</v>
      </c>
    </row>
    <row r="105" spans="2:11" x14ac:dyDescent="0.25">
      <c r="B105">
        <f t="shared" si="15"/>
        <v>200</v>
      </c>
      <c r="C105" s="1">
        <v>8.64</v>
      </c>
      <c r="D105" s="6">
        <f t="shared" si="13"/>
        <v>-0.97269445590489212</v>
      </c>
      <c r="E105" s="6">
        <f t="shared" si="16"/>
        <v>198.24733607292944</v>
      </c>
      <c r="F105" s="4">
        <f t="shared" si="14"/>
        <v>-1.5901525267416803</v>
      </c>
      <c r="G105" s="3">
        <f t="shared" si="17"/>
        <v>3.0334659575198646E-2</v>
      </c>
      <c r="H105" s="6">
        <f t="shared" si="18"/>
        <v>8.8141684804297231</v>
      </c>
      <c r="I105" s="6">
        <v>8.535710693384031</v>
      </c>
      <c r="J105" s="6">
        <f t="shared" si="19"/>
        <v>0</v>
      </c>
      <c r="K105" s="5">
        <f t="shared" si="20"/>
        <v>74.649600000000007</v>
      </c>
    </row>
    <row r="106" spans="2:11" x14ac:dyDescent="0.25">
      <c r="B106">
        <f t="shared" si="15"/>
        <v>202</v>
      </c>
      <c r="C106" s="1">
        <v>8.64</v>
      </c>
      <c r="D106" s="6">
        <f t="shared" si="13"/>
        <v>-0.97269445590489212</v>
      </c>
      <c r="E106" s="6">
        <f t="shared" si="16"/>
        <v>200.24733607292944</v>
      </c>
      <c r="F106" s="4">
        <f t="shared" si="14"/>
        <v>-1.6304725713705146</v>
      </c>
      <c r="G106" s="3">
        <f t="shared" si="17"/>
        <v>3.3206309657642458E-2</v>
      </c>
      <c r="H106" s="6">
        <f t="shared" si="18"/>
        <v>8.8222259851328637</v>
      </c>
      <c r="I106" s="6">
        <v>8.5375645144778058</v>
      </c>
      <c r="J106" s="6">
        <f t="shared" si="19"/>
        <v>0</v>
      </c>
      <c r="K106" s="5">
        <f t="shared" si="20"/>
        <v>74.649600000000007</v>
      </c>
    </row>
    <row r="107" spans="2:11" x14ac:dyDescent="0.25">
      <c r="B107">
        <f t="shared" si="15"/>
        <v>204</v>
      </c>
      <c r="C107" s="1">
        <v>8.5500000000000007</v>
      </c>
      <c r="D107" s="6">
        <f t="shared" si="13"/>
        <v>-0.7591523971924814</v>
      </c>
      <c r="E107" s="6">
        <f t="shared" si="16"/>
        <v>202.24733607292944</v>
      </c>
      <c r="F107" s="4">
        <f t="shared" si="14"/>
        <v>-1.670792615999348</v>
      </c>
      <c r="G107" s="3">
        <f t="shared" si="17"/>
        <v>7.8380442272110329E-2</v>
      </c>
      <c r="H107" s="6">
        <f t="shared" si="18"/>
        <v>8.8299650733075659</v>
      </c>
      <c r="I107" s="6">
        <v>8.5393037026599377</v>
      </c>
      <c r="J107" s="6">
        <f t="shared" si="19"/>
        <v>0</v>
      </c>
      <c r="K107" s="5">
        <f t="shared" si="20"/>
        <v>73.102500000000006</v>
      </c>
    </row>
    <row r="108" spans="2:11" x14ac:dyDescent="0.25">
      <c r="B108">
        <f t="shared" si="15"/>
        <v>206</v>
      </c>
      <c r="C108" s="1">
        <v>8.5500000000000007</v>
      </c>
      <c r="D108" s="6">
        <f t="shared" si="13"/>
        <v>-0.7591523971924814</v>
      </c>
      <c r="E108" s="6">
        <f t="shared" si="16"/>
        <v>204.24733607292944</v>
      </c>
      <c r="F108" s="4">
        <f t="shared" si="14"/>
        <v>-1.7111126606281823</v>
      </c>
      <c r="G108" s="3">
        <f t="shared" si="17"/>
        <v>8.2597799017939788E-2</v>
      </c>
      <c r="H108" s="6">
        <f t="shared" si="18"/>
        <v>8.8373983281404751</v>
      </c>
      <c r="I108" s="6">
        <v>8.540935346373038</v>
      </c>
      <c r="J108" s="6">
        <f t="shared" si="19"/>
        <v>0</v>
      </c>
      <c r="K108" s="5">
        <f t="shared" si="20"/>
        <v>73.102500000000006</v>
      </c>
    </row>
    <row r="109" spans="2:11" x14ac:dyDescent="0.25">
      <c r="B109">
        <f t="shared" si="15"/>
        <v>208</v>
      </c>
      <c r="C109" s="1">
        <v>8.58</v>
      </c>
      <c r="D109" s="6">
        <f t="shared" si="13"/>
        <v>-0.82539256518604331</v>
      </c>
      <c r="E109" s="6">
        <f t="shared" si="16"/>
        <v>206.24733607292944</v>
      </c>
      <c r="F109" s="4">
        <f t="shared" si="14"/>
        <v>-1.7514327052570158</v>
      </c>
      <c r="G109" s="3">
        <f t="shared" si="17"/>
        <v>6.9980266440534983E-2</v>
      </c>
      <c r="H109" s="6">
        <f t="shared" si="18"/>
        <v>8.8445378355557764</v>
      </c>
      <c r="I109" s="6">
        <v>8.5424660957386642</v>
      </c>
      <c r="J109" s="6">
        <f t="shared" si="19"/>
        <v>0</v>
      </c>
      <c r="K109" s="5">
        <f t="shared" si="20"/>
        <v>73.616399999999999</v>
      </c>
    </row>
    <row r="110" spans="2:11" x14ac:dyDescent="0.25">
      <c r="B110">
        <f t="shared" si="15"/>
        <v>210</v>
      </c>
      <c r="C110" s="1">
        <v>8.58</v>
      </c>
      <c r="D110" s="6">
        <f t="shared" si="13"/>
        <v>-0.82539256518604331</v>
      </c>
      <c r="E110" s="6">
        <f t="shared" si="16"/>
        <v>208.24733607292944</v>
      </c>
      <c r="F110" s="4">
        <f t="shared" si="14"/>
        <v>-1.7917527498858501</v>
      </c>
      <c r="G110" s="3">
        <f t="shared" si="17"/>
        <v>7.3655356681478143E-2</v>
      </c>
      <c r="H110" s="6">
        <f t="shared" si="18"/>
        <v>8.8513952038660193</v>
      </c>
      <c r="I110" s="6">
        <v>8.5439021896613436</v>
      </c>
      <c r="J110" s="6">
        <f t="shared" si="19"/>
        <v>0</v>
      </c>
      <c r="K110" s="5">
        <f t="shared" si="20"/>
        <v>73.616399999999999</v>
      </c>
    </row>
    <row r="111" spans="2:11" x14ac:dyDescent="0.25">
      <c r="B111">
        <f t="shared" si="15"/>
        <v>212</v>
      </c>
      <c r="C111" s="1">
        <v>8.52</v>
      </c>
      <c r="D111" s="6">
        <f t="shared" si="13"/>
        <v>-0.69702872315542763</v>
      </c>
      <c r="E111" s="6">
        <f t="shared" si="16"/>
        <v>210.24733607292944</v>
      </c>
      <c r="F111" s="4">
        <f t="shared" si="14"/>
        <v>-1.8320727945146844</v>
      </c>
      <c r="G111" s="3">
        <f t="shared" si="17"/>
        <v>0.11423155020814828</v>
      </c>
      <c r="H111" s="6">
        <f t="shared" si="18"/>
        <v>8.8579815826463744</v>
      </c>
      <c r="I111" s="6">
        <v>8.5452494812566044</v>
      </c>
      <c r="J111" s="6">
        <f t="shared" si="19"/>
        <v>0</v>
      </c>
      <c r="K111" s="5">
        <f t="shared" si="20"/>
        <v>72.590399999999988</v>
      </c>
    </row>
    <row r="112" spans="2:11" x14ac:dyDescent="0.25">
      <c r="B112">
        <f t="shared" si="15"/>
        <v>214</v>
      </c>
      <c r="C112" s="1">
        <v>8.52</v>
      </c>
      <c r="D112" s="6">
        <f t="shared" si="13"/>
        <v>-0.69702872315542763</v>
      </c>
      <c r="E112" s="6">
        <f t="shared" si="16"/>
        <v>212.24733607292944</v>
      </c>
      <c r="F112" s="4">
        <f t="shared" si="14"/>
        <v>-1.8723928391435178</v>
      </c>
      <c r="G112" s="3">
        <f t="shared" si="17"/>
        <v>0.11854777910127237</v>
      </c>
      <c r="H112" s="6">
        <f t="shared" si="18"/>
        <v>8.8643076808630212</v>
      </c>
      <c r="I112" s="6">
        <v>8.5465134617066223</v>
      </c>
      <c r="J112" s="6">
        <f t="shared" si="19"/>
        <v>0</v>
      </c>
      <c r="K112" s="5">
        <f t="shared" si="20"/>
        <v>72.590399999999988</v>
      </c>
    </row>
    <row r="113" spans="2:11" x14ac:dyDescent="0.25">
      <c r="B113">
        <f t="shared" si="15"/>
        <v>216</v>
      </c>
      <c r="C113" s="1">
        <v>8.42</v>
      </c>
      <c r="D113" s="6">
        <f t="shared" si="13"/>
        <v>-0.51405919541696321</v>
      </c>
      <c r="E113" s="6">
        <f t="shared" si="16"/>
        <v>214.24733607292944</v>
      </c>
      <c r="F113" s="4">
        <f t="shared" si="14"/>
        <v>-1.9127128837723522</v>
      </c>
      <c r="G113" s="3">
        <f t="shared" si="17"/>
        <v>0.20284555314699745</v>
      </c>
      <c r="H113" s="6">
        <f t="shared" si="18"/>
        <v>8.8703837842851332</v>
      </c>
      <c r="I113" s="6">
        <v>8.5476992826407479</v>
      </c>
      <c r="J113" s="6">
        <f t="shared" si="19"/>
        <v>0</v>
      </c>
      <c r="K113" s="5">
        <f t="shared" si="20"/>
        <v>70.8964</v>
      </c>
    </row>
    <row r="114" spans="2:11" x14ac:dyDescent="0.25">
      <c r="B114">
        <f t="shared" si="15"/>
        <v>218</v>
      </c>
      <c r="C114" s="1">
        <v>8.42</v>
      </c>
      <c r="D114" s="6">
        <f t="shared" si="13"/>
        <v>-0.51405919541696321</v>
      </c>
      <c r="E114" s="6">
        <f t="shared" si="16"/>
        <v>216.24733607292944</v>
      </c>
      <c r="F114" s="4">
        <f t="shared" si="14"/>
        <v>-1.9530329284011865</v>
      </c>
      <c r="G114" s="3">
        <f t="shared" si="17"/>
        <v>0.20813648055423878</v>
      </c>
      <c r="H114" s="6">
        <f t="shared" si="18"/>
        <v>8.8762197722087883</v>
      </c>
      <c r="I114" s="6">
        <v>8.5488117771320908</v>
      </c>
      <c r="J114" s="6">
        <f t="shared" si="19"/>
        <v>0</v>
      </c>
      <c r="K114" s="5">
        <f t="shared" si="20"/>
        <v>70.8964</v>
      </c>
    </row>
    <row r="115" spans="2:11" x14ac:dyDescent="0.25">
      <c r="B115">
        <f t="shared" si="15"/>
        <v>220</v>
      </c>
      <c r="C115" s="1">
        <v>8.49</v>
      </c>
      <c r="D115" s="6">
        <f t="shared" si="13"/>
        <v>-0.63853970234077218</v>
      </c>
      <c r="E115" s="6">
        <f t="shared" si="16"/>
        <v>218.24733607292944</v>
      </c>
      <c r="F115" s="4">
        <f t="shared" si="14"/>
        <v>-1.9933529730300199</v>
      </c>
      <c r="G115" s="3">
        <f t="shared" si="17"/>
        <v>0.15352693525794445</v>
      </c>
      <c r="H115" s="6">
        <f t="shared" si="18"/>
        <v>8.8818251335199729</v>
      </c>
      <c r="I115" s="6">
        <v>8.5498554793957702</v>
      </c>
      <c r="J115" s="6">
        <f t="shared" si="19"/>
        <v>0</v>
      </c>
      <c r="K115" s="5">
        <f t="shared" si="20"/>
        <v>72.080100000000002</v>
      </c>
    </row>
    <row r="116" spans="2:11" x14ac:dyDescent="0.25">
      <c r="B116">
        <f t="shared" si="15"/>
        <v>222</v>
      </c>
      <c r="C116" s="1">
        <v>8.49</v>
      </c>
      <c r="D116" s="6">
        <f t="shared" si="13"/>
        <v>-0.63853970234077218</v>
      </c>
      <c r="E116" s="6">
        <f t="shared" si="16"/>
        <v>220.24733607292944</v>
      </c>
      <c r="F116" s="4">
        <f t="shared" si="14"/>
        <v>-2.0336730176588542</v>
      </c>
      <c r="G116" s="3">
        <f t="shared" si="17"/>
        <v>0.15777497547903366</v>
      </c>
      <c r="H116" s="6">
        <f t="shared" si="18"/>
        <v>8.8872089821228037</v>
      </c>
      <c r="I116" s="6">
        <v>8.5508346432691109</v>
      </c>
      <c r="J116" s="6">
        <f t="shared" si="19"/>
        <v>0</v>
      </c>
      <c r="K116" s="5">
        <f t="shared" si="20"/>
        <v>72.080100000000002</v>
      </c>
    </row>
    <row r="117" spans="2:11" x14ac:dyDescent="0.25">
      <c r="B117">
        <f t="shared" si="15"/>
        <v>224</v>
      </c>
      <c r="C117" s="1">
        <v>8.49</v>
      </c>
      <c r="D117" s="6">
        <f t="shared" si="13"/>
        <v>-0.63853970234077218</v>
      </c>
      <c r="E117" s="6">
        <f t="shared" si="16"/>
        <v>222.24733607292944</v>
      </c>
      <c r="F117" s="4">
        <f t="shared" si="14"/>
        <v>-2.0739930622876876</v>
      </c>
      <c r="G117" s="3">
        <f t="shared" si="17"/>
        <v>0.16190972214803287</v>
      </c>
      <c r="H117" s="6">
        <f t="shared" si="18"/>
        <v>8.8923800717580743</v>
      </c>
      <c r="I117" s="6">
        <v>8.5517532595490753</v>
      </c>
      <c r="J117" s="6">
        <f t="shared" si="19"/>
        <v>0</v>
      </c>
      <c r="K117" s="5">
        <f t="shared" si="20"/>
        <v>72.080100000000002</v>
      </c>
    </row>
    <row r="118" spans="2:11" x14ac:dyDescent="0.25">
      <c r="B118">
        <f t="shared" si="15"/>
        <v>226</v>
      </c>
      <c r="C118" s="1">
        <v>8.51</v>
      </c>
      <c r="D118" s="6">
        <f t="shared" si="13"/>
        <v>-0.67714984218745311</v>
      </c>
      <c r="E118" s="6">
        <f t="shared" si="16"/>
        <v>224.24733607292944</v>
      </c>
      <c r="F118" s="4">
        <f t="shared" si="14"/>
        <v>-2.114313106916522</v>
      </c>
      <c r="G118" s="3">
        <f t="shared" si="17"/>
        <v>0.15003755140014557</v>
      </c>
      <c r="H118" s="6">
        <f t="shared" si="18"/>
        <v>8.8973468102361828</v>
      </c>
      <c r="I118" s="6">
        <v>8.5526150722576482</v>
      </c>
      <c r="J118" s="6">
        <f t="shared" si="19"/>
        <v>0</v>
      </c>
      <c r="K118" s="5">
        <f t="shared" si="20"/>
        <v>72.420099999999991</v>
      </c>
    </row>
    <row r="119" spans="2:11" x14ac:dyDescent="0.25">
      <c r="C119" s="1"/>
    </row>
    <row r="120" spans="2:11" x14ac:dyDescent="0.25">
      <c r="C120" s="1"/>
    </row>
    <row r="121" spans="2:11" x14ac:dyDescent="0.25">
      <c r="C121" s="1"/>
    </row>
    <row r="122" spans="2:11" x14ac:dyDescent="0.25">
      <c r="C122" s="1"/>
    </row>
    <row r="123" spans="2:11" x14ac:dyDescent="0.25">
      <c r="C123" s="1"/>
    </row>
    <row r="124" spans="2:11" x14ac:dyDescent="0.25">
      <c r="C124" s="1"/>
    </row>
    <row r="125" spans="2:11" x14ac:dyDescent="0.25">
      <c r="C125" s="1"/>
    </row>
    <row r="126" spans="2:11" x14ac:dyDescent="0.25">
      <c r="C126" s="1"/>
    </row>
    <row r="127" spans="2:11" x14ac:dyDescent="0.25">
      <c r="C127" s="1"/>
    </row>
    <row r="128" spans="2:11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4:R1654"/>
  <sheetViews>
    <sheetView workbookViewId="0">
      <selection activeCell="O9" sqref="O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2.2578870040247212</v>
      </c>
      <c r="E5" s="6">
        <f t="shared" ref="E5:E11" si="1">B5-$O$7</f>
        <v>-8.8560279280283307</v>
      </c>
      <c r="F5" s="4">
        <f t="shared" ref="F5:F68" si="2">IF(E5&lt;=0, $O$8, $O$8-$O$6*E5)</f>
        <v>2.4065181922623013</v>
      </c>
      <c r="G5" s="3">
        <f>(H5-C5)^2</f>
        <v>2.3482519888459934</v>
      </c>
      <c r="H5" s="6">
        <f t="shared" ref="H5:H11" si="3">$O$5-EXP(F5)</f>
        <v>-1.5324007272401019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9.5628615159226307</v>
      </c>
      <c r="Q5" t="s">
        <v>3</v>
      </c>
      <c r="R5" s="8">
        <v>3.6402918513276331E-2</v>
      </c>
    </row>
    <row r="6" spans="2:18" x14ac:dyDescent="0.25">
      <c r="B6">
        <f>B5+2</f>
        <v>2</v>
      </c>
      <c r="C6" s="1">
        <v>0</v>
      </c>
      <c r="D6" s="6">
        <f t="shared" si="0"/>
        <v>2.2578870040247212</v>
      </c>
      <c r="E6" s="6">
        <f t="shared" si="1"/>
        <v>-6.8560279280283307</v>
      </c>
      <c r="F6" s="4">
        <f t="shared" si="2"/>
        <v>2.4065181922623013</v>
      </c>
      <c r="G6" s="3">
        <f t="shared" ref="G6:G11" si="4">(H6-C6)^2</f>
        <v>2.3482519888459934</v>
      </c>
      <c r="H6" s="6">
        <f t="shared" si="3"/>
        <v>-1.5324007272401019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2.1558971969335879E-2</v>
      </c>
      <c r="Q6" t="s">
        <v>13</v>
      </c>
      <c r="R6" s="8">
        <v>75.550776588719827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2.2578870040247212</v>
      </c>
      <c r="E7" s="6">
        <f t="shared" si="1"/>
        <v>-4.8560279280283307</v>
      </c>
      <c r="F7" s="4">
        <f t="shared" si="2"/>
        <v>2.4065181922623013</v>
      </c>
      <c r="G7" s="3">
        <f t="shared" si="4"/>
        <v>2.3482519888459934</v>
      </c>
      <c r="H7" s="6">
        <f t="shared" si="3"/>
        <v>-1.5324007272401019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8.8560279280283307</v>
      </c>
      <c r="Q7" t="s">
        <v>2</v>
      </c>
      <c r="R7" s="8">
        <v>8.6219202945404838</v>
      </c>
    </row>
    <row r="8" spans="2:18" x14ac:dyDescent="0.25">
      <c r="B8">
        <f t="shared" si="7"/>
        <v>6</v>
      </c>
      <c r="C8" s="1">
        <v>0</v>
      </c>
      <c r="D8" s="6">
        <f t="shared" si="0"/>
        <v>2.2578870040247212</v>
      </c>
      <c r="E8" s="6">
        <f t="shared" si="1"/>
        <v>-2.8560279280283307</v>
      </c>
      <c r="F8" s="4">
        <f t="shared" si="2"/>
        <v>2.4065181922623013</v>
      </c>
      <c r="G8" s="3">
        <f t="shared" si="4"/>
        <v>2.3482519888459934</v>
      </c>
      <c r="H8" s="6">
        <f t="shared" si="3"/>
        <v>-1.5324007272401019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23.101986133463917</v>
      </c>
    </row>
    <row r="9" spans="2:18" x14ac:dyDescent="0.25">
      <c r="B9">
        <f t="shared" si="7"/>
        <v>8</v>
      </c>
      <c r="C9" s="1">
        <v>0</v>
      </c>
      <c r="D9" s="6">
        <f t="shared" si="0"/>
        <v>2.2578870040247212</v>
      </c>
      <c r="E9" s="6">
        <f t="shared" si="1"/>
        <v>-0.85602792802833072</v>
      </c>
      <c r="F9" s="4">
        <f t="shared" si="2"/>
        <v>2.4065181922623013</v>
      </c>
      <c r="G9" s="3">
        <f t="shared" si="4"/>
        <v>2.3482519888459934</v>
      </c>
      <c r="H9" s="6">
        <f t="shared" si="3"/>
        <v>-1.5324007272401019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31.564026233206967</v>
      </c>
      <c r="Q9" t="s">
        <v>10</v>
      </c>
      <c r="R9" s="7">
        <v>1.8090206690323096</v>
      </c>
    </row>
    <row r="10" spans="2:18" x14ac:dyDescent="0.25">
      <c r="B10">
        <f t="shared" si="7"/>
        <v>10</v>
      </c>
      <c r="C10" s="1">
        <v>0</v>
      </c>
      <c r="D10" s="6">
        <f t="shared" si="0"/>
        <v>2.2578870040247212</v>
      </c>
      <c r="E10" s="6">
        <f t="shared" si="1"/>
        <v>1.1439720719716693</v>
      </c>
      <c r="F10" s="4">
        <f t="shared" si="2"/>
        <v>2.3818553304289609</v>
      </c>
      <c r="G10" s="3">
        <f t="shared" si="4"/>
        <v>1.5929131232116867</v>
      </c>
      <c r="H10" s="6">
        <f t="shared" si="3"/>
        <v>-1.2621066211741727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27.470324931098446</v>
      </c>
    </row>
    <row r="11" spans="2:18" x14ac:dyDescent="0.25">
      <c r="B11">
        <f t="shared" si="7"/>
        <v>12</v>
      </c>
      <c r="C11" s="1">
        <v>0</v>
      </c>
      <c r="D11" s="6">
        <f t="shared" si="0"/>
        <v>2.2578870040247212</v>
      </c>
      <c r="E11" s="6">
        <f t="shared" si="1"/>
        <v>3.1439720719716693</v>
      </c>
      <c r="F11" s="4">
        <f t="shared" si="2"/>
        <v>2.3387373864902892</v>
      </c>
      <c r="G11" s="3">
        <f t="shared" si="4"/>
        <v>0.64846916019625178</v>
      </c>
      <c r="H11" s="6">
        <f t="shared" si="3"/>
        <v>-0.80527582864274017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1.323613131660788E-2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2.2578870040247212</v>
      </c>
      <c r="E12" s="6">
        <f t="shared" ref="E12:E75" si="8">B12-$O$7</f>
        <v>5.1439720719716693</v>
      </c>
      <c r="F12" s="4">
        <f t="shared" si="2"/>
        <v>2.2956194425516174</v>
      </c>
      <c r="G12" s="3">
        <f t="shared" ref="G12:G75" si="9">(H12-C12)^2</f>
        <v>0.13522095398096398</v>
      </c>
      <c r="H12" s="6">
        <f t="shared" ref="H12:H75" si="10">$O$5-EXP(F12)</f>
        <v>-0.36772401877082217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2.2578870040247212</v>
      </c>
      <c r="E13" s="6">
        <f t="shared" si="8"/>
        <v>7.1439720719716693</v>
      </c>
      <c r="F13" s="4">
        <f t="shared" si="2"/>
        <v>2.2525014986129457</v>
      </c>
      <c r="G13" s="3">
        <f t="shared" si="9"/>
        <v>2.6380973696026738E-3</v>
      </c>
      <c r="H13" s="6">
        <f t="shared" si="10"/>
        <v>5.136241203061509E-2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2.2578870040247212</v>
      </c>
      <c r="E14" s="6">
        <f t="shared" si="8"/>
        <v>9.1439720719716693</v>
      </c>
      <c r="F14" s="4">
        <f t="shared" si="2"/>
        <v>2.2093835546742739</v>
      </c>
      <c r="G14" s="3">
        <f t="shared" si="9"/>
        <v>0.20499409148006922</v>
      </c>
      <c r="H14" s="6">
        <f t="shared" si="10"/>
        <v>0.45276273199112715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0.27</v>
      </c>
      <c r="D15" s="6">
        <f t="shared" si="0"/>
        <v>2.2292465264866173</v>
      </c>
      <c r="E15" s="6">
        <f t="shared" si="8"/>
        <v>11.143972071971669</v>
      </c>
      <c r="F15" s="4">
        <f t="shared" si="2"/>
        <v>2.1662656107356022</v>
      </c>
      <c r="G15" s="3">
        <f t="shared" si="9"/>
        <v>0.32174229814076372</v>
      </c>
      <c r="H15" s="6">
        <f t="shared" si="10"/>
        <v>0.83722332298730784</v>
      </c>
      <c r="I15" s="6">
        <v>0</v>
      </c>
      <c r="J15" s="6">
        <f t="shared" si="11"/>
        <v>0</v>
      </c>
      <c r="K15" s="5">
        <f t="shared" si="12"/>
        <v>7.2900000000000006E-2</v>
      </c>
    </row>
    <row r="16" spans="2:18" x14ac:dyDescent="0.25">
      <c r="B16">
        <f t="shared" si="7"/>
        <v>22</v>
      </c>
      <c r="C16" s="1">
        <v>0.27</v>
      </c>
      <c r="D16" s="6">
        <f t="shared" si="0"/>
        <v>2.2292465264866173</v>
      </c>
      <c r="E16" s="6">
        <f t="shared" si="8"/>
        <v>13.143972071971669</v>
      </c>
      <c r="F16" s="4">
        <f t="shared" si="2"/>
        <v>2.1231476667969305</v>
      </c>
      <c r="G16" s="3">
        <f t="shared" si="9"/>
        <v>0.87508366864984444</v>
      </c>
      <c r="H16" s="6">
        <f t="shared" si="10"/>
        <v>1.205459068398957</v>
      </c>
      <c r="I16" s="6">
        <v>0</v>
      </c>
      <c r="J16" s="6">
        <f t="shared" si="11"/>
        <v>0</v>
      </c>
      <c r="K16" s="5">
        <f t="shared" si="12"/>
        <v>7.2900000000000006E-2</v>
      </c>
    </row>
    <row r="17" spans="2:11" x14ac:dyDescent="0.25">
      <c r="B17">
        <f t="shared" si="7"/>
        <v>24</v>
      </c>
      <c r="C17" s="1">
        <v>0.27</v>
      </c>
      <c r="D17" s="6">
        <f t="shared" si="0"/>
        <v>2.2292465264866173</v>
      </c>
      <c r="E17" s="6">
        <f t="shared" si="8"/>
        <v>15.143972071971669</v>
      </c>
      <c r="F17" s="4">
        <f t="shared" si="2"/>
        <v>2.0800297228582587</v>
      </c>
      <c r="G17" s="3">
        <f t="shared" si="9"/>
        <v>1.6593424857774519</v>
      </c>
      <c r="H17" s="6">
        <f t="shared" si="10"/>
        <v>1.5581546823955001</v>
      </c>
      <c r="I17" s="6">
        <v>0.27327357530266455</v>
      </c>
      <c r="J17" s="6">
        <f t="shared" si="11"/>
        <v>0</v>
      </c>
      <c r="K17" s="5">
        <f t="shared" si="12"/>
        <v>7.2900000000000006E-2</v>
      </c>
    </row>
    <row r="18" spans="2:11" x14ac:dyDescent="0.25">
      <c r="B18">
        <f t="shared" si="7"/>
        <v>26</v>
      </c>
      <c r="C18" s="1">
        <v>0.27</v>
      </c>
      <c r="D18" s="6">
        <f t="shared" si="0"/>
        <v>2.2292465264866173</v>
      </c>
      <c r="E18" s="6">
        <f t="shared" si="8"/>
        <v>17.143972071971668</v>
      </c>
      <c r="F18" s="4">
        <f t="shared" si="2"/>
        <v>2.036911778919587</v>
      </c>
      <c r="G18" s="3">
        <f t="shared" si="9"/>
        <v>2.6437653782778181</v>
      </c>
      <c r="H18" s="6">
        <f t="shared" si="10"/>
        <v>1.8959659831244373</v>
      </c>
      <c r="I18" s="6">
        <v>0.85950434729264291</v>
      </c>
      <c r="J18" s="6">
        <f t="shared" si="11"/>
        <v>0</v>
      </c>
      <c r="K18" s="5">
        <f t="shared" si="12"/>
        <v>7.2900000000000006E-2</v>
      </c>
    </row>
    <row r="19" spans="2:11" x14ac:dyDescent="0.25">
      <c r="B19">
        <f t="shared" si="7"/>
        <v>28</v>
      </c>
      <c r="C19" s="1">
        <v>1.69</v>
      </c>
      <c r="D19" s="6">
        <f t="shared" si="0"/>
        <v>2.0634215943007255</v>
      </c>
      <c r="E19" s="6">
        <f t="shared" si="8"/>
        <v>19.143972071971668</v>
      </c>
      <c r="F19" s="4">
        <f t="shared" si="2"/>
        <v>1.9937938349809152</v>
      </c>
      <c r="G19" s="3">
        <f t="shared" si="9"/>
        <v>0.28039260823291645</v>
      </c>
      <c r="H19" s="6">
        <f t="shared" si="10"/>
        <v>2.2195211121692093</v>
      </c>
      <c r="I19" s="6">
        <v>1.4045707809670409</v>
      </c>
      <c r="J19" s="6">
        <f t="shared" si="11"/>
        <v>0</v>
      </c>
      <c r="K19" s="5">
        <f t="shared" si="12"/>
        <v>2.8560999999999996</v>
      </c>
    </row>
    <row r="20" spans="2:11" x14ac:dyDescent="0.25">
      <c r="B20">
        <f t="shared" si="7"/>
        <v>30</v>
      </c>
      <c r="C20" s="1">
        <v>1.69</v>
      </c>
      <c r="D20" s="6">
        <f t="shared" si="0"/>
        <v>2.0634215943007255</v>
      </c>
      <c r="E20" s="6">
        <f t="shared" si="8"/>
        <v>21.143972071971668</v>
      </c>
      <c r="F20" s="4">
        <f t="shared" si="2"/>
        <v>1.9506758910422435</v>
      </c>
      <c r="G20" s="3">
        <f t="shared" si="9"/>
        <v>0.70462879470189455</v>
      </c>
      <c r="H20" s="6">
        <f t="shared" si="10"/>
        <v>2.529421702544016</v>
      </c>
      <c r="I20" s="6">
        <v>1.9113633809358566</v>
      </c>
      <c r="J20" s="6">
        <f t="shared" si="11"/>
        <v>0</v>
      </c>
      <c r="K20" s="5">
        <f t="shared" si="12"/>
        <v>2.8560999999999996</v>
      </c>
    </row>
    <row r="21" spans="2:11" x14ac:dyDescent="0.25">
      <c r="B21">
        <f t="shared" si="7"/>
        <v>32</v>
      </c>
      <c r="C21" s="1">
        <v>2.59</v>
      </c>
      <c r="D21" s="6">
        <f t="shared" si="0"/>
        <v>1.9420256879990145</v>
      </c>
      <c r="E21" s="6">
        <f t="shared" si="8"/>
        <v>23.143972071971668</v>
      </c>
      <c r="F21" s="4">
        <f t="shared" si="2"/>
        <v>1.9075579471035717</v>
      </c>
      <c r="G21" s="3">
        <f t="shared" si="9"/>
        <v>5.5811226306304931E-2</v>
      </c>
      <c r="H21" s="6">
        <f t="shared" si="10"/>
        <v>2.8262439973974045</v>
      </c>
      <c r="I21" s="6">
        <v>2.3825696844533057</v>
      </c>
      <c r="J21" s="6">
        <f t="shared" si="11"/>
        <v>0</v>
      </c>
      <c r="K21" s="5">
        <f t="shared" si="12"/>
        <v>6.7080999999999991</v>
      </c>
    </row>
    <row r="22" spans="2:11" x14ac:dyDescent="0.25">
      <c r="B22">
        <f t="shared" si="7"/>
        <v>34</v>
      </c>
      <c r="C22" s="1">
        <v>2.59</v>
      </c>
      <c r="D22" s="6">
        <f t="shared" si="0"/>
        <v>1.9420256879990145</v>
      </c>
      <c r="E22" s="6">
        <f t="shared" si="8"/>
        <v>25.143972071971668</v>
      </c>
      <c r="F22" s="4">
        <f t="shared" si="2"/>
        <v>1.8644400031649</v>
      </c>
      <c r="G22" s="3">
        <f t="shared" si="9"/>
        <v>0.27096180988021951</v>
      </c>
      <c r="H22" s="6">
        <f t="shared" si="10"/>
        <v>3.1105399215047962</v>
      </c>
      <c r="I22" s="6">
        <v>2.8206885135132409</v>
      </c>
      <c r="J22" s="6">
        <f t="shared" si="11"/>
        <v>0</v>
      </c>
      <c r="K22" s="5">
        <f t="shared" si="12"/>
        <v>6.7080999999999991</v>
      </c>
    </row>
    <row r="23" spans="2:11" x14ac:dyDescent="0.25">
      <c r="B23">
        <f t="shared" si="7"/>
        <v>36</v>
      </c>
      <c r="C23" s="1">
        <v>3.37</v>
      </c>
      <c r="D23" s="6">
        <f t="shared" si="0"/>
        <v>1.8233972603176645</v>
      </c>
      <c r="E23" s="6">
        <f t="shared" si="8"/>
        <v>27.143972071971668</v>
      </c>
      <c r="F23" s="4">
        <f t="shared" si="2"/>
        <v>1.8213220592262283</v>
      </c>
      <c r="G23" s="3">
        <f t="shared" si="9"/>
        <v>1.6481700526847751E-4</v>
      </c>
      <c r="H23" s="6">
        <f t="shared" si="10"/>
        <v>3.3828381075423319</v>
      </c>
      <c r="I23" s="6">
        <v>3.2280432261815575</v>
      </c>
      <c r="J23" s="6">
        <f t="shared" si="11"/>
        <v>0</v>
      </c>
      <c r="K23" s="5">
        <f t="shared" si="12"/>
        <v>11.356900000000001</v>
      </c>
    </row>
    <row r="24" spans="2:11" x14ac:dyDescent="0.25">
      <c r="B24">
        <f t="shared" si="7"/>
        <v>38</v>
      </c>
      <c r="C24" s="1">
        <v>4.1100000000000003</v>
      </c>
      <c r="D24" s="6">
        <f t="shared" si="0"/>
        <v>1.6961405196784072</v>
      </c>
      <c r="E24" s="6">
        <f t="shared" si="8"/>
        <v>29.143972071971668</v>
      </c>
      <c r="F24" s="4">
        <f t="shared" si="2"/>
        <v>1.7782041152875565</v>
      </c>
      <c r="G24" s="3">
        <f t="shared" si="9"/>
        <v>0.21748709883598041</v>
      </c>
      <c r="H24" s="6">
        <f t="shared" si="10"/>
        <v>3.6436448790503313</v>
      </c>
      <c r="I24" s="6">
        <v>3.6067940374378007</v>
      </c>
      <c r="J24" s="6">
        <f t="shared" si="11"/>
        <v>0</v>
      </c>
      <c r="K24" s="5">
        <f t="shared" si="12"/>
        <v>16.892100000000003</v>
      </c>
    </row>
    <row r="25" spans="2:11" x14ac:dyDescent="0.25">
      <c r="B25">
        <f t="shared" si="7"/>
        <v>40</v>
      </c>
      <c r="C25" s="1">
        <v>4.1100000000000003</v>
      </c>
      <c r="D25" s="6">
        <f t="shared" si="0"/>
        <v>1.6961405196784072</v>
      </c>
      <c r="E25" s="6">
        <f t="shared" si="8"/>
        <v>31.143972071971668</v>
      </c>
      <c r="F25" s="4">
        <f t="shared" si="2"/>
        <v>1.7350861713488848</v>
      </c>
      <c r="G25" s="3">
        <f t="shared" si="9"/>
        <v>4.6895984905100926E-2</v>
      </c>
      <c r="H25" s="6">
        <f t="shared" si="10"/>
        <v>3.8934451919141466</v>
      </c>
      <c r="I25" s="6">
        <v>3.9589494748638221</v>
      </c>
      <c r="J25" s="6">
        <f t="shared" si="11"/>
        <v>0</v>
      </c>
      <c r="K25" s="5">
        <f t="shared" si="12"/>
        <v>16.892100000000003</v>
      </c>
    </row>
    <row r="26" spans="2:11" x14ac:dyDescent="0.25">
      <c r="B26">
        <f t="shared" si="7"/>
        <v>42</v>
      </c>
      <c r="C26" s="1">
        <v>4.51</v>
      </c>
      <c r="D26" s="6">
        <f t="shared" si="0"/>
        <v>1.6199547196256092</v>
      </c>
      <c r="E26" s="6">
        <f t="shared" si="8"/>
        <v>33.143972071971668</v>
      </c>
      <c r="F26" s="4">
        <f t="shared" si="2"/>
        <v>1.691968227410213</v>
      </c>
      <c r="G26" s="3">
        <f t="shared" si="9"/>
        <v>0.14235262166161303</v>
      </c>
      <c r="H26" s="6">
        <f t="shared" si="10"/>
        <v>4.132703536113028</v>
      </c>
      <c r="I26" s="6">
        <v>4.2863770299293398</v>
      </c>
      <c r="J26" s="6">
        <f t="shared" si="11"/>
        <v>0</v>
      </c>
      <c r="K26" s="5">
        <f t="shared" si="12"/>
        <v>20.3401</v>
      </c>
    </row>
    <row r="27" spans="2:11" x14ac:dyDescent="0.25">
      <c r="B27">
        <f t="shared" si="7"/>
        <v>44</v>
      </c>
      <c r="C27" s="1">
        <v>4.51</v>
      </c>
      <c r="D27" s="6">
        <f t="shared" si="0"/>
        <v>1.6199547196256092</v>
      </c>
      <c r="E27" s="6">
        <f t="shared" si="8"/>
        <v>35.143972071971668</v>
      </c>
      <c r="F27" s="4">
        <f t="shared" si="2"/>
        <v>1.6488502834715413</v>
      </c>
      <c r="G27" s="3">
        <f t="shared" si="9"/>
        <v>2.1944037652724499E-2</v>
      </c>
      <c r="H27" s="6">
        <f t="shared" si="10"/>
        <v>4.3618647994137634</v>
      </c>
      <c r="I27" s="6">
        <v>4.5908130613585127</v>
      </c>
      <c r="J27" s="6">
        <f t="shared" si="11"/>
        <v>0</v>
      </c>
      <c r="K27" s="5">
        <f t="shared" si="12"/>
        <v>20.3401</v>
      </c>
    </row>
    <row r="28" spans="2:11" x14ac:dyDescent="0.25">
      <c r="B28">
        <f t="shared" si="7"/>
        <v>46</v>
      </c>
      <c r="C28" s="1">
        <v>5.0999999999999996</v>
      </c>
      <c r="D28" s="6">
        <f t="shared" si="0"/>
        <v>1.4957901557959228</v>
      </c>
      <c r="E28" s="6">
        <f t="shared" si="8"/>
        <v>37.143972071971668</v>
      </c>
      <c r="F28" s="4">
        <f t="shared" si="2"/>
        <v>1.6057323395328695</v>
      </c>
      <c r="G28" s="3">
        <f t="shared" si="9"/>
        <v>0.26899253788174188</v>
      </c>
      <c r="H28" s="6">
        <f t="shared" si="10"/>
        <v>4.5813550946150707</v>
      </c>
      <c r="I28" s="6">
        <v>4.8738720030954079</v>
      </c>
      <c r="J28" s="6">
        <f t="shared" si="11"/>
        <v>0</v>
      </c>
      <c r="K28" s="5">
        <f t="shared" si="12"/>
        <v>26.009999999999998</v>
      </c>
    </row>
    <row r="29" spans="2:11" x14ac:dyDescent="0.25">
      <c r="B29">
        <f t="shared" si="7"/>
        <v>48</v>
      </c>
      <c r="C29" s="1">
        <v>5.0999999999999996</v>
      </c>
      <c r="D29" s="6">
        <f t="shared" si="0"/>
        <v>1.4957901557959228</v>
      </c>
      <c r="E29" s="6">
        <f t="shared" si="8"/>
        <v>39.143972071971668</v>
      </c>
      <c r="F29" s="4">
        <f t="shared" si="2"/>
        <v>1.5626143955941978</v>
      </c>
      <c r="G29" s="3">
        <f t="shared" si="9"/>
        <v>9.5121322304248149E-2</v>
      </c>
      <c r="H29" s="6">
        <f t="shared" si="10"/>
        <v>4.79158255188098</v>
      </c>
      <c r="I29" s="6">
        <v>5.1370549256984797</v>
      </c>
      <c r="J29" s="6">
        <f t="shared" si="11"/>
        <v>0</v>
      </c>
      <c r="K29" s="5">
        <f t="shared" si="12"/>
        <v>26.009999999999998</v>
      </c>
    </row>
    <row r="30" spans="2:11" x14ac:dyDescent="0.25">
      <c r="B30">
        <f t="shared" si="7"/>
        <v>50</v>
      </c>
      <c r="C30" s="1">
        <v>5.45</v>
      </c>
      <c r="D30" s="6">
        <f t="shared" si="0"/>
        <v>1.4141190188352575</v>
      </c>
      <c r="E30" s="6">
        <f t="shared" si="8"/>
        <v>41.143972071971668</v>
      </c>
      <c r="F30" s="4">
        <f t="shared" si="2"/>
        <v>1.519496451655526</v>
      </c>
      <c r="G30" s="3">
        <f t="shared" si="9"/>
        <v>0.20890560087463328</v>
      </c>
      <c r="H30" s="6">
        <f t="shared" si="10"/>
        <v>4.9929380776364836</v>
      </c>
      <c r="I30" s="6">
        <v>5.3817574965654265</v>
      </c>
      <c r="J30" s="6">
        <f t="shared" si="11"/>
        <v>0</v>
      </c>
      <c r="K30" s="5">
        <f t="shared" si="12"/>
        <v>29.702500000000001</v>
      </c>
    </row>
    <row r="31" spans="2:11" x14ac:dyDescent="0.25">
      <c r="B31">
        <f t="shared" si="7"/>
        <v>52</v>
      </c>
      <c r="C31" s="1">
        <v>5.45</v>
      </c>
      <c r="D31" s="6">
        <f t="shared" si="0"/>
        <v>1.4141190188352575</v>
      </c>
      <c r="E31" s="6">
        <f t="shared" si="8"/>
        <v>43.143972071971668</v>
      </c>
      <c r="F31" s="4">
        <f t="shared" si="2"/>
        <v>1.4763785077168543</v>
      </c>
      <c r="G31" s="3">
        <f t="shared" si="9"/>
        <v>6.9803710584261672E-2</v>
      </c>
      <c r="H31" s="6">
        <f t="shared" si="10"/>
        <v>5.1857960814365889</v>
      </c>
      <c r="I31" s="6">
        <v>5.609277381201716</v>
      </c>
      <c r="J31" s="6">
        <f t="shared" si="11"/>
        <v>0</v>
      </c>
      <c r="K31" s="5">
        <f t="shared" si="12"/>
        <v>29.702500000000001</v>
      </c>
    </row>
    <row r="32" spans="2:11" x14ac:dyDescent="0.25">
      <c r="B32">
        <f t="shared" si="7"/>
        <v>54</v>
      </c>
      <c r="C32" s="1">
        <v>5.97</v>
      </c>
      <c r="D32" s="6">
        <f t="shared" si="0"/>
        <v>1.2789489646450984</v>
      </c>
      <c r="E32" s="6">
        <f t="shared" si="8"/>
        <v>45.143972071971668</v>
      </c>
      <c r="F32" s="4">
        <f t="shared" si="2"/>
        <v>1.4332605637781826</v>
      </c>
      <c r="G32" s="3">
        <f t="shared" si="9"/>
        <v>0.3593820588099354</v>
      </c>
      <c r="H32" s="6">
        <f t="shared" si="10"/>
        <v>5.3705151721603492</v>
      </c>
      <c r="I32" s="6">
        <v>5.8208211247819888</v>
      </c>
      <c r="J32" s="6">
        <f t="shared" si="11"/>
        <v>0</v>
      </c>
      <c r="K32" s="5">
        <f t="shared" si="12"/>
        <v>35.640899999999995</v>
      </c>
    </row>
    <row r="33" spans="2:11" x14ac:dyDescent="0.25">
      <c r="B33">
        <f t="shared" si="7"/>
        <v>56</v>
      </c>
      <c r="C33" s="1">
        <v>5.97</v>
      </c>
      <c r="D33" s="6">
        <f t="shared" si="0"/>
        <v>1.2789489646450984</v>
      </c>
      <c r="E33" s="6">
        <f t="shared" si="8"/>
        <v>47.143972071971668</v>
      </c>
      <c r="F33" s="4">
        <f t="shared" si="2"/>
        <v>1.3901426198395106</v>
      </c>
      <c r="G33" s="3">
        <f t="shared" si="9"/>
        <v>0.1785579467657798</v>
      </c>
      <c r="H33" s="6">
        <f t="shared" si="10"/>
        <v>5.5474388248244049</v>
      </c>
      <c r="I33" s="6">
        <v>6.0175105504974313</v>
      </c>
      <c r="J33" s="6">
        <f t="shared" si="11"/>
        <v>0</v>
      </c>
      <c r="K33" s="5">
        <f t="shared" si="12"/>
        <v>35.640899999999995</v>
      </c>
    </row>
    <row r="34" spans="2:11" x14ac:dyDescent="0.25">
      <c r="B34">
        <f t="shared" si="7"/>
        <v>58</v>
      </c>
      <c r="C34" s="1">
        <v>6.33</v>
      </c>
      <c r="D34" s="6">
        <f t="shared" si="0"/>
        <v>1.1733676632829171</v>
      </c>
      <c r="E34" s="6">
        <f t="shared" si="8"/>
        <v>49.143972071971668</v>
      </c>
      <c r="F34" s="4">
        <f t="shared" si="2"/>
        <v>1.3470246759008389</v>
      </c>
      <c r="G34" s="3">
        <f t="shared" si="9"/>
        <v>0.37589649120422242</v>
      </c>
      <c r="H34" s="6">
        <f t="shared" si="10"/>
        <v>5.7168960192559322</v>
      </c>
      <c r="I34" s="6">
        <v>6.2003887086198031</v>
      </c>
      <c r="J34" s="6">
        <f t="shared" si="11"/>
        <v>0</v>
      </c>
      <c r="K34" s="5">
        <f t="shared" si="12"/>
        <v>40.068899999999999</v>
      </c>
    </row>
    <row r="35" spans="2:11" x14ac:dyDescent="0.25">
      <c r="B35">
        <f t="shared" si="7"/>
        <v>60</v>
      </c>
      <c r="C35" s="1">
        <v>6.33</v>
      </c>
      <c r="D35" s="6">
        <f t="shared" si="0"/>
        <v>1.1733676632829171</v>
      </c>
      <c r="E35" s="6">
        <f t="shared" si="8"/>
        <v>51.143972071971668</v>
      </c>
      <c r="F35" s="4">
        <f t="shared" si="2"/>
        <v>1.3039067319621671</v>
      </c>
      <c r="G35" s="3">
        <f t="shared" si="9"/>
        <v>0.20321897040919781</v>
      </c>
      <c r="H35" s="6">
        <f t="shared" si="10"/>
        <v>5.8792018518125904</v>
      </c>
      <c r="I35" s="6">
        <v>6.3704254078301377</v>
      </c>
      <c r="J35" s="6">
        <f t="shared" si="11"/>
        <v>0</v>
      </c>
      <c r="K35" s="5">
        <f t="shared" si="12"/>
        <v>40.068899999999999</v>
      </c>
    </row>
    <row r="36" spans="2:11" x14ac:dyDescent="0.25">
      <c r="B36">
        <f t="shared" si="7"/>
        <v>62</v>
      </c>
      <c r="C36" s="1">
        <v>6.33</v>
      </c>
      <c r="D36" s="6">
        <f t="shared" si="0"/>
        <v>1.1733676632829171</v>
      </c>
      <c r="E36" s="6">
        <f t="shared" si="8"/>
        <v>53.143972071971668</v>
      </c>
      <c r="F36" s="4">
        <f t="shared" si="2"/>
        <v>1.2607887880234954</v>
      </c>
      <c r="G36" s="3">
        <f t="shared" si="9"/>
        <v>8.7226825321776738E-2</v>
      </c>
      <c r="H36" s="6">
        <f t="shared" si="10"/>
        <v>6.0346581212869115</v>
      </c>
      <c r="I36" s="6">
        <v>6.5285223581450023</v>
      </c>
      <c r="J36" s="6">
        <f t="shared" si="11"/>
        <v>0</v>
      </c>
      <c r="K36" s="5">
        <f t="shared" si="12"/>
        <v>40.068899999999999</v>
      </c>
    </row>
    <row r="37" spans="2:11" x14ac:dyDescent="0.25">
      <c r="B37">
        <f t="shared" si="7"/>
        <v>64</v>
      </c>
      <c r="C37" s="1">
        <v>6.82</v>
      </c>
      <c r="D37" s="6">
        <f t="shared" si="0"/>
        <v>1.009001724323944</v>
      </c>
      <c r="E37" s="6">
        <f t="shared" si="8"/>
        <v>55.143972071971668</v>
      </c>
      <c r="F37" s="4">
        <f t="shared" si="2"/>
        <v>1.2176708440848236</v>
      </c>
      <c r="G37" s="3">
        <f t="shared" si="9"/>
        <v>0.40506365082644397</v>
      </c>
      <c r="H37" s="6">
        <f t="shared" si="10"/>
        <v>6.1835538900846014</v>
      </c>
      <c r="I37" s="6">
        <v>6.6755179527133386</v>
      </c>
      <c r="J37" s="6">
        <f t="shared" si="11"/>
        <v>0</v>
      </c>
      <c r="K37" s="5">
        <f t="shared" si="12"/>
        <v>46.512400000000007</v>
      </c>
    </row>
    <row r="38" spans="2:11" x14ac:dyDescent="0.25">
      <c r="B38">
        <f t="shared" si="7"/>
        <v>66</v>
      </c>
      <c r="C38" s="1">
        <v>6.82</v>
      </c>
      <c r="D38" s="6">
        <f t="shared" si="0"/>
        <v>1.009001724323944</v>
      </c>
      <c r="E38" s="6">
        <f t="shared" si="8"/>
        <v>57.143972071971668</v>
      </c>
      <c r="F38" s="4">
        <f t="shared" si="2"/>
        <v>1.1745529001461519</v>
      </c>
      <c r="G38" s="3">
        <f t="shared" si="9"/>
        <v>0.24387199810362747</v>
      </c>
      <c r="H38" s="6">
        <f t="shared" si="10"/>
        <v>6.3261660217202271</v>
      </c>
      <c r="I38" s="6">
        <v>6.8121917138419681</v>
      </c>
      <c r="J38" s="6">
        <f t="shared" si="11"/>
        <v>0</v>
      </c>
      <c r="K38" s="5">
        <f t="shared" si="12"/>
        <v>46.512400000000007</v>
      </c>
    </row>
    <row r="39" spans="2:11" x14ac:dyDescent="0.25">
      <c r="B39">
        <f t="shared" si="7"/>
        <v>68</v>
      </c>
      <c r="C39" s="1">
        <v>6.82</v>
      </c>
      <c r="D39" s="6">
        <f t="shared" si="0"/>
        <v>1.009001724323944</v>
      </c>
      <c r="E39" s="6">
        <f t="shared" si="8"/>
        <v>59.143972071971668</v>
      </c>
      <c r="F39" s="4">
        <f t="shared" si="2"/>
        <v>1.1314349562074801</v>
      </c>
      <c r="G39" s="3">
        <f t="shared" si="9"/>
        <v>0.12762063506656085</v>
      </c>
      <c r="H39" s="6">
        <f t="shared" si="10"/>
        <v>6.4627596956297335</v>
      </c>
      <c r="I39" s="6">
        <v>6.9392684268271445</v>
      </c>
      <c r="J39" s="6">
        <f t="shared" si="11"/>
        <v>0</v>
      </c>
      <c r="K39" s="5">
        <f t="shared" si="12"/>
        <v>46.512400000000007</v>
      </c>
    </row>
    <row r="40" spans="2:11" x14ac:dyDescent="0.25">
      <c r="B40">
        <f t="shared" si="7"/>
        <v>70</v>
      </c>
      <c r="C40" s="1">
        <v>7.01</v>
      </c>
      <c r="D40" s="6">
        <f t="shared" si="0"/>
        <v>0.93721489312286155</v>
      </c>
      <c r="E40" s="6">
        <f t="shared" si="8"/>
        <v>61.143972071971668</v>
      </c>
      <c r="F40" s="4">
        <f t="shared" si="2"/>
        <v>1.0883170122688084</v>
      </c>
      <c r="G40" s="3">
        <f t="shared" si="9"/>
        <v>0.17339820398912267</v>
      </c>
      <c r="H40" s="6">
        <f t="shared" si="10"/>
        <v>6.5935889002570622</v>
      </c>
      <c r="I40" s="6">
        <v>7.0574219835139971</v>
      </c>
      <c r="J40" s="6">
        <f t="shared" si="11"/>
        <v>0</v>
      </c>
      <c r="K40" s="5">
        <f t="shared" si="12"/>
        <v>49.140099999999997</v>
      </c>
    </row>
    <row r="41" spans="2:11" x14ac:dyDescent="0.25">
      <c r="B41">
        <f t="shared" si="7"/>
        <v>72</v>
      </c>
      <c r="C41" s="1">
        <v>7.01</v>
      </c>
      <c r="D41" s="6">
        <f t="shared" si="0"/>
        <v>0.93721489312286155</v>
      </c>
      <c r="E41" s="6">
        <f t="shared" si="8"/>
        <v>63.143972071971668</v>
      </c>
      <c r="F41" s="4">
        <f t="shared" si="2"/>
        <v>1.0451990683301366</v>
      </c>
      <c r="G41" s="3">
        <f t="shared" si="9"/>
        <v>8.4741011725447513E-2</v>
      </c>
      <c r="H41" s="6">
        <f t="shared" si="10"/>
        <v>6.7188969053317233</v>
      </c>
      <c r="I41" s="6">
        <v>7.167278955966391</v>
      </c>
      <c r="J41" s="6">
        <f t="shared" si="11"/>
        <v>0</v>
      </c>
      <c r="K41" s="5">
        <f t="shared" si="12"/>
        <v>49.140099999999997</v>
      </c>
    </row>
    <row r="42" spans="2:11" x14ac:dyDescent="0.25">
      <c r="B42">
        <f t="shared" si="7"/>
        <v>74</v>
      </c>
      <c r="C42" s="1">
        <v>7.01</v>
      </c>
      <c r="D42" s="6">
        <f t="shared" si="0"/>
        <v>0.93721489312286155</v>
      </c>
      <c r="E42" s="6">
        <f t="shared" si="8"/>
        <v>65.143972071971675</v>
      </c>
      <c r="F42" s="4">
        <f t="shared" si="2"/>
        <v>1.0020811243914647</v>
      </c>
      <c r="G42" s="3">
        <f t="shared" si="9"/>
        <v>2.9269490674812219E-2</v>
      </c>
      <c r="H42" s="6">
        <f t="shared" si="10"/>
        <v>6.8389167142155252</v>
      </c>
      <c r="I42" s="6">
        <v>7.2694219191984821</v>
      </c>
      <c r="J42" s="6">
        <f t="shared" si="11"/>
        <v>0</v>
      </c>
      <c r="K42" s="5">
        <f t="shared" si="12"/>
        <v>49.140099999999997</v>
      </c>
    </row>
    <row r="43" spans="2:11" x14ac:dyDescent="0.25">
      <c r="B43">
        <f t="shared" si="7"/>
        <v>76</v>
      </c>
      <c r="C43" s="1">
        <v>7.38</v>
      </c>
      <c r="D43" s="6">
        <f t="shared" si="0"/>
        <v>0.78063663804875172</v>
      </c>
      <c r="E43" s="6">
        <f t="shared" si="8"/>
        <v>67.143972071971675</v>
      </c>
      <c r="F43" s="4">
        <f t="shared" si="2"/>
        <v>0.95896318045279294</v>
      </c>
      <c r="G43" s="3">
        <f t="shared" si="9"/>
        <v>0.1815855009330597</v>
      </c>
      <c r="H43" s="6">
        <f t="shared" si="10"/>
        <v>6.9538714971595308</v>
      </c>
      <c r="I43" s="6">
        <v>7.364392540588522</v>
      </c>
      <c r="J43" s="6">
        <f t="shared" si="11"/>
        <v>0</v>
      </c>
      <c r="K43" s="5">
        <f t="shared" si="12"/>
        <v>54.464399999999998</v>
      </c>
    </row>
    <row r="44" spans="2:11" x14ac:dyDescent="0.25">
      <c r="B44">
        <f t="shared" si="7"/>
        <v>78</v>
      </c>
      <c r="C44" s="1">
        <v>7.38</v>
      </c>
      <c r="D44" s="6">
        <f t="shared" si="0"/>
        <v>0.78063663804875172</v>
      </c>
      <c r="E44" s="6">
        <f t="shared" si="8"/>
        <v>69.143972071971675</v>
      </c>
      <c r="F44" s="4">
        <f t="shared" si="2"/>
        <v>0.9158452365141212</v>
      </c>
      <c r="G44" s="3">
        <f t="shared" si="9"/>
        <v>9.9871796657681394E-2</v>
      </c>
      <c r="H44" s="6">
        <f t="shared" si="10"/>
        <v>7.0639750062769062</v>
      </c>
      <c r="I44" s="6">
        <v>7.4526944523581671</v>
      </c>
      <c r="J44" s="6">
        <f t="shared" si="11"/>
        <v>0</v>
      </c>
      <c r="K44" s="5">
        <f t="shared" si="12"/>
        <v>54.464399999999998</v>
      </c>
    </row>
    <row r="45" spans="2:11" x14ac:dyDescent="0.25">
      <c r="B45">
        <f t="shared" si="7"/>
        <v>80</v>
      </c>
      <c r="C45" s="1">
        <v>7.53</v>
      </c>
      <c r="D45" s="6">
        <f t="shared" si="0"/>
        <v>0.70944441423587057</v>
      </c>
      <c r="E45" s="6">
        <f t="shared" si="8"/>
        <v>71.143972071971675</v>
      </c>
      <c r="F45" s="4">
        <f t="shared" si="2"/>
        <v>0.87272729257544945</v>
      </c>
      <c r="G45" s="3">
        <f t="shared" si="9"/>
        <v>0.13000930209232867</v>
      </c>
      <c r="H45" s="6">
        <f t="shared" si="10"/>
        <v>7.1694319730032507</v>
      </c>
      <c r="I45" s="6">
        <v>7.5347959223501508</v>
      </c>
      <c r="J45" s="6">
        <f t="shared" si="11"/>
        <v>0</v>
      </c>
      <c r="K45" s="5">
        <f t="shared" si="12"/>
        <v>56.700900000000004</v>
      </c>
    </row>
    <row r="46" spans="2:11" x14ac:dyDescent="0.25">
      <c r="B46">
        <f t="shared" si="7"/>
        <v>82</v>
      </c>
      <c r="C46" s="1">
        <v>7.53</v>
      </c>
      <c r="D46" s="6">
        <f t="shared" si="0"/>
        <v>0.70944441423587057</v>
      </c>
      <c r="E46" s="6">
        <f t="shared" si="8"/>
        <v>73.143972071971675</v>
      </c>
      <c r="F46" s="4">
        <f t="shared" si="2"/>
        <v>0.82960934863677771</v>
      </c>
      <c r="G46" s="3">
        <f t="shared" si="9"/>
        <v>6.7372178105010283E-2</v>
      </c>
      <c r="H46" s="6">
        <f t="shared" si="10"/>
        <v>7.2704384887834674</v>
      </c>
      <c r="I46" s="6">
        <v>7.6111323372675184</v>
      </c>
      <c r="J46" s="6">
        <f t="shared" si="11"/>
        <v>0</v>
      </c>
      <c r="K46" s="5">
        <f t="shared" si="12"/>
        <v>56.700900000000004</v>
      </c>
    </row>
    <row r="47" spans="2:11" x14ac:dyDescent="0.25">
      <c r="B47">
        <f t="shared" si="7"/>
        <v>84</v>
      </c>
      <c r="C47" s="1">
        <v>7.6</v>
      </c>
      <c r="D47" s="6">
        <f t="shared" si="0"/>
        <v>0.67440336564458991</v>
      </c>
      <c r="E47" s="6">
        <f t="shared" si="8"/>
        <v>75.143972071971675</v>
      </c>
      <c r="F47" s="4">
        <f t="shared" si="2"/>
        <v>0.78649140469810597</v>
      </c>
      <c r="G47" s="3">
        <f t="shared" si="9"/>
        <v>5.4204048981744683E-2</v>
      </c>
      <c r="H47" s="6">
        <f t="shared" si="10"/>
        <v>7.3671823696930474</v>
      </c>
      <c r="I47" s="6">
        <v>7.6821085115431504</v>
      </c>
      <c r="J47" s="6">
        <f t="shared" si="11"/>
        <v>0</v>
      </c>
      <c r="K47" s="5">
        <f t="shared" si="12"/>
        <v>57.76</v>
      </c>
    </row>
    <row r="48" spans="2:11" x14ac:dyDescent="0.25">
      <c r="B48">
        <f t="shared" si="7"/>
        <v>86</v>
      </c>
      <c r="C48" s="1">
        <v>7.6</v>
      </c>
      <c r="D48" s="6">
        <f t="shared" si="0"/>
        <v>0.67440336564458991</v>
      </c>
      <c r="E48" s="6">
        <f t="shared" si="8"/>
        <v>77.143972071971675</v>
      </c>
      <c r="F48" s="4">
        <f t="shared" si="2"/>
        <v>0.74337346075943422</v>
      </c>
      <c r="G48" s="3">
        <f t="shared" si="9"/>
        <v>1.9643842902380932E-2</v>
      </c>
      <c r="H48" s="6">
        <f t="shared" si="10"/>
        <v>7.4598435056717634</v>
      </c>
      <c r="I48" s="6">
        <v>7.7481008340835515</v>
      </c>
      <c r="J48" s="6">
        <f t="shared" si="11"/>
        <v>0</v>
      </c>
      <c r="K48" s="5">
        <f t="shared" si="12"/>
        <v>57.76</v>
      </c>
    </row>
    <row r="49" spans="2:11" x14ac:dyDescent="0.25">
      <c r="B49">
        <f t="shared" si="7"/>
        <v>88</v>
      </c>
      <c r="C49" s="1">
        <v>7.79</v>
      </c>
      <c r="D49" s="6">
        <f t="shared" si="0"/>
        <v>0.57259491683490604</v>
      </c>
      <c r="E49" s="6">
        <f t="shared" si="8"/>
        <v>79.143972071971675</v>
      </c>
      <c r="F49" s="4">
        <f t="shared" si="2"/>
        <v>0.70025551682076248</v>
      </c>
      <c r="G49" s="3">
        <f t="shared" si="9"/>
        <v>5.8276762678454469E-2</v>
      </c>
      <c r="H49" s="6">
        <f t="shared" si="10"/>
        <v>7.5485941950191453</v>
      </c>
      <c r="I49" s="6">
        <v>7.8094592642711804</v>
      </c>
      <c r="J49" s="6">
        <f t="shared" si="11"/>
        <v>0</v>
      </c>
      <c r="K49" s="5">
        <f t="shared" si="12"/>
        <v>60.684100000000001</v>
      </c>
    </row>
    <row r="50" spans="2:11" x14ac:dyDescent="0.25">
      <c r="B50">
        <f t="shared" si="7"/>
        <v>90</v>
      </c>
      <c r="C50" s="1">
        <v>7.79</v>
      </c>
      <c r="D50" s="6">
        <f t="shared" si="0"/>
        <v>0.57259491683490604</v>
      </c>
      <c r="E50" s="6">
        <f t="shared" si="8"/>
        <v>81.143972071971675</v>
      </c>
      <c r="F50" s="4">
        <f t="shared" si="2"/>
        <v>0.65713757288209074</v>
      </c>
      <c r="G50" s="3">
        <f t="shared" si="9"/>
        <v>2.4461127419069299E-2</v>
      </c>
      <c r="H50" s="6">
        <f t="shared" si="10"/>
        <v>7.6335994647737122</v>
      </c>
      <c r="I50" s="6">
        <v>7.8665091878101689</v>
      </c>
      <c r="J50" s="6">
        <f t="shared" si="11"/>
        <v>0</v>
      </c>
      <c r="K50" s="5">
        <f t="shared" si="12"/>
        <v>60.684100000000001</v>
      </c>
    </row>
    <row r="51" spans="2:11" x14ac:dyDescent="0.25">
      <c r="B51">
        <f t="shared" si="7"/>
        <v>92</v>
      </c>
      <c r="C51" s="1">
        <v>7.79</v>
      </c>
      <c r="D51" s="6">
        <f t="shared" si="0"/>
        <v>0.57259491683490604</v>
      </c>
      <c r="E51" s="6">
        <f t="shared" si="8"/>
        <v>83.143972071971675</v>
      </c>
      <c r="F51" s="4">
        <f t="shared" si="2"/>
        <v>0.61401962894341877</v>
      </c>
      <c r="G51" s="3">
        <f t="shared" si="9"/>
        <v>5.6223936662245164E-3</v>
      </c>
      <c r="H51" s="6">
        <f t="shared" si="10"/>
        <v>7.7150173775717032</v>
      </c>
      <c r="I51" s="6">
        <v>7.9195531422570458</v>
      </c>
      <c r="J51" s="6">
        <f t="shared" si="11"/>
        <v>0</v>
      </c>
      <c r="K51" s="5">
        <f t="shared" si="12"/>
        <v>60.684100000000001</v>
      </c>
    </row>
    <row r="52" spans="2:11" x14ac:dyDescent="0.25">
      <c r="B52">
        <f t="shared" si="7"/>
        <v>94</v>
      </c>
      <c r="C52" s="1">
        <v>7.93</v>
      </c>
      <c r="D52" s="6">
        <f t="shared" si="0"/>
        <v>0.4903340069156602</v>
      </c>
      <c r="E52" s="6">
        <f t="shared" si="8"/>
        <v>85.143972071971675</v>
      </c>
      <c r="F52" s="4">
        <f t="shared" si="2"/>
        <v>0.57090168500474703</v>
      </c>
      <c r="G52" s="3">
        <f t="shared" si="9"/>
        <v>1.8769184798144638E-2</v>
      </c>
      <c r="H52" s="6">
        <f t="shared" si="10"/>
        <v>7.7929993255558765</v>
      </c>
      <c r="I52" s="6">
        <v>7.9688724213870072</v>
      </c>
      <c r="J52" s="6">
        <f t="shared" si="11"/>
        <v>0</v>
      </c>
      <c r="K52" s="5">
        <f t="shared" si="12"/>
        <v>62.884899999999995</v>
      </c>
    </row>
    <row r="53" spans="2:11" x14ac:dyDescent="0.25">
      <c r="B53">
        <f t="shared" si="7"/>
        <v>96</v>
      </c>
      <c r="C53" s="1">
        <v>7.93</v>
      </c>
      <c r="D53" s="6">
        <f t="shared" si="0"/>
        <v>0.4903340069156602</v>
      </c>
      <c r="E53" s="6">
        <f t="shared" si="8"/>
        <v>87.143972071971675</v>
      </c>
      <c r="F53" s="4">
        <f t="shared" si="2"/>
        <v>0.52778374106607528</v>
      </c>
      <c r="G53" s="3">
        <f t="shared" si="9"/>
        <v>3.8824972334999936E-3</v>
      </c>
      <c r="H53" s="6">
        <f t="shared" si="10"/>
        <v>7.8676903118808958</v>
      </c>
      <c r="I53" s="6">
        <v>8.0147285669037416</v>
      </c>
      <c r="J53" s="6">
        <f t="shared" si="11"/>
        <v>0</v>
      </c>
      <c r="K53" s="5">
        <f t="shared" si="12"/>
        <v>62.884899999999995</v>
      </c>
    </row>
    <row r="54" spans="2:11" x14ac:dyDescent="0.25">
      <c r="B54">
        <f t="shared" si="7"/>
        <v>98</v>
      </c>
      <c r="C54" s="1">
        <v>7.93</v>
      </c>
      <c r="D54" s="6">
        <f t="shared" si="0"/>
        <v>0.4903340069156602</v>
      </c>
      <c r="E54" s="6">
        <f t="shared" si="8"/>
        <v>89.143972071971675</v>
      </c>
      <c r="F54" s="4">
        <f t="shared" si="2"/>
        <v>0.48466579712740354</v>
      </c>
      <c r="G54" s="3">
        <f t="shared" si="9"/>
        <v>8.5178508061021642E-5</v>
      </c>
      <c r="H54" s="6">
        <f t="shared" si="10"/>
        <v>7.9392292203387402</v>
      </c>
      <c r="I54" s="6">
        <v>8.0573647554033929</v>
      </c>
      <c r="J54" s="6">
        <f t="shared" si="11"/>
        <v>0</v>
      </c>
      <c r="K54" s="5">
        <f t="shared" si="12"/>
        <v>62.884899999999995</v>
      </c>
    </row>
    <row r="55" spans="2:11" x14ac:dyDescent="0.25">
      <c r="B55">
        <f t="shared" si="7"/>
        <v>100</v>
      </c>
      <c r="C55" s="1">
        <v>8.2200000000000006</v>
      </c>
      <c r="D55" s="6">
        <f t="shared" si="0"/>
        <v>0.29480279675347115</v>
      </c>
      <c r="E55" s="6">
        <f t="shared" si="8"/>
        <v>91.143972071971675</v>
      </c>
      <c r="F55" s="4">
        <f t="shared" si="2"/>
        <v>0.4415478531887318</v>
      </c>
      <c r="G55" s="3">
        <f t="shared" si="9"/>
        <v>4.505045575532414E-2</v>
      </c>
      <c r="H55" s="6">
        <f t="shared" si="10"/>
        <v>8.007749073605499</v>
      </c>
      <c r="I55" s="6">
        <v>8.0970070879477714</v>
      </c>
      <c r="J55" s="6">
        <f t="shared" si="11"/>
        <v>0</v>
      </c>
      <c r="K55" s="5">
        <f t="shared" si="12"/>
        <v>67.568400000000011</v>
      </c>
    </row>
    <row r="56" spans="2:11" x14ac:dyDescent="0.25">
      <c r="B56">
        <f t="shared" si="7"/>
        <v>102</v>
      </c>
      <c r="C56" s="1">
        <v>8.2200000000000006</v>
      </c>
      <c r="D56" s="6">
        <f t="shared" si="0"/>
        <v>0.29480279675347115</v>
      </c>
      <c r="E56" s="6">
        <f t="shared" si="8"/>
        <v>93.143972071971675</v>
      </c>
      <c r="F56" s="4">
        <f t="shared" si="2"/>
        <v>0.39842990925006028</v>
      </c>
      <c r="G56" s="3">
        <f t="shared" si="9"/>
        <v>2.149822184725933E-2</v>
      </c>
      <c r="H56" s="6">
        <f t="shared" si="10"/>
        <v>8.0733772805897424</v>
      </c>
      <c r="I56" s="6">
        <v>8.1338657890854655</v>
      </c>
      <c r="J56" s="6">
        <f t="shared" si="11"/>
        <v>0</v>
      </c>
      <c r="K56" s="5">
        <f t="shared" si="12"/>
        <v>67.568400000000011</v>
      </c>
    </row>
    <row r="57" spans="2:11" x14ac:dyDescent="0.25">
      <c r="B57">
        <f t="shared" si="7"/>
        <v>104</v>
      </c>
      <c r="C57" s="1">
        <v>8.1</v>
      </c>
      <c r="D57" s="6">
        <f t="shared" si="0"/>
        <v>0.38039445995181626</v>
      </c>
      <c r="E57" s="6">
        <f t="shared" si="8"/>
        <v>95.143972071971675</v>
      </c>
      <c r="F57" s="4">
        <f t="shared" si="2"/>
        <v>0.35531196531138853</v>
      </c>
      <c r="G57" s="3">
        <f t="shared" si="9"/>
        <v>1.3130385168859861E-3</v>
      </c>
      <c r="H57" s="6">
        <f t="shared" si="10"/>
        <v>8.1362358733423932</v>
      </c>
      <c r="I57" s="6">
        <v>8.1681363216793041</v>
      </c>
      <c r="J57" s="6">
        <f t="shared" si="11"/>
        <v>0</v>
      </c>
      <c r="K57" s="5">
        <f t="shared" si="12"/>
        <v>65.61</v>
      </c>
    </row>
    <row r="58" spans="2:11" x14ac:dyDescent="0.25">
      <c r="B58">
        <f t="shared" si="7"/>
        <v>106</v>
      </c>
      <c r="C58" s="1">
        <v>8.1</v>
      </c>
      <c r="D58" s="6">
        <f t="shared" si="0"/>
        <v>0.38039445995181626</v>
      </c>
      <c r="E58" s="6">
        <f t="shared" si="8"/>
        <v>97.143972071971675</v>
      </c>
      <c r="F58" s="4">
        <f t="shared" si="2"/>
        <v>0.31219402137271679</v>
      </c>
      <c r="G58" s="3">
        <f t="shared" si="9"/>
        <v>9.3010080508777754E-3</v>
      </c>
      <c r="H58" s="6">
        <f t="shared" si="10"/>
        <v>8.1964417339686388</v>
      </c>
      <c r="I58" s="6">
        <v>8.2000004234521207</v>
      </c>
      <c r="J58" s="6">
        <f t="shared" si="11"/>
        <v>0</v>
      </c>
      <c r="K58" s="5">
        <f t="shared" si="12"/>
        <v>65.61</v>
      </c>
    </row>
    <row r="59" spans="2:11" x14ac:dyDescent="0.25">
      <c r="B59">
        <f t="shared" si="7"/>
        <v>108</v>
      </c>
      <c r="C59" s="1">
        <v>8.3000000000000007</v>
      </c>
      <c r="D59" s="6">
        <f t="shared" si="0"/>
        <v>0.23338019042290489</v>
      </c>
      <c r="E59" s="6">
        <f t="shared" si="8"/>
        <v>99.143972071971675</v>
      </c>
      <c r="F59" s="4">
        <f t="shared" si="2"/>
        <v>0.2690760774340446</v>
      </c>
      <c r="G59" s="3">
        <f t="shared" si="9"/>
        <v>2.1061847081272657E-3</v>
      </c>
      <c r="H59" s="6">
        <f t="shared" si="10"/>
        <v>8.254106811963787</v>
      </c>
      <c r="I59" s="6">
        <v>8.2296270707476751</v>
      </c>
      <c r="J59" s="6">
        <f t="shared" si="11"/>
        <v>0</v>
      </c>
      <c r="K59" s="5">
        <f t="shared" si="12"/>
        <v>68.890000000000015</v>
      </c>
    </row>
    <row r="60" spans="2:11" x14ac:dyDescent="0.25">
      <c r="B60">
        <f t="shared" si="7"/>
        <v>110</v>
      </c>
      <c r="C60" s="1">
        <v>8.3000000000000007</v>
      </c>
      <c r="D60" s="6">
        <f t="shared" si="0"/>
        <v>0.23338019042290489</v>
      </c>
      <c r="E60" s="6">
        <f t="shared" si="8"/>
        <v>101.14397207197167</v>
      </c>
      <c r="F60" s="4">
        <f t="shared" si="2"/>
        <v>0.22595813349537286</v>
      </c>
      <c r="G60" s="3">
        <f t="shared" si="9"/>
        <v>8.7204451587311627E-5</v>
      </c>
      <c r="H60" s="6">
        <f t="shared" si="10"/>
        <v>8.3093383323772141</v>
      </c>
      <c r="I60" s="6">
        <v>8.2571733746175653</v>
      </c>
      <c r="J60" s="6">
        <f t="shared" si="11"/>
        <v>0</v>
      </c>
      <c r="K60" s="5">
        <f t="shared" si="12"/>
        <v>68.890000000000015</v>
      </c>
    </row>
    <row r="61" spans="2:11" x14ac:dyDescent="0.25">
      <c r="B61">
        <f t="shared" si="7"/>
        <v>112</v>
      </c>
      <c r="C61" s="1">
        <v>8.3000000000000007</v>
      </c>
      <c r="D61" s="6">
        <f t="shared" si="0"/>
        <v>0.23338019042290489</v>
      </c>
      <c r="E61" s="6">
        <f t="shared" si="8"/>
        <v>103.14397207197167</v>
      </c>
      <c r="F61" s="4">
        <f t="shared" si="2"/>
        <v>0.18284018955670112</v>
      </c>
      <c r="G61" s="3">
        <f t="shared" si="9"/>
        <v>3.8736925224430964E-3</v>
      </c>
      <c r="H61" s="6">
        <f t="shared" si="10"/>
        <v>8.3622389951914649</v>
      </c>
      <c r="I61" s="6">
        <v>8.282785413986133</v>
      </c>
      <c r="J61" s="6">
        <f t="shared" si="11"/>
        <v>0</v>
      </c>
      <c r="K61" s="5">
        <f t="shared" si="12"/>
        <v>68.890000000000015</v>
      </c>
    </row>
    <row r="62" spans="2:11" x14ac:dyDescent="0.25">
      <c r="B62">
        <f t="shared" si="7"/>
        <v>114</v>
      </c>
      <c r="C62" s="1">
        <v>8.36</v>
      </c>
      <c r="D62" s="6">
        <f t="shared" si="0"/>
        <v>0.18470331475744625</v>
      </c>
      <c r="E62" s="6">
        <f t="shared" si="8"/>
        <v>105.14397207197167</v>
      </c>
      <c r="F62" s="4">
        <f t="shared" si="2"/>
        <v>0.13972224561802937</v>
      </c>
      <c r="G62" s="3">
        <f t="shared" si="9"/>
        <v>2.7991682445454081E-3</v>
      </c>
      <c r="H62" s="6">
        <f t="shared" si="10"/>
        <v>8.412907166287237</v>
      </c>
      <c r="I62" s="6">
        <v>8.3065990103116292</v>
      </c>
      <c r="J62" s="6">
        <f t="shared" si="11"/>
        <v>0</v>
      </c>
      <c r="K62" s="5">
        <f t="shared" si="12"/>
        <v>69.889599999999987</v>
      </c>
    </row>
    <row r="63" spans="2:11" x14ac:dyDescent="0.25">
      <c r="B63">
        <f t="shared" si="7"/>
        <v>116</v>
      </c>
      <c r="C63" s="1">
        <v>8.36</v>
      </c>
      <c r="D63" s="6">
        <f t="shared" si="0"/>
        <v>0.18470331475744625</v>
      </c>
      <c r="E63" s="6">
        <f t="shared" si="8"/>
        <v>107.14397207197167</v>
      </c>
      <c r="F63" s="4">
        <f t="shared" si="2"/>
        <v>9.6604301679357629E-2</v>
      </c>
      <c r="G63" s="3">
        <f t="shared" si="9"/>
        <v>1.0289477212315008E-2</v>
      </c>
      <c r="H63" s="6">
        <f t="shared" si="10"/>
        <v>8.4614370603493363</v>
      </c>
      <c r="I63" s="6">
        <v>8.3287404478517271</v>
      </c>
      <c r="J63" s="6">
        <f t="shared" si="11"/>
        <v>0</v>
      </c>
      <c r="K63" s="5">
        <f t="shared" si="12"/>
        <v>69.889599999999987</v>
      </c>
    </row>
    <row r="64" spans="2:11" x14ac:dyDescent="0.25">
      <c r="B64">
        <f t="shared" si="7"/>
        <v>118</v>
      </c>
      <c r="C64" s="1">
        <v>8.36</v>
      </c>
      <c r="D64" s="6">
        <f t="shared" si="0"/>
        <v>0.18470331475744625</v>
      </c>
      <c r="E64" s="6">
        <f t="shared" si="8"/>
        <v>109.14397207197167</v>
      </c>
      <c r="F64" s="4">
        <f t="shared" si="2"/>
        <v>5.3486357740685886E-2</v>
      </c>
      <c r="G64" s="3">
        <f t="shared" si="9"/>
        <v>2.1880005726506606E-2</v>
      </c>
      <c r="H64" s="6">
        <f t="shared" si="10"/>
        <v>8.5079189160537165</v>
      </c>
      <c r="I64" s="6">
        <v>8.3493271433529532</v>
      </c>
      <c r="J64" s="6">
        <f t="shared" si="11"/>
        <v>0</v>
      </c>
      <c r="K64" s="5">
        <f t="shared" si="12"/>
        <v>69.889599999999987</v>
      </c>
    </row>
    <row r="65" spans="2:11" x14ac:dyDescent="0.25">
      <c r="B65">
        <f t="shared" si="7"/>
        <v>120</v>
      </c>
      <c r="C65" s="1">
        <v>8.27</v>
      </c>
      <c r="D65" s="6">
        <f t="shared" si="0"/>
        <v>0.25685799113239399</v>
      </c>
      <c r="E65" s="6">
        <f t="shared" si="8"/>
        <v>111.14397207197167</v>
      </c>
      <c r="F65" s="4">
        <f t="shared" si="2"/>
        <v>1.0368413802014143E-2</v>
      </c>
      <c r="G65" s="3">
        <f t="shared" si="9"/>
        <v>7.9771881282699228E-2</v>
      </c>
      <c r="H65" s="6">
        <f t="shared" si="10"/>
        <v>8.5524391638613508</v>
      </c>
      <c r="I65" s="6">
        <v>8.3684682687154162</v>
      </c>
      <c r="J65" s="6">
        <f t="shared" si="11"/>
        <v>0</v>
      </c>
      <c r="K65" s="5">
        <f t="shared" si="12"/>
        <v>68.392899999999997</v>
      </c>
    </row>
    <row r="66" spans="2:11" x14ac:dyDescent="0.25">
      <c r="B66">
        <f t="shared" si="7"/>
        <v>122</v>
      </c>
      <c r="C66" s="1">
        <v>8.27</v>
      </c>
      <c r="D66" s="6">
        <f t="shared" si="0"/>
        <v>0.25685799113239399</v>
      </c>
      <c r="E66" s="6">
        <f t="shared" si="8"/>
        <v>113.14397207197167</v>
      </c>
      <c r="F66" s="4">
        <f t="shared" si="2"/>
        <v>-3.2749530136657601E-2</v>
      </c>
      <c r="G66" s="3">
        <f t="shared" si="9"/>
        <v>0.1056773878693236</v>
      </c>
      <c r="H66" s="6">
        <f t="shared" si="10"/>
        <v>8.5950805867309263</v>
      </c>
      <c r="I66" s="6">
        <v>8.3862653299348686</v>
      </c>
      <c r="J66" s="6">
        <f t="shared" si="11"/>
        <v>0</v>
      </c>
      <c r="K66" s="5">
        <f t="shared" si="12"/>
        <v>68.392899999999997</v>
      </c>
    </row>
    <row r="67" spans="2:11" x14ac:dyDescent="0.25">
      <c r="B67">
        <f t="shared" si="7"/>
        <v>124</v>
      </c>
      <c r="C67" s="1">
        <v>8.4600000000000009</v>
      </c>
      <c r="D67" s="6">
        <f t="shared" si="0"/>
        <v>9.7908180188329835E-2</v>
      </c>
      <c r="E67" s="6">
        <f t="shared" si="8"/>
        <v>115.14397207197167</v>
      </c>
      <c r="F67" s="4">
        <f t="shared" si="2"/>
        <v>-7.5867474075329344E-2</v>
      </c>
      <c r="G67" s="3">
        <f t="shared" si="9"/>
        <v>3.0948716875598879E-2</v>
      </c>
      <c r="H67" s="6">
        <f t="shared" si="10"/>
        <v>8.635922474049222</v>
      </c>
      <c r="I67" s="6">
        <v>8.4028127053922201</v>
      </c>
      <c r="J67" s="6">
        <f t="shared" si="11"/>
        <v>0</v>
      </c>
      <c r="K67" s="5">
        <f t="shared" si="12"/>
        <v>71.571600000000018</v>
      </c>
    </row>
    <row r="68" spans="2:11" x14ac:dyDescent="0.25">
      <c r="B68">
        <f t="shared" si="7"/>
        <v>126</v>
      </c>
      <c r="C68" s="1">
        <v>8.4600000000000009</v>
      </c>
      <c r="D68" s="6">
        <f t="shared" si="0"/>
        <v>9.7908180188329835E-2</v>
      </c>
      <c r="E68" s="6">
        <f t="shared" si="8"/>
        <v>117.14397207197167</v>
      </c>
      <c r="F68" s="4">
        <f t="shared" si="2"/>
        <v>-0.11898541801400109</v>
      </c>
      <c r="G68" s="3">
        <f t="shared" si="9"/>
        <v>4.6242532360225679E-2</v>
      </c>
      <c r="H68" s="6">
        <f t="shared" si="10"/>
        <v>8.6750407690653706</v>
      </c>
      <c r="I68" s="6">
        <v>8.4181981463450963</v>
      </c>
      <c r="J68" s="6">
        <f t="shared" si="11"/>
        <v>0</v>
      </c>
      <c r="K68" s="5">
        <f t="shared" si="12"/>
        <v>71.571600000000018</v>
      </c>
    </row>
    <row r="69" spans="2:11" x14ac:dyDescent="0.25">
      <c r="B69">
        <f t="shared" si="7"/>
        <v>128</v>
      </c>
      <c r="C69" s="1">
        <v>8.27</v>
      </c>
      <c r="D69" s="6">
        <f t="shared" ref="D69:D93" si="13">LN($O$5-C69)</f>
        <v>0.25685799113239399</v>
      </c>
      <c r="E69" s="6">
        <f t="shared" si="8"/>
        <v>119.14397207197167</v>
      </c>
      <c r="F69" s="4">
        <f t="shared" ref="F69:F93" si="14">IF(E69&lt;=0, $O$8, $O$8-$O$6*E69)</f>
        <v>-0.16210336195267283</v>
      </c>
      <c r="G69" s="3">
        <f t="shared" si="9"/>
        <v>0.19581351600870545</v>
      </c>
      <c r="H69" s="6">
        <f t="shared" si="10"/>
        <v>8.712508210103163</v>
      </c>
      <c r="I69" s="6">
        <v>8.4325032422755353</v>
      </c>
      <c r="J69" s="6">
        <f t="shared" si="11"/>
        <v>0</v>
      </c>
      <c r="K69" s="5">
        <f t="shared" si="12"/>
        <v>68.392899999999997</v>
      </c>
    </row>
    <row r="70" spans="2:11" x14ac:dyDescent="0.25">
      <c r="B70">
        <f t="shared" si="7"/>
        <v>130</v>
      </c>
      <c r="C70" s="1">
        <v>8.27</v>
      </c>
      <c r="D70" s="6">
        <f t="shared" si="13"/>
        <v>0.25685799113239399</v>
      </c>
      <c r="E70" s="6">
        <f t="shared" si="8"/>
        <v>121.14397207197167</v>
      </c>
      <c r="F70" s="4">
        <f t="shared" si="14"/>
        <v>-0.20522130589134457</v>
      </c>
      <c r="G70" s="3">
        <f t="shared" si="9"/>
        <v>0.22886126492143738</v>
      </c>
      <c r="H70" s="6">
        <f t="shared" si="10"/>
        <v>8.7483944658139734</v>
      </c>
      <c r="I70" s="6">
        <v>8.4458038535616087</v>
      </c>
      <c r="J70" s="6">
        <f t="shared" si="11"/>
        <v>0</v>
      </c>
      <c r="K70" s="5">
        <f t="shared" si="12"/>
        <v>68.392899999999997</v>
      </c>
    </row>
    <row r="71" spans="2:11" x14ac:dyDescent="0.25">
      <c r="B71">
        <f t="shared" ref="B71:B93" si="15">B70+2</f>
        <v>132</v>
      </c>
      <c r="C71" s="1">
        <v>8.56</v>
      </c>
      <c r="D71" s="6">
        <f t="shared" si="13"/>
        <v>2.8574295795103155E-3</v>
      </c>
      <c r="E71" s="6">
        <f t="shared" si="8"/>
        <v>123.14397207197167</v>
      </c>
      <c r="F71" s="4">
        <f t="shared" si="14"/>
        <v>-0.24833924983001632</v>
      </c>
      <c r="G71" s="3">
        <f t="shared" si="9"/>
        <v>4.9624808698100722E-2</v>
      </c>
      <c r="H71" s="6">
        <f t="shared" si="10"/>
        <v>8.7827662647217952</v>
      </c>
      <c r="I71" s="6">
        <v>8.4581705137674206</v>
      </c>
      <c r="J71" s="6">
        <f t="shared" si="11"/>
        <v>0</v>
      </c>
      <c r="K71" s="5">
        <f t="shared" si="12"/>
        <v>73.273600000000002</v>
      </c>
    </row>
    <row r="72" spans="2:11" x14ac:dyDescent="0.25">
      <c r="B72">
        <f t="shared" si="15"/>
        <v>134</v>
      </c>
      <c r="C72" s="1">
        <v>8.56</v>
      </c>
      <c r="D72" s="6">
        <f t="shared" si="13"/>
        <v>2.8574295795103155E-3</v>
      </c>
      <c r="E72" s="6">
        <f t="shared" si="8"/>
        <v>125.14397207197167</v>
      </c>
      <c r="F72" s="4">
        <f t="shared" si="14"/>
        <v>-0.29145719376868806</v>
      </c>
      <c r="G72" s="3">
        <f t="shared" si="9"/>
        <v>6.5376107526437535E-2</v>
      </c>
      <c r="H72" s="6">
        <f t="shared" si="10"/>
        <v>8.8156875193012709</v>
      </c>
      <c r="I72" s="6">
        <v>8.469668803684824</v>
      </c>
      <c r="J72" s="6">
        <f t="shared" si="11"/>
        <v>0</v>
      </c>
      <c r="K72" s="5">
        <f t="shared" si="12"/>
        <v>73.273600000000002</v>
      </c>
    </row>
    <row r="73" spans="2:11" x14ac:dyDescent="0.25">
      <c r="B73">
        <f t="shared" si="15"/>
        <v>136</v>
      </c>
      <c r="C73" s="1">
        <v>8.6300000000000008</v>
      </c>
      <c r="D73" s="6">
        <f t="shared" si="13"/>
        <v>-6.9498517958909448E-2</v>
      </c>
      <c r="E73" s="6">
        <f t="shared" si="8"/>
        <v>127.14397207197167</v>
      </c>
      <c r="F73" s="4">
        <f t="shared" si="14"/>
        <v>-0.3345751377073598</v>
      </c>
      <c r="G73" s="3">
        <f t="shared" si="9"/>
        <v>4.7184287207662649E-2</v>
      </c>
      <c r="H73" s="6">
        <f t="shared" si="10"/>
        <v>8.8472194448194337</v>
      </c>
      <c r="I73" s="6">
        <v>8.4803596991104584</v>
      </c>
      <c r="J73" s="6">
        <f t="shared" si="11"/>
        <v>0</v>
      </c>
      <c r="K73" s="5">
        <f t="shared" si="12"/>
        <v>74.476900000000015</v>
      </c>
    </row>
    <row r="74" spans="2:11" x14ac:dyDescent="0.25">
      <c r="B74">
        <f t="shared" si="15"/>
        <v>138</v>
      </c>
      <c r="C74" s="1">
        <v>8.6300000000000008</v>
      </c>
      <c r="D74" s="6">
        <f t="shared" si="13"/>
        <v>-6.9498517958909448E-2</v>
      </c>
      <c r="E74" s="6">
        <f t="shared" si="8"/>
        <v>129.14397207197166</v>
      </c>
      <c r="F74" s="4">
        <f t="shared" si="14"/>
        <v>-0.3776930816460311</v>
      </c>
      <c r="G74" s="3">
        <f t="shared" si="9"/>
        <v>6.121698950800266E-2</v>
      </c>
      <c r="H74" s="6">
        <f t="shared" si="10"/>
        <v>8.877420673162133</v>
      </c>
      <c r="I74" s="6">
        <v>8.4902998942023267</v>
      </c>
      <c r="J74" s="6">
        <f t="shared" si="11"/>
        <v>0</v>
      </c>
      <c r="K74" s="5">
        <f t="shared" si="12"/>
        <v>74.476900000000015</v>
      </c>
    </row>
    <row r="75" spans="2:11" x14ac:dyDescent="0.25">
      <c r="B75">
        <f t="shared" si="15"/>
        <v>140</v>
      </c>
      <c r="C75" s="1">
        <v>8.58</v>
      </c>
      <c r="D75" s="6">
        <f t="shared" si="13"/>
        <v>-1.7287047780073509E-2</v>
      </c>
      <c r="E75" s="6">
        <f t="shared" si="8"/>
        <v>131.14397207197166</v>
      </c>
      <c r="F75" s="4">
        <f t="shared" si="14"/>
        <v>-0.42081102558470285</v>
      </c>
      <c r="G75" s="3">
        <f t="shared" si="9"/>
        <v>0.1065026005909052</v>
      </c>
      <c r="H75" s="6">
        <f t="shared" si="10"/>
        <v>8.9063473618568185</v>
      </c>
      <c r="I75" s="6">
        <v>8.4995421021307163</v>
      </c>
      <c r="J75" s="6">
        <f t="shared" si="11"/>
        <v>0</v>
      </c>
      <c r="K75" s="5">
        <f t="shared" si="12"/>
        <v>73.616399999999999</v>
      </c>
    </row>
    <row r="76" spans="2:11" x14ac:dyDescent="0.25">
      <c r="B76">
        <f t="shared" si="15"/>
        <v>142</v>
      </c>
      <c r="C76" s="1">
        <v>8.58</v>
      </c>
      <c r="D76" s="6">
        <f t="shared" si="13"/>
        <v>-1.7287047780073509E-2</v>
      </c>
      <c r="E76" s="6">
        <f t="shared" ref="E76:E93" si="16">B76-$O$7</f>
        <v>133.14397207197166</v>
      </c>
      <c r="F76" s="4">
        <f t="shared" si="14"/>
        <v>-0.46392896952337459</v>
      </c>
      <c r="G76" s="3">
        <f t="shared" ref="G76:G93" si="17">(H76-C76)^2</f>
        <v>0.1253537381747479</v>
      </c>
      <c r="H76" s="6">
        <f t="shared" ref="H76:H93" si="18">$O$5-EXP(F76)</f>
        <v>8.9340532984943763</v>
      </c>
      <c r="I76" s="6">
        <v>8.5081353346178208</v>
      </c>
      <c r="J76" s="6">
        <f t="shared" ref="J76:J93" si="19">IF(I76&lt;$R$8, 0, I76-$R$8)</f>
        <v>0</v>
      </c>
      <c r="K76" s="5">
        <f t="shared" ref="K76:K93" si="20">(J76-C76)^2</f>
        <v>73.616399999999999</v>
      </c>
    </row>
    <row r="77" spans="2:11" x14ac:dyDescent="0.25">
      <c r="B77">
        <f t="shared" si="15"/>
        <v>144</v>
      </c>
      <c r="C77" s="1">
        <v>8.39</v>
      </c>
      <c r="D77" s="6">
        <f t="shared" si="13"/>
        <v>0.1594465029597352</v>
      </c>
      <c r="E77" s="6">
        <f t="shared" si="16"/>
        <v>135.14397207197166</v>
      </c>
      <c r="F77" s="4">
        <f t="shared" si="14"/>
        <v>-0.50704691346204633</v>
      </c>
      <c r="G77" s="3">
        <f t="shared" si="17"/>
        <v>0.32557294894927269</v>
      </c>
      <c r="H77" s="6">
        <f t="shared" si="18"/>
        <v>8.9605900007442063</v>
      </c>
      <c r="I77" s="6">
        <v>8.5161251618484552</v>
      </c>
      <c r="J77" s="6">
        <f t="shared" si="19"/>
        <v>0</v>
      </c>
      <c r="K77" s="5">
        <f t="shared" si="20"/>
        <v>70.392100000000013</v>
      </c>
    </row>
    <row r="78" spans="2:11" x14ac:dyDescent="0.25">
      <c r="B78">
        <f t="shared" si="15"/>
        <v>146</v>
      </c>
      <c r="C78" s="1">
        <v>8.39</v>
      </c>
      <c r="D78" s="6">
        <f t="shared" si="13"/>
        <v>0.1594465029597352</v>
      </c>
      <c r="E78" s="6">
        <f t="shared" si="16"/>
        <v>137.14397207197166</v>
      </c>
      <c r="F78" s="4">
        <f t="shared" si="14"/>
        <v>-0.55016485740071808</v>
      </c>
      <c r="G78" s="3">
        <f t="shared" si="17"/>
        <v>0.35522412012741583</v>
      </c>
      <c r="H78" s="6">
        <f t="shared" si="18"/>
        <v>8.9860068121484993</v>
      </c>
      <c r="I78" s="6">
        <v>8.5235539541301932</v>
      </c>
      <c r="J78" s="6">
        <f t="shared" si="19"/>
        <v>0</v>
      </c>
      <c r="K78" s="5">
        <f t="shared" si="20"/>
        <v>70.392100000000013</v>
      </c>
    </row>
    <row r="79" spans="2:11" x14ac:dyDescent="0.25">
      <c r="B79">
        <f t="shared" si="15"/>
        <v>148</v>
      </c>
      <c r="C79" s="1">
        <v>8.59</v>
      </c>
      <c r="D79" s="6">
        <f t="shared" si="13"/>
        <v>-2.75135338293379E-2</v>
      </c>
      <c r="E79" s="6">
        <f t="shared" si="16"/>
        <v>139.14397207197166</v>
      </c>
      <c r="F79" s="4">
        <f t="shared" si="14"/>
        <v>-0.59328280133938982</v>
      </c>
      <c r="G79" s="3">
        <f t="shared" si="17"/>
        <v>0.17669495805073338</v>
      </c>
      <c r="H79" s="6">
        <f t="shared" si="18"/>
        <v>9.0103509938738497</v>
      </c>
      <c r="I79" s="6">
        <v>8.5304611065844558</v>
      </c>
      <c r="J79" s="6">
        <f t="shared" si="19"/>
        <v>0</v>
      </c>
      <c r="K79" s="5">
        <f t="shared" si="20"/>
        <v>73.7881</v>
      </c>
    </row>
    <row r="80" spans="2:11" x14ac:dyDescent="0.25">
      <c r="B80">
        <f t="shared" si="15"/>
        <v>150</v>
      </c>
      <c r="C80" s="1">
        <v>8.59</v>
      </c>
      <c r="D80" s="6">
        <f t="shared" si="13"/>
        <v>-2.75135338293379E-2</v>
      </c>
      <c r="E80" s="6">
        <f t="shared" si="16"/>
        <v>141.14397207197166</v>
      </c>
      <c r="F80" s="4">
        <f t="shared" si="14"/>
        <v>-0.63640074527806156</v>
      </c>
      <c r="G80" s="3">
        <f t="shared" si="17"/>
        <v>0.19684112792910957</v>
      </c>
      <c r="H80" s="6">
        <f t="shared" si="18"/>
        <v>9.0336678125908048</v>
      </c>
      <c r="I80" s="6">
        <v>8.5368832480600911</v>
      </c>
      <c r="J80" s="6">
        <f t="shared" si="19"/>
        <v>0</v>
      </c>
      <c r="K80" s="5">
        <f t="shared" si="20"/>
        <v>73.7881</v>
      </c>
    </row>
    <row r="81" spans="2:11" x14ac:dyDescent="0.25">
      <c r="B81">
        <f t="shared" si="15"/>
        <v>152</v>
      </c>
      <c r="C81" s="1">
        <v>8.48</v>
      </c>
      <c r="D81" s="6">
        <f t="shared" si="13"/>
        <v>7.9607089041790258E-2</v>
      </c>
      <c r="E81" s="6">
        <f t="shared" si="16"/>
        <v>143.14397207197166</v>
      </c>
      <c r="F81" s="4">
        <f t="shared" si="14"/>
        <v>-0.67951868921673331</v>
      </c>
      <c r="G81" s="3">
        <f t="shared" si="17"/>
        <v>0.33177671959114091</v>
      </c>
      <c r="H81" s="6">
        <f t="shared" si="18"/>
        <v>9.0560006246447493</v>
      </c>
      <c r="I81" s="6">
        <v>8.5428544353773201</v>
      </c>
      <c r="J81" s="6">
        <f t="shared" si="19"/>
        <v>0</v>
      </c>
      <c r="K81" s="5">
        <f t="shared" si="20"/>
        <v>71.91040000000001</v>
      </c>
    </row>
    <row r="82" spans="2:11" x14ac:dyDescent="0.25">
      <c r="B82">
        <f t="shared" si="15"/>
        <v>154</v>
      </c>
      <c r="C82" s="1">
        <v>8.48</v>
      </c>
      <c r="D82" s="6">
        <f t="shared" si="13"/>
        <v>7.9607089041790258E-2</v>
      </c>
      <c r="E82" s="6">
        <f t="shared" si="16"/>
        <v>145.14397207197166</v>
      </c>
      <c r="F82" s="4">
        <f t="shared" si="14"/>
        <v>-0.72263663315540549</v>
      </c>
      <c r="G82" s="3">
        <f t="shared" si="17"/>
        <v>0.35687595511666154</v>
      </c>
      <c r="H82" s="6">
        <f t="shared" si="18"/>
        <v>9.0773909566746571</v>
      </c>
      <c r="I82" s="6">
        <v>8.5484063339321459</v>
      </c>
      <c r="J82" s="6">
        <f t="shared" si="19"/>
        <v>0</v>
      </c>
      <c r="K82" s="5">
        <f t="shared" si="20"/>
        <v>71.91040000000001</v>
      </c>
    </row>
    <row r="83" spans="2:11" x14ac:dyDescent="0.25">
      <c r="B83">
        <f t="shared" si="15"/>
        <v>156</v>
      </c>
      <c r="C83" s="1">
        <v>8.48</v>
      </c>
      <c r="D83" s="6">
        <f t="shared" si="13"/>
        <v>7.9607089041790258E-2</v>
      </c>
      <c r="E83" s="6">
        <f t="shared" si="16"/>
        <v>147.14397207197166</v>
      </c>
      <c r="F83" s="4">
        <f t="shared" si="14"/>
        <v>-0.76575457709407724</v>
      </c>
      <c r="G83" s="3">
        <f t="shared" si="17"/>
        <v>0.3817739431195048</v>
      </c>
      <c r="H83" s="6">
        <f t="shared" si="18"/>
        <v>9.0978785828295923</v>
      </c>
      <c r="I83" s="6">
        <v>8.5535683856189362</v>
      </c>
      <c r="J83" s="6">
        <f t="shared" si="19"/>
        <v>0</v>
      </c>
      <c r="K83" s="5">
        <f t="shared" si="20"/>
        <v>71.91040000000001</v>
      </c>
    </row>
    <row r="84" spans="2:11" x14ac:dyDescent="0.25">
      <c r="B84">
        <f t="shared" si="15"/>
        <v>158</v>
      </c>
      <c r="C84" s="1">
        <v>8.66</v>
      </c>
      <c r="D84" s="6">
        <f t="shared" si="13"/>
        <v>-0.10218609732308533</v>
      </c>
      <c r="E84" s="6">
        <f t="shared" si="16"/>
        <v>149.14397207197166</v>
      </c>
      <c r="F84" s="4">
        <f t="shared" si="14"/>
        <v>-0.80887252103274898</v>
      </c>
      <c r="G84" s="3">
        <f t="shared" si="17"/>
        <v>0.20930771283736366</v>
      </c>
      <c r="H84" s="6">
        <f t="shared" si="18"/>
        <v>9.117501598726566</v>
      </c>
      <c r="I84" s="6">
        <v>8.5583679649617466</v>
      </c>
      <c r="J84" s="6">
        <f t="shared" si="19"/>
        <v>0</v>
      </c>
      <c r="K84" s="5">
        <f t="shared" si="20"/>
        <v>74.995599999999996</v>
      </c>
    </row>
    <row r="85" spans="2:11" x14ac:dyDescent="0.25">
      <c r="B85">
        <f t="shared" si="15"/>
        <v>160</v>
      </c>
      <c r="C85" s="1">
        <v>8.66</v>
      </c>
      <c r="D85" s="6">
        <f t="shared" si="13"/>
        <v>-0.10218609732308533</v>
      </c>
      <c r="E85" s="6">
        <f t="shared" si="16"/>
        <v>151.14397207197166</v>
      </c>
      <c r="F85" s="4">
        <f t="shared" si="14"/>
        <v>-0.85199046497142072</v>
      </c>
      <c r="G85" s="3">
        <f t="shared" si="17"/>
        <v>0.2268583485651271</v>
      </c>
      <c r="H85" s="6">
        <f t="shared" si="18"/>
        <v>9.1362964922872383</v>
      </c>
      <c r="I85" s="6">
        <v>8.5628305242822709</v>
      </c>
      <c r="J85" s="6">
        <f t="shared" si="19"/>
        <v>0</v>
      </c>
      <c r="K85" s="5">
        <f t="shared" si="20"/>
        <v>74.995599999999996</v>
      </c>
    </row>
    <row r="86" spans="2:11" x14ac:dyDescent="0.25">
      <c r="B86">
        <f t="shared" si="15"/>
        <v>162</v>
      </c>
      <c r="C86" s="1">
        <v>8.6</v>
      </c>
      <c r="D86" s="6">
        <f t="shared" si="13"/>
        <v>-3.7845682382002317E-2</v>
      </c>
      <c r="E86" s="6">
        <f t="shared" si="16"/>
        <v>153.14397207197166</v>
      </c>
      <c r="F86" s="4">
        <f t="shared" si="14"/>
        <v>-0.89510840891009247</v>
      </c>
      <c r="G86" s="3">
        <f t="shared" si="17"/>
        <v>0.30724650736656711</v>
      </c>
      <c r="H86" s="6">
        <f t="shared" si="18"/>
        <v>9.1542982115852141</v>
      </c>
      <c r="I86" s="6">
        <v>8.5669797286743261</v>
      </c>
      <c r="J86" s="6">
        <f t="shared" si="19"/>
        <v>0</v>
      </c>
      <c r="K86" s="5">
        <f t="shared" si="20"/>
        <v>73.959999999999994</v>
      </c>
    </row>
    <row r="87" spans="2:11" x14ac:dyDescent="0.25">
      <c r="B87">
        <f t="shared" si="15"/>
        <v>164</v>
      </c>
      <c r="C87" s="1">
        <v>8.6</v>
      </c>
      <c r="D87" s="6">
        <f t="shared" si="13"/>
        <v>-3.7845682382002317E-2</v>
      </c>
      <c r="E87" s="6">
        <f t="shared" si="16"/>
        <v>155.14397207197166</v>
      </c>
      <c r="F87" s="4">
        <f t="shared" si="14"/>
        <v>-0.93822635284876421</v>
      </c>
      <c r="G87" s="3">
        <f t="shared" si="17"/>
        <v>0.32665823431420138</v>
      </c>
      <c r="H87" s="6">
        <f t="shared" si="18"/>
        <v>9.1715402298300628</v>
      </c>
      <c r="I87" s="6">
        <v>8.5708375815005891</v>
      </c>
      <c r="J87" s="6">
        <f t="shared" si="19"/>
        <v>0</v>
      </c>
      <c r="K87" s="5">
        <f t="shared" si="20"/>
        <v>73.959999999999994</v>
      </c>
    </row>
    <row r="88" spans="2:11" x14ac:dyDescent="0.25">
      <c r="B88">
        <f t="shared" si="15"/>
        <v>166</v>
      </c>
      <c r="C88" s="1">
        <v>8.5399999999999991</v>
      </c>
      <c r="D88" s="6">
        <f t="shared" si="13"/>
        <v>2.2604107251456531E-2</v>
      </c>
      <c r="E88" s="6">
        <f t="shared" si="16"/>
        <v>157.14397207197166</v>
      </c>
      <c r="F88" s="4">
        <f t="shared" si="14"/>
        <v>-0.98134429678743595</v>
      </c>
      <c r="G88" s="3">
        <f t="shared" si="17"/>
        <v>0.41997477444314862</v>
      </c>
      <c r="H88" s="6">
        <f t="shared" si="18"/>
        <v>9.1880546076089171</v>
      </c>
      <c r="I88" s="6">
        <v>8.5744245410771303</v>
      </c>
      <c r="J88" s="6">
        <f t="shared" si="19"/>
        <v>0</v>
      </c>
      <c r="K88" s="5">
        <f t="shared" si="20"/>
        <v>72.931599999999989</v>
      </c>
    </row>
    <row r="89" spans="2:11" x14ac:dyDescent="0.25">
      <c r="B89">
        <f t="shared" si="15"/>
        <v>168</v>
      </c>
      <c r="C89" s="1">
        <v>8.5399999999999991</v>
      </c>
      <c r="D89" s="6">
        <f t="shared" si="13"/>
        <v>2.2604107251456531E-2</v>
      </c>
      <c r="E89" s="6">
        <f t="shared" si="16"/>
        <v>159.14397207197166</v>
      </c>
      <c r="F89" s="4">
        <f t="shared" si="14"/>
        <v>-1.0244622407261077</v>
      </c>
      <c r="G89" s="3">
        <f t="shared" si="17"/>
        <v>0.44072610209239821</v>
      </c>
      <c r="H89" s="6">
        <f t="shared" si="18"/>
        <v>9.2038720525013815</v>
      </c>
      <c r="I89" s="6">
        <v>8.5777596291645093</v>
      </c>
      <c r="J89" s="6">
        <f t="shared" si="19"/>
        <v>0</v>
      </c>
      <c r="K89" s="5">
        <f t="shared" si="20"/>
        <v>72.931599999999989</v>
      </c>
    </row>
    <row r="90" spans="2:11" x14ac:dyDescent="0.25">
      <c r="B90">
        <f t="shared" si="15"/>
        <v>170</v>
      </c>
      <c r="C90" s="1">
        <v>8.73</v>
      </c>
      <c r="D90" s="6">
        <f t="shared" si="13"/>
        <v>-0.18288789802772421</v>
      </c>
      <c r="E90" s="6">
        <f t="shared" si="16"/>
        <v>161.14397207197166</v>
      </c>
      <c r="F90" s="4">
        <f t="shared" si="14"/>
        <v>-1.0675801846647794</v>
      </c>
      <c r="G90" s="3">
        <f t="shared" si="17"/>
        <v>0.2391424931856079</v>
      </c>
      <c r="H90" s="6">
        <f t="shared" si="18"/>
        <v>9.2190219761785848</v>
      </c>
      <c r="I90" s="6">
        <v>8.5808605318407825</v>
      </c>
      <c r="J90" s="6">
        <f t="shared" si="19"/>
        <v>0</v>
      </c>
      <c r="K90" s="5">
        <f t="shared" si="20"/>
        <v>76.212900000000005</v>
      </c>
    </row>
    <row r="91" spans="2:11" x14ac:dyDescent="0.25">
      <c r="B91">
        <f t="shared" si="15"/>
        <v>172</v>
      </c>
      <c r="C91" s="1">
        <v>8.73</v>
      </c>
      <c r="D91" s="6">
        <f t="shared" si="13"/>
        <v>-0.18288789802772421</v>
      </c>
      <c r="E91" s="6">
        <f t="shared" si="16"/>
        <v>163.14397207197166</v>
      </c>
      <c r="F91" s="4">
        <f t="shared" si="14"/>
        <v>-1.1106981286034512</v>
      </c>
      <c r="G91" s="3">
        <f t="shared" si="17"/>
        <v>0.25354502799566181</v>
      </c>
      <c r="H91" s="6">
        <f t="shared" si="18"/>
        <v>9.2335325490925708</v>
      </c>
      <c r="I91" s="6">
        <v>8.5837436932913338</v>
      </c>
      <c r="J91" s="6">
        <f t="shared" si="19"/>
        <v>0</v>
      </c>
      <c r="K91" s="5">
        <f t="shared" si="20"/>
        <v>76.212900000000005</v>
      </c>
    </row>
    <row r="92" spans="2:11" x14ac:dyDescent="0.25">
      <c r="B92">
        <f t="shared" si="15"/>
        <v>174</v>
      </c>
      <c r="C92" s="1">
        <v>8.6999999999999993</v>
      </c>
      <c r="D92" s="6">
        <f t="shared" si="13"/>
        <v>-0.1475010689991777</v>
      </c>
      <c r="E92" s="6">
        <f t="shared" si="16"/>
        <v>165.14397207197166</v>
      </c>
      <c r="F92" s="4">
        <f t="shared" si="14"/>
        <v>-1.1538160725421229</v>
      </c>
      <c r="G92" s="3">
        <f t="shared" si="17"/>
        <v>0.29968042917436188</v>
      </c>
      <c r="H92" s="6">
        <f t="shared" si="18"/>
        <v>9.2474307528577118</v>
      </c>
      <c r="I92" s="6">
        <v>8.5864244030129058</v>
      </c>
      <c r="J92" s="6">
        <f t="shared" si="19"/>
        <v>0</v>
      </c>
      <c r="K92" s="5">
        <f t="shared" si="20"/>
        <v>75.689999999999984</v>
      </c>
    </row>
    <row r="93" spans="2:11" x14ac:dyDescent="0.25">
      <c r="B93">
        <f t="shared" si="15"/>
        <v>176</v>
      </c>
      <c r="C93" s="1">
        <v>8.6999999999999993</v>
      </c>
      <c r="D93" s="6">
        <f t="shared" si="13"/>
        <v>-0.1475010689991777</v>
      </c>
      <c r="E93" s="6">
        <f t="shared" si="16"/>
        <v>167.14397207197166</v>
      </c>
      <c r="F93" s="4">
        <f t="shared" si="14"/>
        <v>-1.1969340164807947</v>
      </c>
      <c r="G93" s="3">
        <f t="shared" si="17"/>
        <v>0.31443207327505518</v>
      </c>
      <c r="H93" s="6">
        <f t="shared" si="18"/>
        <v>9.2607424304215389</v>
      </c>
      <c r="I93" s="6">
        <v>8.5889168768943005</v>
      </c>
      <c r="J93" s="6">
        <f t="shared" si="19"/>
        <v>0</v>
      </c>
      <c r="K93" s="5">
        <f t="shared" si="20"/>
        <v>75.689999999999984</v>
      </c>
    </row>
    <row r="94" spans="2:11" x14ac:dyDescent="0.25">
      <c r="C94" s="1"/>
    </row>
    <row r="95" spans="2:11" x14ac:dyDescent="0.25">
      <c r="C95" s="1"/>
    </row>
    <row r="96" spans="2:11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4:R1654"/>
  <sheetViews>
    <sheetView topLeftCell="H1" workbookViewId="0">
      <selection activeCell="R9" sqref="R9"/>
    </sheetView>
  </sheetViews>
  <sheetFormatPr defaultRowHeight="15" x14ac:dyDescent="0.25"/>
  <cols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2.2341451651672575</v>
      </c>
      <c r="E5" s="6">
        <f t="shared" ref="E5:E11" si="1">B5-$O$7</f>
        <v>-6.84844284897635</v>
      </c>
      <c r="F5" s="4">
        <f t="shared" ref="F5:F68" si="2">IF(E5&lt;=0, $O$8, $O$8-$O$6*E5)</f>
        <v>2.4065181922623013</v>
      </c>
      <c r="G5" s="3">
        <f>(H5-C5)^2</f>
        <v>3.0862291512816857</v>
      </c>
      <c r="H5" s="6">
        <f t="shared" ref="H5:H11" si="3">$O$5-EXP(F5)</f>
        <v>-1.756766675253628</v>
      </c>
      <c r="I5" s="6">
        <v>0</v>
      </c>
      <c r="J5" s="6">
        <f>IF(I5&lt;$R$8, 0, I5-$R$8)</f>
        <v>0</v>
      </c>
      <c r="K5" s="5">
        <f>(I5-C5)^2</f>
        <v>0</v>
      </c>
      <c r="L5" s="5"/>
      <c r="M5" s="5"/>
      <c r="N5" t="s">
        <v>2</v>
      </c>
      <c r="O5" s="9">
        <v>9.3384955679091046</v>
      </c>
      <c r="Q5" t="s">
        <v>3</v>
      </c>
      <c r="R5" s="8">
        <v>3.6526745536060119E-2</v>
      </c>
    </row>
    <row r="6" spans="2:18" x14ac:dyDescent="0.25">
      <c r="B6">
        <f>B5+2</f>
        <v>2</v>
      </c>
      <c r="C6" s="1">
        <v>0</v>
      </c>
      <c r="D6" s="6">
        <f t="shared" si="0"/>
        <v>2.2341451651672575</v>
      </c>
      <c r="E6" s="6">
        <f t="shared" si="1"/>
        <v>-4.84844284897635</v>
      </c>
      <c r="F6" s="4">
        <f t="shared" si="2"/>
        <v>2.4065181922623013</v>
      </c>
      <c r="G6" s="3">
        <f t="shared" ref="G6:G11" si="4">(H6-C6)^2</f>
        <v>3.0862291512816857</v>
      </c>
      <c r="H6" s="6">
        <f t="shared" si="3"/>
        <v>-1.756766675253628</v>
      </c>
      <c r="I6" s="6">
        <v>0</v>
      </c>
      <c r="J6" s="6">
        <f t="shared" ref="J6:J11" si="5">IF(I6&lt;$R$8, 0, I6-$R$8)</f>
        <v>0</v>
      </c>
      <c r="K6" s="5">
        <f t="shared" ref="K6:K69" si="6">(I6-C6)^2</f>
        <v>0</v>
      </c>
      <c r="L6" s="5"/>
      <c r="M6" s="5"/>
      <c r="N6" t="s">
        <v>3</v>
      </c>
      <c r="O6" s="9">
        <v>2.6387715689553219E-2</v>
      </c>
      <c r="Q6" t="s">
        <v>13</v>
      </c>
      <c r="R6" s="8">
        <v>0.16150820282662182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2.2341451651672575</v>
      </c>
      <c r="E7" s="6">
        <f t="shared" si="1"/>
        <v>-2.84844284897635</v>
      </c>
      <c r="F7" s="4">
        <f t="shared" si="2"/>
        <v>2.4065181922623013</v>
      </c>
      <c r="G7" s="3">
        <f t="shared" si="4"/>
        <v>3.0862291512816857</v>
      </c>
      <c r="H7" s="6">
        <f t="shared" si="3"/>
        <v>-1.756766675253628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6.84844284897635</v>
      </c>
      <c r="Q7" t="s">
        <v>2</v>
      </c>
      <c r="R7" s="8">
        <v>8.9904799634797179</v>
      </c>
    </row>
    <row r="8" spans="2:18" x14ac:dyDescent="0.25">
      <c r="B8">
        <f t="shared" si="7"/>
        <v>6</v>
      </c>
      <c r="C8" s="1">
        <v>0</v>
      </c>
      <c r="D8" s="6">
        <f t="shared" si="0"/>
        <v>2.2341451651672575</v>
      </c>
      <c r="E8" s="6">
        <f t="shared" si="1"/>
        <v>-0.84844284897635003</v>
      </c>
      <c r="F8" s="4">
        <f t="shared" si="2"/>
        <v>2.4065181922623013</v>
      </c>
      <c r="G8" s="3">
        <f t="shared" si="4"/>
        <v>3.0862291512816857</v>
      </c>
      <c r="H8" s="6">
        <f t="shared" si="3"/>
        <v>-1.756766675253628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13.122536734767973</v>
      </c>
    </row>
    <row r="9" spans="2:18" x14ac:dyDescent="0.25">
      <c r="B9">
        <f t="shared" si="7"/>
        <v>8</v>
      </c>
      <c r="C9" s="1">
        <v>0</v>
      </c>
      <c r="D9" s="6">
        <f t="shared" si="0"/>
        <v>2.2341451651672575</v>
      </c>
      <c r="E9" s="6">
        <f t="shared" si="1"/>
        <v>1.15155715102365</v>
      </c>
      <c r="F9" s="4">
        <f t="shared" si="2"/>
        <v>2.3761312295608175</v>
      </c>
      <c r="G9" s="3">
        <f t="shared" si="4"/>
        <v>2.0297312346753422</v>
      </c>
      <c r="H9" s="6">
        <f t="shared" si="3"/>
        <v>-1.4246863636166882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SUM(K5:K471)</f>
        <v>1.6805471254747506</v>
      </c>
      <c r="Q9" t="s">
        <v>10</v>
      </c>
      <c r="R9" s="7">
        <v>1.6805471254747506</v>
      </c>
    </row>
    <row r="10" spans="2:18" x14ac:dyDescent="0.25">
      <c r="B10">
        <f t="shared" si="7"/>
        <v>10</v>
      </c>
      <c r="C10" s="1">
        <v>0</v>
      </c>
      <c r="D10" s="6">
        <f t="shared" si="0"/>
        <v>2.2341451651672575</v>
      </c>
      <c r="E10" s="6">
        <f t="shared" si="1"/>
        <v>3.15155715102365</v>
      </c>
      <c r="F10" s="4">
        <f t="shared" si="2"/>
        <v>2.3233557981817108</v>
      </c>
      <c r="G10" s="3">
        <f t="shared" si="4"/>
        <v>0.75930939180008961</v>
      </c>
      <c r="H10" s="6">
        <f t="shared" si="3"/>
        <v>-0.87138360771825951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27.377199510226689</v>
      </c>
    </row>
    <row r="11" spans="2:18" x14ac:dyDescent="0.25">
      <c r="B11">
        <f t="shared" si="7"/>
        <v>12</v>
      </c>
      <c r="C11" s="1">
        <v>0</v>
      </c>
      <c r="D11" s="6">
        <f t="shared" si="0"/>
        <v>2.2341451651672575</v>
      </c>
      <c r="E11" s="6">
        <f t="shared" si="1"/>
        <v>5.15155715102365</v>
      </c>
      <c r="F11" s="4">
        <f t="shared" si="2"/>
        <v>2.2705803668026046</v>
      </c>
      <c r="G11" s="3">
        <f t="shared" si="4"/>
        <v>0.12007921490373057</v>
      </c>
      <c r="H11" s="6">
        <f t="shared" si="3"/>
        <v>-0.34652447951584975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6.191635981941392</v>
      </c>
    </row>
    <row r="12" spans="2:18" x14ac:dyDescent="0.25">
      <c r="B12">
        <f t="shared" si="7"/>
        <v>14</v>
      </c>
      <c r="C12" s="1">
        <v>0</v>
      </c>
      <c r="D12" s="6">
        <f t="shared" si="0"/>
        <v>2.2341451651672575</v>
      </c>
      <c r="E12" s="6">
        <f t="shared" ref="E12:E75" si="8">B12-$O$7</f>
        <v>7.15155715102365</v>
      </c>
      <c r="F12" s="4">
        <f t="shared" si="2"/>
        <v>2.2178049354234979</v>
      </c>
      <c r="G12" s="3">
        <f t="shared" ref="G12:G75" si="9">(H12-C12)^2</f>
        <v>2.2907797869032871E-2</v>
      </c>
      <c r="H12" s="6">
        <f t="shared" ref="H12:H75" si="10">$O$5-EXP(F12)</f>
        <v>0.15135322219573943</v>
      </c>
      <c r="I12" s="6">
        <v>1.9277901076275392E-2</v>
      </c>
      <c r="J12" s="6">
        <f t="shared" ref="J12:J75" si="11">IF(I12&lt;$R$8, 0, I12-$R$8)</f>
        <v>0</v>
      </c>
      <c r="K12" s="5">
        <f t="shared" si="6"/>
        <v>3.7163746990665994E-4</v>
      </c>
    </row>
    <row r="13" spans="2:18" x14ac:dyDescent="0.25">
      <c r="B13">
        <f t="shared" si="7"/>
        <v>16</v>
      </c>
      <c r="C13" s="1">
        <v>0</v>
      </c>
      <c r="D13" s="6">
        <f t="shared" si="0"/>
        <v>2.2341451651672575</v>
      </c>
      <c r="E13" s="6">
        <f t="shared" si="8"/>
        <v>9.1515571510236491</v>
      </c>
      <c r="F13" s="4">
        <f t="shared" si="2"/>
        <v>2.1650295040443917</v>
      </c>
      <c r="G13" s="3">
        <f t="shared" si="9"/>
        <v>0.38892252312579012</v>
      </c>
      <c r="H13" s="6">
        <f t="shared" si="10"/>
        <v>0.62363653126303475</v>
      </c>
      <c r="I13" s="6">
        <v>0.18247439614904415</v>
      </c>
      <c r="J13" s="6">
        <f t="shared" si="11"/>
        <v>0</v>
      </c>
      <c r="K13" s="5">
        <f t="shared" si="6"/>
        <v>3.3296905249958299E-2</v>
      </c>
    </row>
    <row r="14" spans="2:18" x14ac:dyDescent="0.25">
      <c r="B14">
        <f t="shared" si="7"/>
        <v>18</v>
      </c>
      <c r="C14" s="1">
        <v>0.56000000000000005</v>
      </c>
      <c r="D14" s="6">
        <f t="shared" si="0"/>
        <v>2.1723050453467918</v>
      </c>
      <c r="E14" s="6">
        <f t="shared" si="8"/>
        <v>11.151557151023649</v>
      </c>
      <c r="F14" s="4">
        <f t="shared" si="2"/>
        <v>2.1122540726652854</v>
      </c>
      <c r="G14" s="3">
        <f t="shared" si="9"/>
        <v>0.26177669533361031</v>
      </c>
      <c r="H14" s="6">
        <f t="shared" si="10"/>
        <v>1.0716411783013662</v>
      </c>
      <c r="I14" s="6">
        <v>0.46358458025258897</v>
      </c>
      <c r="J14" s="6">
        <f t="shared" si="11"/>
        <v>0</v>
      </c>
      <c r="K14" s="5">
        <f t="shared" si="6"/>
        <v>9.2959331650694661E-3</v>
      </c>
    </row>
    <row r="15" spans="2:18" x14ac:dyDescent="0.25">
      <c r="B15">
        <f t="shared" si="7"/>
        <v>20</v>
      </c>
      <c r="C15" s="1">
        <v>0.56000000000000005</v>
      </c>
      <c r="D15" s="6">
        <f t="shared" si="0"/>
        <v>2.1723050453467918</v>
      </c>
      <c r="E15" s="6">
        <f t="shared" si="8"/>
        <v>13.151557151023649</v>
      </c>
      <c r="F15" s="4">
        <f t="shared" si="2"/>
        <v>2.0594786412861787</v>
      </c>
      <c r="G15" s="3">
        <f t="shared" si="9"/>
        <v>0.87724813810753333</v>
      </c>
      <c r="H15" s="6">
        <f t="shared" si="10"/>
        <v>1.4966152561791493</v>
      </c>
      <c r="I15" s="6">
        <v>0.81857929020663855</v>
      </c>
      <c r="J15" s="6">
        <f t="shared" si="11"/>
        <v>0</v>
      </c>
      <c r="K15" s="5">
        <f t="shared" si="6"/>
        <v>6.686324932376897E-2</v>
      </c>
    </row>
    <row r="16" spans="2:18" x14ac:dyDescent="0.25">
      <c r="B16">
        <f t="shared" si="7"/>
        <v>22</v>
      </c>
      <c r="C16" s="1">
        <v>1.56</v>
      </c>
      <c r="D16" s="6">
        <f t="shared" si="0"/>
        <v>2.0513629477575277</v>
      </c>
      <c r="E16" s="6">
        <f t="shared" si="8"/>
        <v>15.151557151023649</v>
      </c>
      <c r="F16" s="4">
        <f t="shared" si="2"/>
        <v>2.0067032099070725</v>
      </c>
      <c r="G16" s="3">
        <f t="shared" si="9"/>
        <v>0.11542510021284901</v>
      </c>
      <c r="H16" s="6">
        <f t="shared" si="10"/>
        <v>1.8997426970706641</v>
      </c>
      <c r="I16" s="6">
        <v>1.2163918746207958</v>
      </c>
      <c r="J16" s="6">
        <f t="shared" si="11"/>
        <v>0</v>
      </c>
      <c r="K16" s="5">
        <f t="shared" si="6"/>
        <v>0.11806654382661096</v>
      </c>
    </row>
    <row r="17" spans="2:11" x14ac:dyDescent="0.25">
      <c r="B17">
        <f t="shared" si="7"/>
        <v>24</v>
      </c>
      <c r="C17" s="1">
        <v>1.56</v>
      </c>
      <c r="D17" s="6">
        <f t="shared" si="0"/>
        <v>2.0513629477575277</v>
      </c>
      <c r="E17" s="6">
        <f t="shared" si="8"/>
        <v>17.151557151023649</v>
      </c>
      <c r="F17" s="4">
        <f t="shared" si="2"/>
        <v>1.9539277785279658</v>
      </c>
      <c r="G17" s="3">
        <f t="shared" si="9"/>
        <v>0.52149566966629535</v>
      </c>
      <c r="H17" s="6">
        <f t="shared" si="10"/>
        <v>2.2821465707640627</v>
      </c>
      <c r="I17" s="6">
        <v>1.6352830695043927</v>
      </c>
      <c r="J17" s="6">
        <f t="shared" si="11"/>
        <v>0</v>
      </c>
      <c r="K17" s="5">
        <f t="shared" si="6"/>
        <v>5.6675405540032187E-3</v>
      </c>
    </row>
    <row r="18" spans="2:11" x14ac:dyDescent="0.25">
      <c r="B18">
        <f t="shared" si="7"/>
        <v>26</v>
      </c>
      <c r="C18" s="1">
        <v>2.5099999999999998</v>
      </c>
      <c r="D18" s="6">
        <f t="shared" si="0"/>
        <v>1.9211043810783743</v>
      </c>
      <c r="E18" s="6">
        <f t="shared" si="8"/>
        <v>19.151557151023649</v>
      </c>
      <c r="F18" s="4">
        <f t="shared" si="2"/>
        <v>1.9011523471488596</v>
      </c>
      <c r="G18" s="3">
        <f t="shared" si="9"/>
        <v>1.8195909239525656E-2</v>
      </c>
      <c r="H18" s="6">
        <f t="shared" si="10"/>
        <v>2.6448922134132493</v>
      </c>
      <c r="I18" s="6">
        <v>2.0602133204813855</v>
      </c>
      <c r="J18" s="6">
        <f t="shared" si="11"/>
        <v>0</v>
      </c>
      <c r="K18" s="5">
        <f t="shared" si="6"/>
        <v>0.20230805707238064</v>
      </c>
    </row>
    <row r="19" spans="2:11" x14ac:dyDescent="0.25">
      <c r="B19">
        <f t="shared" si="7"/>
        <v>28</v>
      </c>
      <c r="C19" s="1">
        <v>2.5099999999999998</v>
      </c>
      <c r="D19" s="6">
        <f t="shared" si="0"/>
        <v>1.9211043810783743</v>
      </c>
      <c r="E19" s="6">
        <f t="shared" si="8"/>
        <v>21.151557151023649</v>
      </c>
      <c r="F19" s="4">
        <f t="shared" si="2"/>
        <v>1.8483769157697529</v>
      </c>
      <c r="G19" s="3">
        <f t="shared" si="9"/>
        <v>0.22943160733732598</v>
      </c>
      <c r="H19" s="6">
        <f t="shared" si="10"/>
        <v>2.9889901954501008</v>
      </c>
      <c r="I19" s="6">
        <v>2.4809441752555834</v>
      </c>
      <c r="J19" s="6">
        <f t="shared" si="11"/>
        <v>0</v>
      </c>
      <c r="K19" s="5">
        <f t="shared" si="6"/>
        <v>8.4424095157823863E-4</v>
      </c>
    </row>
    <row r="20" spans="2:11" x14ac:dyDescent="0.25">
      <c r="B20">
        <f t="shared" si="7"/>
        <v>30</v>
      </c>
      <c r="C20" s="1">
        <v>2.5099999999999998</v>
      </c>
      <c r="D20" s="6">
        <f t="shared" si="0"/>
        <v>1.9211043810783743</v>
      </c>
      <c r="E20" s="6">
        <f t="shared" si="8"/>
        <v>23.151557151023649</v>
      </c>
      <c r="F20" s="4">
        <f t="shared" si="2"/>
        <v>1.7956014843906467</v>
      </c>
      <c r="G20" s="3">
        <f t="shared" si="9"/>
        <v>0.64866776975988361</v>
      </c>
      <c r="H20" s="6">
        <f t="shared" si="10"/>
        <v>3.3153991369252163</v>
      </c>
      <c r="I20" s="6">
        <v>2.8906672323519595</v>
      </c>
      <c r="J20" s="6">
        <f t="shared" si="11"/>
        <v>0</v>
      </c>
      <c r="K20" s="5">
        <f t="shared" si="6"/>
        <v>0.14490754178650092</v>
      </c>
    </row>
    <row r="21" spans="2:11" x14ac:dyDescent="0.25">
      <c r="B21">
        <f t="shared" si="7"/>
        <v>32</v>
      </c>
      <c r="C21" s="1">
        <v>3.4</v>
      </c>
      <c r="D21" s="6">
        <f t="shared" si="0"/>
        <v>1.7814558299001635</v>
      </c>
      <c r="E21" s="6">
        <f t="shared" si="8"/>
        <v>25.151557151023649</v>
      </c>
      <c r="F21" s="4">
        <f t="shared" si="2"/>
        <v>1.74282605301154</v>
      </c>
      <c r="G21" s="3">
        <f t="shared" si="9"/>
        <v>5.0637770959553428E-2</v>
      </c>
      <c r="H21" s="6">
        <f t="shared" si="10"/>
        <v>3.6250283781205237</v>
      </c>
      <c r="I21" s="6">
        <v>3.2850147761973418</v>
      </c>
      <c r="J21" s="6">
        <f t="shared" si="11"/>
        <v>0</v>
      </c>
      <c r="K21" s="5">
        <f t="shared" si="6"/>
        <v>1.3221601692947366E-2</v>
      </c>
    </row>
    <row r="22" spans="2:11" x14ac:dyDescent="0.25">
      <c r="B22">
        <f t="shared" si="7"/>
        <v>34</v>
      </c>
      <c r="C22" s="1">
        <v>3.4</v>
      </c>
      <c r="D22" s="6">
        <f t="shared" si="0"/>
        <v>1.7814558299001635</v>
      </c>
      <c r="E22" s="6">
        <f t="shared" si="8"/>
        <v>27.151557151023649</v>
      </c>
      <c r="F22" s="4">
        <f t="shared" si="2"/>
        <v>1.6900506216324338</v>
      </c>
      <c r="G22" s="3">
        <f t="shared" si="9"/>
        <v>0.269091719696469</v>
      </c>
      <c r="H22" s="6">
        <f t="shared" si="10"/>
        <v>3.9187405128736996</v>
      </c>
      <c r="I22" s="6">
        <v>3.6613465114664852</v>
      </c>
      <c r="J22" s="6">
        <f t="shared" si="11"/>
        <v>0</v>
      </c>
      <c r="K22" s="5">
        <f t="shared" si="6"/>
        <v>6.8301999055701709E-2</v>
      </c>
    </row>
    <row r="23" spans="2:11" x14ac:dyDescent="0.25">
      <c r="B23">
        <f t="shared" si="7"/>
        <v>36</v>
      </c>
      <c r="C23" s="1">
        <v>4.1399999999999997</v>
      </c>
      <c r="D23" s="6">
        <f t="shared" si="0"/>
        <v>1.6483692698644183</v>
      </c>
      <c r="E23" s="6">
        <f t="shared" si="8"/>
        <v>29.151557151023649</v>
      </c>
      <c r="F23" s="4">
        <f t="shared" si="2"/>
        <v>1.6372751902533271</v>
      </c>
      <c r="G23" s="3">
        <f t="shared" si="9"/>
        <v>3.2894574191606714E-3</v>
      </c>
      <c r="H23" s="6">
        <f t="shared" si="10"/>
        <v>4.1973537916720476</v>
      </c>
      <c r="I23" s="6">
        <v>4.0182359716678757</v>
      </c>
      <c r="J23" s="6">
        <f t="shared" si="11"/>
        <v>0</v>
      </c>
      <c r="K23" s="5">
        <f t="shared" si="6"/>
        <v>1.4826478595666288E-2</v>
      </c>
    </row>
    <row r="24" spans="2:11" x14ac:dyDescent="0.25">
      <c r="B24">
        <f t="shared" si="7"/>
        <v>38</v>
      </c>
      <c r="C24" s="1">
        <v>4.1399999999999997</v>
      </c>
      <c r="D24" s="6">
        <f t="shared" si="0"/>
        <v>1.6483692698644183</v>
      </c>
      <c r="E24" s="6">
        <f t="shared" si="8"/>
        <v>31.151557151023649</v>
      </c>
      <c r="F24" s="4">
        <f t="shared" si="2"/>
        <v>1.5844997588742209</v>
      </c>
      <c r="G24" s="3">
        <f t="shared" si="9"/>
        <v>0.10345512083007793</v>
      </c>
      <c r="H24" s="6">
        <f t="shared" si="10"/>
        <v>4.4616444012105259</v>
      </c>
      <c r="I24" s="6">
        <v>4.3551012880304762</v>
      </c>
      <c r="J24" s="6">
        <f t="shared" si="11"/>
        <v>0</v>
      </c>
      <c r="K24" s="5">
        <f t="shared" si="6"/>
        <v>4.6268564112370042E-2</v>
      </c>
    </row>
    <row r="25" spans="2:11" x14ac:dyDescent="0.25">
      <c r="B25">
        <f t="shared" si="7"/>
        <v>40</v>
      </c>
      <c r="C25" s="1">
        <v>4.1399999999999997</v>
      </c>
      <c r="D25" s="6">
        <f t="shared" si="0"/>
        <v>1.6483692698644183</v>
      </c>
      <c r="E25" s="6">
        <f t="shared" si="8"/>
        <v>33.151557151023653</v>
      </c>
      <c r="F25" s="4">
        <f t="shared" si="2"/>
        <v>1.5317243274951142</v>
      </c>
      <c r="G25" s="3">
        <f t="shared" si="9"/>
        <v>0.32758295055932452</v>
      </c>
      <c r="H25" s="6">
        <f t="shared" si="10"/>
        <v>4.7123486267646006</v>
      </c>
      <c r="I25" s="6">
        <v>4.6719402873289706</v>
      </c>
      <c r="J25" s="6">
        <f t="shared" si="11"/>
        <v>0</v>
      </c>
      <c r="K25" s="5">
        <f t="shared" si="6"/>
        <v>0.28296046928362811</v>
      </c>
    </row>
    <row r="26" spans="2:11" x14ac:dyDescent="0.25">
      <c r="B26">
        <f t="shared" si="7"/>
        <v>42</v>
      </c>
      <c r="C26" s="1">
        <v>5.0599999999999996</v>
      </c>
      <c r="D26" s="6">
        <f t="shared" si="0"/>
        <v>1.4536014449771315</v>
      </c>
      <c r="E26" s="6">
        <f t="shared" si="8"/>
        <v>35.151557151023653</v>
      </c>
      <c r="F26" s="4">
        <f t="shared" si="2"/>
        <v>1.478948896116008</v>
      </c>
      <c r="G26" s="3">
        <f t="shared" si="9"/>
        <v>1.2063748444693394E-2</v>
      </c>
      <c r="H26" s="6">
        <f t="shared" si="10"/>
        <v>4.9501649034019932</v>
      </c>
      <c r="I26" s="6">
        <v>4.9691409503152197</v>
      </c>
      <c r="J26" s="6">
        <f t="shared" si="11"/>
        <v>0</v>
      </c>
      <c r="K26" s="5">
        <f t="shared" si="6"/>
        <v>8.2553669096212968E-3</v>
      </c>
    </row>
    <row r="27" spans="2:11" x14ac:dyDescent="0.25">
      <c r="B27">
        <f t="shared" si="7"/>
        <v>44</v>
      </c>
      <c r="C27" s="1">
        <v>5.0599999999999996</v>
      </c>
      <c r="D27" s="6">
        <f t="shared" si="0"/>
        <v>1.4536014449771315</v>
      </c>
      <c r="E27" s="6">
        <f t="shared" si="8"/>
        <v>37.151557151023653</v>
      </c>
      <c r="F27" s="4">
        <f t="shared" si="2"/>
        <v>1.4261734647369013</v>
      </c>
      <c r="G27" s="3">
        <f t="shared" si="9"/>
        <v>1.3399396377821868E-2</v>
      </c>
      <c r="H27" s="6">
        <f t="shared" si="10"/>
        <v>5.175755761747836</v>
      </c>
      <c r="I27" s="6">
        <v>5.2473462707314198</v>
      </c>
      <c r="J27" s="6">
        <f t="shared" si="11"/>
        <v>0</v>
      </c>
      <c r="K27" s="5">
        <f t="shared" si="6"/>
        <v>3.5098625156970584E-2</v>
      </c>
    </row>
    <row r="28" spans="2:11" x14ac:dyDescent="0.25">
      <c r="B28">
        <f t="shared" si="7"/>
        <v>46</v>
      </c>
      <c r="C28" s="1">
        <v>5.59</v>
      </c>
      <c r="D28" s="6">
        <f t="shared" si="0"/>
        <v>1.3213545775964297</v>
      </c>
      <c r="E28" s="6">
        <f t="shared" si="8"/>
        <v>39.151557151023653</v>
      </c>
      <c r="F28" s="4">
        <f t="shared" si="2"/>
        <v>1.3733980333577949</v>
      </c>
      <c r="G28" s="3">
        <f t="shared" si="9"/>
        <v>4.0100193173690894E-2</v>
      </c>
      <c r="H28" s="6">
        <f t="shared" si="10"/>
        <v>5.3897496737238839</v>
      </c>
      <c r="I28" s="6">
        <v>5.5073583517491702</v>
      </c>
      <c r="J28" s="6">
        <f t="shared" si="11"/>
        <v>0</v>
      </c>
      <c r="K28" s="5">
        <f t="shared" si="6"/>
        <v>6.8296420256138551E-3</v>
      </c>
    </row>
    <row r="29" spans="2:11" x14ac:dyDescent="0.25">
      <c r="B29">
        <f t="shared" si="7"/>
        <v>48</v>
      </c>
      <c r="C29" s="1">
        <v>6.09</v>
      </c>
      <c r="D29" s="6">
        <f t="shared" si="0"/>
        <v>1.1781919869875424</v>
      </c>
      <c r="E29" s="6">
        <f t="shared" si="8"/>
        <v>41.151557151023653</v>
      </c>
      <c r="F29" s="4">
        <f t="shared" si="2"/>
        <v>1.3206226019786886</v>
      </c>
      <c r="G29" s="3">
        <f t="shared" si="9"/>
        <v>0.24726471956666335</v>
      </c>
      <c r="H29" s="6">
        <f t="shared" si="10"/>
        <v>5.5927428034038487</v>
      </c>
      <c r="I29" s="6">
        <v>5.7500707726088436</v>
      </c>
      <c r="J29" s="6">
        <f t="shared" si="11"/>
        <v>0</v>
      </c>
      <c r="K29" s="5">
        <f t="shared" si="6"/>
        <v>0.11555187963474843</v>
      </c>
    </row>
    <row r="30" spans="2:11" x14ac:dyDescent="0.25">
      <c r="B30">
        <f t="shared" si="7"/>
        <v>50</v>
      </c>
      <c r="C30" s="1">
        <v>6.09</v>
      </c>
      <c r="D30" s="6">
        <f t="shared" si="0"/>
        <v>1.1781919869875424</v>
      </c>
      <c r="E30" s="6">
        <f t="shared" si="8"/>
        <v>43.151557151023653</v>
      </c>
      <c r="F30" s="4">
        <f t="shared" si="2"/>
        <v>1.2678471705995822</v>
      </c>
      <c r="G30" s="3">
        <f t="shared" si="9"/>
        <v>9.2841683005017966E-2</v>
      </c>
      <c r="H30" s="6">
        <f t="shared" si="10"/>
        <v>5.7853006678625336</v>
      </c>
      <c r="I30" s="6">
        <v>5.9764212952003515</v>
      </c>
      <c r="J30" s="6">
        <f t="shared" si="11"/>
        <v>0</v>
      </c>
      <c r="K30" s="5">
        <f t="shared" si="6"/>
        <v>1.2900122183965669E-2</v>
      </c>
    </row>
    <row r="31" spans="2:11" x14ac:dyDescent="0.25">
      <c r="B31">
        <f t="shared" si="7"/>
        <v>52</v>
      </c>
      <c r="C31" s="1">
        <v>6.46</v>
      </c>
      <c r="D31" s="6">
        <f t="shared" si="0"/>
        <v>1.0572677854101533</v>
      </c>
      <c r="E31" s="6">
        <f t="shared" si="8"/>
        <v>45.151557151023653</v>
      </c>
      <c r="F31" s="4">
        <f t="shared" si="2"/>
        <v>1.2150717392204757</v>
      </c>
      <c r="G31" s="3">
        <f t="shared" si="9"/>
        <v>0.24210364437969573</v>
      </c>
      <c r="H31" s="6">
        <f t="shared" si="10"/>
        <v>5.9679597126457065</v>
      </c>
      <c r="I31" s="6">
        <v>6.1873591782988333</v>
      </c>
      <c r="J31" s="6">
        <f t="shared" si="11"/>
        <v>0</v>
      </c>
      <c r="K31" s="5">
        <f t="shared" si="6"/>
        <v>7.4333017657887343E-2</v>
      </c>
    </row>
    <row r="32" spans="2:11" x14ac:dyDescent="0.25">
      <c r="B32">
        <f t="shared" si="7"/>
        <v>54</v>
      </c>
      <c r="C32" s="1">
        <v>6.46</v>
      </c>
      <c r="D32" s="6">
        <f t="shared" si="0"/>
        <v>1.0572677854101533</v>
      </c>
      <c r="E32" s="6">
        <f t="shared" si="8"/>
        <v>47.151557151023653</v>
      </c>
      <c r="F32" s="4">
        <f t="shared" si="2"/>
        <v>1.1622963078413693</v>
      </c>
      <c r="G32" s="3">
        <f t="shared" si="9"/>
        <v>0.10161507396491214</v>
      </c>
      <c r="H32" s="6">
        <f t="shared" si="10"/>
        <v>6.1412288062498241</v>
      </c>
      <c r="I32" s="6">
        <v>6.3838229577889196</v>
      </c>
      <c r="J32" s="6">
        <f t="shared" si="11"/>
        <v>0</v>
      </c>
      <c r="K32" s="5">
        <f t="shared" si="6"/>
        <v>5.8029417600287169E-3</v>
      </c>
    </row>
    <row r="33" spans="2:11" x14ac:dyDescent="0.25">
      <c r="B33">
        <f t="shared" si="7"/>
        <v>56</v>
      </c>
      <c r="C33" s="1">
        <v>6.74</v>
      </c>
      <c r="D33" s="6">
        <f t="shared" si="0"/>
        <v>0.9549326498305406</v>
      </c>
      <c r="E33" s="6">
        <f t="shared" si="8"/>
        <v>49.151557151023653</v>
      </c>
      <c r="F33" s="4">
        <f t="shared" si="2"/>
        <v>1.1095208764622628</v>
      </c>
      <c r="G33" s="3">
        <f t="shared" si="9"/>
        <v>0.18871147661230694</v>
      </c>
      <c r="H33" s="6">
        <f t="shared" si="10"/>
        <v>6.305590657775058</v>
      </c>
      <c r="I33" s="6">
        <v>6.5667257021755461</v>
      </c>
      <c r="J33" s="6">
        <f t="shared" si="11"/>
        <v>0</v>
      </c>
      <c r="K33" s="5">
        <f t="shared" si="6"/>
        <v>3.0023982286557633E-2</v>
      </c>
    </row>
    <row r="34" spans="2:11" x14ac:dyDescent="0.25">
      <c r="B34">
        <f t="shared" si="7"/>
        <v>58</v>
      </c>
      <c r="C34" s="1">
        <v>6.74</v>
      </c>
      <c r="D34" s="6">
        <f t="shared" si="0"/>
        <v>0.9549326498305406</v>
      </c>
      <c r="E34" s="6">
        <f t="shared" si="8"/>
        <v>51.151557151023653</v>
      </c>
      <c r="F34" s="4">
        <f t="shared" si="2"/>
        <v>1.0567454450831564</v>
      </c>
      <c r="G34" s="3">
        <f t="shared" si="9"/>
        <v>7.7560488942518865E-2</v>
      </c>
      <c r="H34" s="6">
        <f t="shared" si="10"/>
        <v>6.461503161701037</v>
      </c>
      <c r="I34" s="6">
        <v>6.7369455853908544</v>
      </c>
      <c r="J34" s="6">
        <f t="shared" si="11"/>
        <v>0</v>
      </c>
      <c r="K34" s="5">
        <f t="shared" si="6"/>
        <v>9.329448604563258E-6</v>
      </c>
    </row>
    <row r="35" spans="2:11" x14ac:dyDescent="0.25">
      <c r="B35">
        <f t="shared" si="7"/>
        <v>60</v>
      </c>
      <c r="C35" s="1">
        <v>7.04</v>
      </c>
      <c r="D35" s="6">
        <f t="shared" si="0"/>
        <v>0.83225480800868834</v>
      </c>
      <c r="E35" s="6">
        <f t="shared" si="8"/>
        <v>53.151557151023653</v>
      </c>
      <c r="F35" s="4">
        <f t="shared" si="2"/>
        <v>1.0039700137040499</v>
      </c>
      <c r="G35" s="3">
        <f t="shared" si="9"/>
        <v>0.18541577995492561</v>
      </c>
      <c r="H35" s="6">
        <f t="shared" si="10"/>
        <v>6.6094006735317326</v>
      </c>
      <c r="I35" s="6">
        <v>6.8953202212534235</v>
      </c>
      <c r="J35" s="6">
        <f t="shared" si="11"/>
        <v>0</v>
      </c>
      <c r="K35" s="5">
        <f t="shared" si="6"/>
        <v>2.0932238378158347E-2</v>
      </c>
    </row>
    <row r="36" spans="2:11" x14ac:dyDescent="0.25">
      <c r="B36">
        <f t="shared" si="7"/>
        <v>62</v>
      </c>
      <c r="C36" s="1">
        <v>7.04</v>
      </c>
      <c r="D36" s="6">
        <f t="shared" si="0"/>
        <v>0.83225480800868834</v>
      </c>
      <c r="E36" s="6">
        <f t="shared" si="8"/>
        <v>55.151557151023653</v>
      </c>
      <c r="F36" s="4">
        <f t="shared" si="2"/>
        <v>0.95119458232494347</v>
      </c>
      <c r="G36" s="3">
        <f t="shared" si="9"/>
        <v>8.427686537022909E-2</v>
      </c>
      <c r="H36" s="6">
        <f t="shared" si="10"/>
        <v>6.7496952198632805</v>
      </c>
      <c r="I36" s="6">
        <v>7.0426436395431278</v>
      </c>
      <c r="J36" s="6">
        <f t="shared" si="11"/>
        <v>0</v>
      </c>
      <c r="K36" s="5">
        <f t="shared" si="6"/>
        <v>6.9888300339886483E-6</v>
      </c>
    </row>
    <row r="37" spans="2:11" x14ac:dyDescent="0.25">
      <c r="B37">
        <f t="shared" si="7"/>
        <v>64</v>
      </c>
      <c r="C37" s="1">
        <v>7.04</v>
      </c>
      <c r="D37" s="6">
        <f t="shared" si="0"/>
        <v>0.83225480800868834</v>
      </c>
      <c r="E37" s="6">
        <f t="shared" si="8"/>
        <v>57.151557151023653</v>
      </c>
      <c r="F37" s="4">
        <f t="shared" si="2"/>
        <v>0.89841915094583702</v>
      </c>
      <c r="G37" s="3">
        <f t="shared" si="9"/>
        <v>2.4718868519992693E-2</v>
      </c>
      <c r="H37" s="6">
        <f t="shared" si="10"/>
        <v>6.8827776462458576</v>
      </c>
      <c r="I37" s="6">
        <v>7.1796650985817241</v>
      </c>
      <c r="J37" s="6">
        <f t="shared" si="11"/>
        <v>0</v>
      </c>
      <c r="K37" s="5">
        <f t="shared" si="6"/>
        <v>1.9506339761842698E-2</v>
      </c>
    </row>
    <row r="38" spans="2:11" x14ac:dyDescent="0.25">
      <c r="B38">
        <f t="shared" si="7"/>
        <v>66</v>
      </c>
      <c r="C38" s="1">
        <v>7.43</v>
      </c>
      <c r="D38" s="6">
        <f t="shared" si="0"/>
        <v>0.64631527091022545</v>
      </c>
      <c r="E38" s="6">
        <f t="shared" si="8"/>
        <v>59.151557151023653</v>
      </c>
      <c r="F38" s="4">
        <f t="shared" si="2"/>
        <v>0.84564371956673057</v>
      </c>
      <c r="G38" s="3">
        <f t="shared" si="9"/>
        <v>0.17722524986639016</v>
      </c>
      <c r="H38" s="6">
        <f t="shared" si="10"/>
        <v>7.0090187060374411</v>
      </c>
      <c r="I38" s="6">
        <v>7.3070891567989351</v>
      </c>
      <c r="J38" s="6">
        <f t="shared" si="11"/>
        <v>0</v>
      </c>
      <c r="K38" s="5">
        <f t="shared" si="6"/>
        <v>1.5107075376396689E-2</v>
      </c>
    </row>
    <row r="39" spans="2:11" x14ac:dyDescent="0.25">
      <c r="B39">
        <f t="shared" si="7"/>
        <v>68</v>
      </c>
      <c r="C39" s="1">
        <v>7.43</v>
      </c>
      <c r="D39" s="6">
        <f t="shared" si="0"/>
        <v>0.64631527091022545</v>
      </c>
      <c r="E39" s="6">
        <f t="shared" si="8"/>
        <v>61.151557151023653</v>
      </c>
      <c r="F39" s="4">
        <f t="shared" si="2"/>
        <v>0.79286828818762412</v>
      </c>
      <c r="G39" s="3">
        <f t="shared" si="9"/>
        <v>9.0739456700807103E-2</v>
      </c>
      <c r="H39" s="6">
        <f t="shared" si="10"/>
        <v>7.1287700932828759</v>
      </c>
      <c r="I39" s="6">
        <v>7.4255765901532618</v>
      </c>
      <c r="J39" s="6">
        <f t="shared" si="11"/>
        <v>0</v>
      </c>
      <c r="K39" s="5">
        <f t="shared" si="6"/>
        <v>1.9566554672218226E-5</v>
      </c>
    </row>
    <row r="40" spans="2:11" x14ac:dyDescent="0.25">
      <c r="B40">
        <f t="shared" si="7"/>
        <v>70</v>
      </c>
      <c r="C40" s="1">
        <v>7.43</v>
      </c>
      <c r="D40" s="6">
        <f t="shared" si="0"/>
        <v>0.64631527091022545</v>
      </c>
      <c r="E40" s="6">
        <f t="shared" si="8"/>
        <v>63.151557151023653</v>
      </c>
      <c r="F40" s="4">
        <f t="shared" si="2"/>
        <v>0.74009285680851766</v>
      </c>
      <c r="G40" s="3">
        <f t="shared" si="9"/>
        <v>3.5206734675201003E-2</v>
      </c>
      <c r="H40" s="6">
        <f t="shared" si="10"/>
        <v>7.2423654224957428</v>
      </c>
      <c r="I40" s="6">
        <v>7.5357458609382295</v>
      </c>
      <c r="J40" s="6">
        <f t="shared" si="11"/>
        <v>0</v>
      </c>
      <c r="K40" s="5">
        <f t="shared" si="6"/>
        <v>1.1182187105567435E-2</v>
      </c>
    </row>
    <row r="41" spans="2:11" x14ac:dyDescent="0.25">
      <c r="B41">
        <f t="shared" si="7"/>
        <v>72</v>
      </c>
      <c r="C41" s="1">
        <v>7.69</v>
      </c>
      <c r="D41" s="6">
        <f t="shared" si="0"/>
        <v>0.4998630949661948</v>
      </c>
      <c r="E41" s="6">
        <f t="shared" si="8"/>
        <v>65.151557151023653</v>
      </c>
      <c r="F41" s="4">
        <f t="shared" si="2"/>
        <v>0.68731742542941121</v>
      </c>
      <c r="G41" s="3">
        <f t="shared" si="9"/>
        <v>0.11551762718991865</v>
      </c>
      <c r="H41" s="6">
        <f t="shared" si="10"/>
        <v>7.3501211580725885</v>
      </c>
      <c r="I41" s="6">
        <v>7.6381749290855243</v>
      </c>
      <c r="J41" s="6">
        <f t="shared" si="11"/>
        <v>0</v>
      </c>
      <c r="K41" s="5">
        <f t="shared" si="6"/>
        <v>2.6858379752904746E-3</v>
      </c>
    </row>
    <row r="42" spans="2:11" x14ac:dyDescent="0.25">
      <c r="B42">
        <f t="shared" si="7"/>
        <v>74</v>
      </c>
      <c r="C42" s="1">
        <v>7.69</v>
      </c>
      <c r="D42" s="6">
        <f t="shared" si="0"/>
        <v>0.4998630949661948</v>
      </c>
      <c r="E42" s="6">
        <f t="shared" si="8"/>
        <v>67.151557151023653</v>
      </c>
      <c r="F42" s="4">
        <f t="shared" si="2"/>
        <v>0.63454199405030476</v>
      </c>
      <c r="G42" s="3">
        <f t="shared" si="9"/>
        <v>5.648346584140463E-2</v>
      </c>
      <c r="H42" s="6">
        <f t="shared" si="10"/>
        <v>7.4523374959287763</v>
      </c>
      <c r="I42" s="6">
        <v>7.733403258731073</v>
      </c>
      <c r="J42" s="6">
        <f t="shared" si="11"/>
        <v>0</v>
      </c>
      <c r="K42" s="5">
        <f t="shared" si="6"/>
        <v>1.8838428684764339E-3</v>
      </c>
    </row>
    <row r="43" spans="2:11" x14ac:dyDescent="0.25">
      <c r="B43">
        <f t="shared" si="7"/>
        <v>76</v>
      </c>
      <c r="C43" s="1">
        <v>7.9</v>
      </c>
      <c r="D43" s="6">
        <f t="shared" si="0"/>
        <v>0.36359782295439186</v>
      </c>
      <c r="E43" s="6">
        <f t="shared" si="8"/>
        <v>69.151557151023653</v>
      </c>
      <c r="F43" s="4">
        <f t="shared" si="2"/>
        <v>0.58176656267119831</v>
      </c>
      <c r="G43" s="3">
        <f t="shared" si="9"/>
        <v>0.12299105125244439</v>
      </c>
      <c r="H43" s="6">
        <f t="shared" si="10"/>
        <v>7.5492991998120846</v>
      </c>
      <c r="I43" s="6">
        <v>7.8219339171643911</v>
      </c>
      <c r="J43" s="6">
        <f t="shared" si="11"/>
        <v>0</v>
      </c>
      <c r="K43" s="5">
        <f t="shared" si="6"/>
        <v>6.0943132892962021E-3</v>
      </c>
    </row>
    <row r="44" spans="2:11" x14ac:dyDescent="0.25">
      <c r="B44">
        <f t="shared" si="7"/>
        <v>78</v>
      </c>
      <c r="C44" s="1">
        <v>7.9</v>
      </c>
      <c r="D44" s="6">
        <f t="shared" si="0"/>
        <v>0.36359782295439186</v>
      </c>
      <c r="E44" s="6">
        <f t="shared" si="8"/>
        <v>71.151557151023653</v>
      </c>
      <c r="F44" s="4">
        <f t="shared" si="2"/>
        <v>0.52899113129209185</v>
      </c>
      <c r="G44" s="3">
        <f t="shared" si="9"/>
        <v>6.6937903978780439E-2</v>
      </c>
      <c r="H44" s="6">
        <f t="shared" si="10"/>
        <v>7.6412763946239535</v>
      </c>
      <c r="I44" s="6">
        <v>7.9042356951307609</v>
      </c>
      <c r="J44" s="6">
        <f t="shared" si="11"/>
        <v>0</v>
      </c>
      <c r="K44" s="5">
        <f t="shared" si="6"/>
        <v>1.7941113240748186E-5</v>
      </c>
    </row>
    <row r="45" spans="2:11" x14ac:dyDescent="0.25">
      <c r="B45">
        <f t="shared" si="7"/>
        <v>80</v>
      </c>
      <c r="C45" s="1">
        <v>8.0500000000000007</v>
      </c>
      <c r="D45" s="6">
        <f t="shared" si="0"/>
        <v>0.25347531137530505</v>
      </c>
      <c r="E45" s="6">
        <f t="shared" si="8"/>
        <v>73.151557151023653</v>
      </c>
      <c r="F45" s="4">
        <f t="shared" si="2"/>
        <v>0.47621569991298562</v>
      </c>
      <c r="G45" s="3">
        <f t="shared" si="9"/>
        <v>0.10334597055075408</v>
      </c>
      <c r="H45" s="6">
        <f t="shared" si="10"/>
        <v>7.7285253189584697</v>
      </c>
      <c r="I45" s="6">
        <v>7.9807452002703858</v>
      </c>
      <c r="J45" s="6">
        <f t="shared" si="11"/>
        <v>0</v>
      </c>
      <c r="K45" s="5">
        <f t="shared" si="6"/>
        <v>4.7962272855890681E-3</v>
      </c>
    </row>
    <row r="46" spans="2:11" x14ac:dyDescent="0.25">
      <c r="B46">
        <f t="shared" si="7"/>
        <v>82</v>
      </c>
      <c r="C46" s="1">
        <v>8.0500000000000007</v>
      </c>
      <c r="D46" s="6">
        <f t="shared" si="0"/>
        <v>0.25347531137530505</v>
      </c>
      <c r="E46" s="6">
        <f t="shared" si="8"/>
        <v>75.151557151023653</v>
      </c>
      <c r="F46" s="4">
        <f t="shared" si="2"/>
        <v>0.42344026853387917</v>
      </c>
      <c r="G46" s="3">
        <f t="shared" si="9"/>
        <v>5.6982922922746482E-2</v>
      </c>
      <c r="H46" s="6">
        <f t="shared" si="10"/>
        <v>7.8112890389555893</v>
      </c>
      <c r="I46" s="6">
        <v>8.0518688917695993</v>
      </c>
      <c r="J46" s="6">
        <f t="shared" si="11"/>
        <v>0</v>
      </c>
      <c r="K46" s="5">
        <f t="shared" si="6"/>
        <v>3.4927564464733517E-6</v>
      </c>
    </row>
    <row r="47" spans="2:11" x14ac:dyDescent="0.25">
      <c r="B47">
        <f t="shared" si="7"/>
        <v>84</v>
      </c>
      <c r="C47" s="1">
        <v>8.0500000000000007</v>
      </c>
      <c r="D47" s="6">
        <f t="shared" si="0"/>
        <v>0.25347531137530505</v>
      </c>
      <c r="E47" s="6">
        <f t="shared" si="8"/>
        <v>77.151557151023653</v>
      </c>
      <c r="F47" s="4">
        <f t="shared" si="2"/>
        <v>0.37066483715477272</v>
      </c>
      <c r="G47" s="3">
        <f t="shared" si="9"/>
        <v>2.5664640606987969E-2</v>
      </c>
      <c r="H47" s="6">
        <f t="shared" si="10"/>
        <v>7.8897981254573226</v>
      </c>
      <c r="I47" s="6">
        <v>8.1179850358831711</v>
      </c>
      <c r="J47" s="6">
        <f t="shared" si="11"/>
        <v>0</v>
      </c>
      <c r="K47" s="5">
        <f t="shared" si="6"/>
        <v>4.6219651040359669E-3</v>
      </c>
    </row>
    <row r="48" spans="2:11" x14ac:dyDescent="0.25">
      <c r="B48">
        <f t="shared" si="7"/>
        <v>86</v>
      </c>
      <c r="C48" s="1">
        <v>8.2100000000000009</v>
      </c>
      <c r="D48" s="6">
        <f t="shared" si="0"/>
        <v>0.1208853898500217</v>
      </c>
      <c r="E48" s="6">
        <f t="shared" si="8"/>
        <v>79.151557151023653</v>
      </c>
      <c r="F48" s="4">
        <f t="shared" si="2"/>
        <v>0.31788940577566605</v>
      </c>
      <c r="G48" s="3">
        <f t="shared" si="9"/>
        <v>6.0382595795862706E-2</v>
      </c>
      <c r="H48" s="6">
        <f t="shared" si="10"/>
        <v>7.9642712963533517</v>
      </c>
      <c r="I48" s="6">
        <v>8.1794455701778386</v>
      </c>
      <c r="J48" s="6">
        <f t="shared" si="11"/>
        <v>0</v>
      </c>
      <c r="K48" s="5">
        <f t="shared" si="6"/>
        <v>9.3357318175743954E-4</v>
      </c>
    </row>
    <row r="49" spans="2:11" x14ac:dyDescent="0.25">
      <c r="B49">
        <f t="shared" si="7"/>
        <v>88</v>
      </c>
      <c r="C49" s="1">
        <v>8.2100000000000009</v>
      </c>
      <c r="D49" s="6">
        <f t="shared" si="0"/>
        <v>0.1208853898500217</v>
      </c>
      <c r="E49" s="6">
        <f t="shared" si="8"/>
        <v>81.151557151023653</v>
      </c>
      <c r="F49" s="4">
        <f t="shared" si="2"/>
        <v>0.26511397439655982</v>
      </c>
      <c r="G49" s="3">
        <f t="shared" si="9"/>
        <v>3.0654397984688109E-2</v>
      </c>
      <c r="H49" s="6">
        <f t="shared" si="10"/>
        <v>8.0349160259056021</v>
      </c>
      <c r="I49" s="6">
        <v>8.236577870095747</v>
      </c>
      <c r="J49" s="6">
        <f t="shared" si="11"/>
        <v>0</v>
      </c>
      <c r="K49" s="5">
        <f t="shared" si="6"/>
        <v>7.0638317882635974E-4</v>
      </c>
    </row>
    <row r="50" spans="2:11" x14ac:dyDescent="0.25">
      <c r="B50">
        <f t="shared" si="7"/>
        <v>90</v>
      </c>
      <c r="C50" s="1">
        <v>8.2100000000000009</v>
      </c>
      <c r="D50" s="6">
        <f t="shared" si="0"/>
        <v>0.1208853898500217</v>
      </c>
      <c r="E50" s="6">
        <f t="shared" si="8"/>
        <v>83.151557151023653</v>
      </c>
      <c r="F50" s="4">
        <f t="shared" si="2"/>
        <v>0.21233854301745314</v>
      </c>
      <c r="G50" s="3">
        <f t="shared" si="9"/>
        <v>1.1679314509742819E-2</v>
      </c>
      <c r="H50" s="6">
        <f t="shared" si="10"/>
        <v>8.1019291227492687</v>
      </c>
      <c r="I50" s="6">
        <v>8.2896864154295571</v>
      </c>
      <c r="J50" s="6">
        <f t="shared" si="11"/>
        <v>0</v>
      </c>
      <c r="K50" s="5">
        <f t="shared" si="6"/>
        <v>6.3499248040118179E-3</v>
      </c>
    </row>
    <row r="51" spans="2:11" x14ac:dyDescent="0.25">
      <c r="B51">
        <f t="shared" si="7"/>
        <v>92</v>
      </c>
      <c r="C51" s="1">
        <v>8.4499999999999993</v>
      </c>
      <c r="D51" s="6">
        <f t="shared" si="0"/>
        <v>-0.11822561968450358</v>
      </c>
      <c r="E51" s="6">
        <f t="shared" si="8"/>
        <v>85.151557151023653</v>
      </c>
      <c r="F51" s="4">
        <f t="shared" si="2"/>
        <v>0.15956311163834691</v>
      </c>
      <c r="G51" s="3">
        <f t="shared" si="9"/>
        <v>8.0941798722671446E-2</v>
      </c>
      <c r="H51" s="6">
        <f t="shared" si="10"/>
        <v>8.1654972781805562</v>
      </c>
      <c r="I51" s="6">
        <v>8.3390543570348594</v>
      </c>
      <c r="J51" s="6">
        <f t="shared" si="11"/>
        <v>0</v>
      </c>
      <c r="K51" s="5">
        <f t="shared" si="6"/>
        <v>1.2308935692948289E-2</v>
      </c>
    </row>
    <row r="52" spans="2:11" x14ac:dyDescent="0.25">
      <c r="B52">
        <f t="shared" si="7"/>
        <v>94</v>
      </c>
      <c r="C52" s="1">
        <v>8.4499999999999993</v>
      </c>
      <c r="D52" s="6">
        <f t="shared" si="0"/>
        <v>-0.11822561968450358</v>
      </c>
      <c r="E52" s="6">
        <f t="shared" si="8"/>
        <v>87.151557151023653</v>
      </c>
      <c r="F52" s="4">
        <f t="shared" si="2"/>
        <v>0.10678768025924024</v>
      </c>
      <c r="G52" s="3">
        <f t="shared" si="9"/>
        <v>5.0266722327473215E-2</v>
      </c>
      <c r="H52" s="6">
        <f t="shared" si="10"/>
        <v>8.2257975862585919</v>
      </c>
      <c r="I52" s="6">
        <v>8.3849449859391996</v>
      </c>
      <c r="J52" s="6">
        <f t="shared" si="11"/>
        <v>0</v>
      </c>
      <c r="K52" s="5">
        <f t="shared" si="6"/>
        <v>4.2321548544508496E-3</v>
      </c>
    </row>
    <row r="53" spans="2:11" x14ac:dyDescent="0.25">
      <c r="B53">
        <f t="shared" si="7"/>
        <v>96</v>
      </c>
      <c r="C53" s="1">
        <v>8.48</v>
      </c>
      <c r="D53" s="6">
        <f t="shared" si="0"/>
        <v>-0.15257376125653041</v>
      </c>
      <c r="E53" s="6">
        <f t="shared" si="8"/>
        <v>89.151557151023653</v>
      </c>
      <c r="F53" s="4">
        <f t="shared" si="2"/>
        <v>5.4012248880134006E-2</v>
      </c>
      <c r="G53" s="3">
        <f t="shared" si="9"/>
        <v>3.8809773358688252E-2</v>
      </c>
      <c r="H53" s="6">
        <f t="shared" si="10"/>
        <v>8.2829980371704686</v>
      </c>
      <c r="I53" s="6">
        <v>8.427603108198749</v>
      </c>
      <c r="J53" s="6">
        <f t="shared" si="11"/>
        <v>0</v>
      </c>
      <c r="K53" s="5">
        <f t="shared" si="6"/>
        <v>2.7454342704320463E-3</v>
      </c>
    </row>
    <row r="54" spans="2:11" x14ac:dyDescent="0.25">
      <c r="B54">
        <f t="shared" si="7"/>
        <v>98</v>
      </c>
      <c r="C54" s="1">
        <v>8.48</v>
      </c>
      <c r="D54" s="6">
        <f t="shared" si="0"/>
        <v>-0.15257376125653041</v>
      </c>
      <c r="E54" s="6">
        <f t="shared" si="8"/>
        <v>91.151557151023653</v>
      </c>
      <c r="F54" s="4">
        <f t="shared" si="2"/>
        <v>1.236817501027776E-3</v>
      </c>
      <c r="G54" s="3">
        <f t="shared" si="9"/>
        <v>2.0375282779490467E-2</v>
      </c>
      <c r="H54" s="6">
        <f t="shared" si="10"/>
        <v>8.3372579852338831</v>
      </c>
      <c r="I54" s="6">
        <v>8.4672563295907626</v>
      </c>
      <c r="J54" s="6">
        <f t="shared" si="11"/>
        <v>0</v>
      </c>
      <c r="K54" s="5">
        <f t="shared" si="6"/>
        <v>1.6240113549928441E-4</v>
      </c>
    </row>
    <row r="55" spans="2:11" x14ac:dyDescent="0.25">
      <c r="B55">
        <f t="shared" si="7"/>
        <v>100</v>
      </c>
      <c r="C55" s="1">
        <v>8.44</v>
      </c>
      <c r="D55" s="6">
        <f t="shared" si="0"/>
        <v>-0.10703350553740608</v>
      </c>
      <c r="E55" s="6">
        <f t="shared" si="8"/>
        <v>93.151557151023653</v>
      </c>
      <c r="F55" s="4">
        <f t="shared" si="2"/>
        <v>-5.1538613878078898E-2</v>
      </c>
      <c r="G55" s="3">
        <f t="shared" si="9"/>
        <v>2.6287571920475313E-3</v>
      </c>
      <c r="H55" s="6">
        <f t="shared" si="10"/>
        <v>8.3887285928411597</v>
      </c>
      <c r="I55" s="6">
        <v>8.5041162546462363</v>
      </c>
      <c r="J55" s="6">
        <f t="shared" si="11"/>
        <v>0</v>
      </c>
      <c r="K55" s="5">
        <f t="shared" si="6"/>
        <v>4.110894109861085E-3</v>
      </c>
    </row>
    <row r="56" spans="2:11" x14ac:dyDescent="0.25">
      <c r="B56">
        <f t="shared" si="7"/>
        <v>102</v>
      </c>
      <c r="C56" s="1">
        <v>8.44</v>
      </c>
      <c r="D56" s="6">
        <f t="shared" si="0"/>
        <v>-0.10703350553740608</v>
      </c>
      <c r="E56" s="6">
        <f t="shared" si="8"/>
        <v>95.151557151023653</v>
      </c>
      <c r="F56" s="4">
        <f t="shared" si="2"/>
        <v>-0.10431404525718513</v>
      </c>
      <c r="G56" s="3">
        <f t="shared" si="9"/>
        <v>5.9865778236822174E-6</v>
      </c>
      <c r="H56" s="6">
        <f t="shared" si="10"/>
        <v>8.4375532515814484</v>
      </c>
      <c r="I56" s="6">
        <v>8.5383796047199461</v>
      </c>
      <c r="J56" s="6">
        <f t="shared" si="11"/>
        <v>0</v>
      </c>
      <c r="K56" s="5">
        <f t="shared" si="6"/>
        <v>9.6785466248529312E-3</v>
      </c>
    </row>
    <row r="57" spans="2:11" x14ac:dyDescent="0.25">
      <c r="B57">
        <f t="shared" si="7"/>
        <v>104</v>
      </c>
      <c r="C57" s="1">
        <v>8.44</v>
      </c>
      <c r="D57" s="6">
        <f t="shared" si="0"/>
        <v>-0.10703350553740608</v>
      </c>
      <c r="E57" s="6">
        <f t="shared" si="8"/>
        <v>97.151557151023653</v>
      </c>
      <c r="F57" s="4">
        <f t="shared" si="2"/>
        <v>-0.1570894766362918</v>
      </c>
      <c r="G57" s="3">
        <f t="shared" si="9"/>
        <v>1.9243998196880057E-3</v>
      </c>
      <c r="H57" s="6">
        <f t="shared" si="10"/>
        <v>8.4838679817143205</v>
      </c>
      <c r="I57" s="6">
        <v>8.5702292598332281</v>
      </c>
      <c r="J57" s="6">
        <f t="shared" si="11"/>
        <v>0</v>
      </c>
      <c r="K57" s="5">
        <f t="shared" si="6"/>
        <v>1.6959660116710577E-2</v>
      </c>
    </row>
    <row r="58" spans="2:11" x14ac:dyDescent="0.25">
      <c r="B58">
        <f t="shared" si="7"/>
        <v>106</v>
      </c>
      <c r="C58" s="1">
        <v>8.56</v>
      </c>
      <c r="D58" s="6">
        <f t="shared" si="0"/>
        <v>-0.25039198084040531</v>
      </c>
      <c r="E58" s="6">
        <f t="shared" si="8"/>
        <v>99.151557151023653</v>
      </c>
      <c r="F58" s="4">
        <f t="shared" si="2"/>
        <v>-0.20986490801539803</v>
      </c>
      <c r="G58" s="3">
        <f t="shared" si="9"/>
        <v>1.0367233679513359E-3</v>
      </c>
      <c r="H58" s="6">
        <f t="shared" si="10"/>
        <v>8.5278018111075902</v>
      </c>
      <c r="I58" s="6">
        <v>8.599835228958673</v>
      </c>
      <c r="J58" s="6">
        <f t="shared" si="11"/>
        <v>0</v>
      </c>
      <c r="K58" s="5">
        <f t="shared" si="6"/>
        <v>1.5868454661898627E-3</v>
      </c>
    </row>
    <row r="59" spans="2:11" x14ac:dyDescent="0.25">
      <c r="B59">
        <f t="shared" si="7"/>
        <v>108</v>
      </c>
      <c r="C59" s="1">
        <v>8.56</v>
      </c>
      <c r="D59" s="6">
        <f t="shared" si="0"/>
        <v>-0.25039198084040531</v>
      </c>
      <c r="E59" s="6">
        <f t="shared" si="8"/>
        <v>101.15155715102365</v>
      </c>
      <c r="F59" s="4">
        <f t="shared" si="2"/>
        <v>-0.26264033939450471</v>
      </c>
      <c r="G59" s="3">
        <f t="shared" si="9"/>
        <v>8.9816082029706373E-5</v>
      </c>
      <c r="H59" s="6">
        <f t="shared" si="10"/>
        <v>8.5694771346951342</v>
      </c>
      <c r="I59" s="6">
        <v>8.6273555532803581</v>
      </c>
      <c r="J59" s="6">
        <f t="shared" si="11"/>
        <v>0</v>
      </c>
      <c r="K59" s="5">
        <f t="shared" si="6"/>
        <v>4.5367705577030893E-3</v>
      </c>
    </row>
    <row r="60" spans="2:11" x14ac:dyDescent="0.25">
      <c r="B60">
        <f t="shared" si="7"/>
        <v>110</v>
      </c>
      <c r="C60" s="1">
        <v>8.57</v>
      </c>
      <c r="D60" s="6">
        <f t="shared" si="0"/>
        <v>-0.26332048321711837</v>
      </c>
      <c r="E60" s="6">
        <f t="shared" si="8"/>
        <v>103.15155715102365</v>
      </c>
      <c r="F60" s="4">
        <f t="shared" si="2"/>
        <v>-0.31541577077361094</v>
      </c>
      <c r="G60" s="3">
        <f t="shared" si="9"/>
        <v>1.521784426681443E-3</v>
      </c>
      <c r="H60" s="6">
        <f t="shared" si="10"/>
        <v>8.6090100554560163</v>
      </c>
      <c r="I60" s="6">
        <v>8.6529371467840246</v>
      </c>
      <c r="J60" s="6">
        <f t="shared" si="11"/>
        <v>0</v>
      </c>
      <c r="K60" s="5">
        <f t="shared" si="6"/>
        <v>6.8785703166747937E-3</v>
      </c>
    </row>
    <row r="61" spans="2:11" x14ac:dyDescent="0.25">
      <c r="B61">
        <f t="shared" si="7"/>
        <v>112</v>
      </c>
      <c r="C61" s="1">
        <v>8.57</v>
      </c>
      <c r="D61" s="6">
        <f t="shared" si="0"/>
        <v>-0.26332048321711837</v>
      </c>
      <c r="E61" s="6">
        <f t="shared" si="8"/>
        <v>105.15155715102365</v>
      </c>
      <c r="F61" s="4">
        <f t="shared" si="2"/>
        <v>-0.36819120215271761</v>
      </c>
      <c r="G61" s="3">
        <f t="shared" si="9"/>
        <v>5.8538884179959363E-3</v>
      </c>
      <c r="H61" s="6">
        <f t="shared" si="10"/>
        <v>8.6465107078649517</v>
      </c>
      <c r="I61" s="6">
        <v>8.6767165783262303</v>
      </c>
      <c r="J61" s="6">
        <f t="shared" si="11"/>
        <v>0</v>
      </c>
      <c r="K61" s="5">
        <f t="shared" si="6"/>
        <v>1.1388428089658393E-2</v>
      </c>
    </row>
    <row r="62" spans="2:11" x14ac:dyDescent="0.25">
      <c r="B62">
        <f t="shared" si="7"/>
        <v>114</v>
      </c>
      <c r="C62" s="1">
        <v>8.61</v>
      </c>
      <c r="D62" s="6">
        <f t="shared" si="0"/>
        <v>-0.31677373722385349</v>
      </c>
      <c r="E62" s="6">
        <f t="shared" si="8"/>
        <v>107.15155715102365</v>
      </c>
      <c r="F62" s="4">
        <f t="shared" si="2"/>
        <v>-0.42096663353182384</v>
      </c>
      <c r="G62" s="3">
        <f t="shared" si="9"/>
        <v>5.1960403020378859E-3</v>
      </c>
      <c r="H62" s="6">
        <f t="shared" si="10"/>
        <v>8.6820835647151124</v>
      </c>
      <c r="I62" s="6">
        <v>8.6988207991126689</v>
      </c>
      <c r="J62" s="6">
        <f t="shared" si="11"/>
        <v>0</v>
      </c>
      <c r="K62" s="5">
        <f t="shared" si="6"/>
        <v>7.8891343550131898E-3</v>
      </c>
    </row>
    <row r="63" spans="2:11" x14ac:dyDescent="0.25">
      <c r="B63">
        <f t="shared" si="7"/>
        <v>116</v>
      </c>
      <c r="C63" s="1">
        <v>8.61</v>
      </c>
      <c r="D63" s="6">
        <f t="shared" si="0"/>
        <v>-0.31677373722385349</v>
      </c>
      <c r="E63" s="6">
        <f t="shared" si="8"/>
        <v>109.15155715102365</v>
      </c>
      <c r="F63" s="4">
        <f t="shared" si="2"/>
        <v>-0.47374206491093052</v>
      </c>
      <c r="G63" s="3">
        <f t="shared" si="9"/>
        <v>1.11995080492291E-2</v>
      </c>
      <c r="H63" s="6">
        <f t="shared" si="10"/>
        <v>8.7158277281681364</v>
      </c>
      <c r="I63" s="6">
        <v>8.7193678192920547</v>
      </c>
      <c r="J63" s="6">
        <f t="shared" si="11"/>
        <v>0</v>
      </c>
      <c r="K63" s="5">
        <f t="shared" si="6"/>
        <v>1.1961319896699664E-2</v>
      </c>
    </row>
    <row r="64" spans="2:11" x14ac:dyDescent="0.25">
      <c r="B64">
        <f t="shared" si="7"/>
        <v>118</v>
      </c>
      <c r="C64" s="1">
        <v>8.61</v>
      </c>
      <c r="D64" s="6">
        <f t="shared" si="0"/>
        <v>-0.31677373722385349</v>
      </c>
      <c r="E64" s="6">
        <f t="shared" si="8"/>
        <v>111.15155715102365</v>
      </c>
      <c r="F64" s="4">
        <f t="shared" si="2"/>
        <v>-0.52651749629003675</v>
      </c>
      <c r="G64" s="3">
        <f t="shared" si="9"/>
        <v>1.8999095314358432E-2</v>
      </c>
      <c r="H64" s="6">
        <f t="shared" si="10"/>
        <v>8.747837205842103</v>
      </c>
      <c r="I64" s="6">
        <v>8.7384673371494586</v>
      </c>
      <c r="J64" s="6">
        <f t="shared" si="11"/>
        <v>0</v>
      </c>
      <c r="K64" s="5">
        <f t="shared" si="6"/>
        <v>1.6503856714272801E-2</v>
      </c>
    </row>
    <row r="65" spans="2:11" x14ac:dyDescent="0.25">
      <c r="B65">
        <f t="shared" si="7"/>
        <v>120</v>
      </c>
      <c r="C65" s="1">
        <v>8.6999999999999993</v>
      </c>
      <c r="D65" s="6">
        <f t="shared" si="0"/>
        <v>-0.4486405449445896</v>
      </c>
      <c r="E65" s="6">
        <f t="shared" si="8"/>
        <v>113.15155715102365</v>
      </c>
      <c r="F65" s="4">
        <f t="shared" si="2"/>
        <v>-0.57929292766914342</v>
      </c>
      <c r="G65" s="3">
        <f t="shared" si="9"/>
        <v>6.1154234126979141E-3</v>
      </c>
      <c r="H65" s="6">
        <f t="shared" si="10"/>
        <v>8.778201172706666</v>
      </c>
      <c r="I65" s="6">
        <v>8.756221324165292</v>
      </c>
      <c r="J65" s="6">
        <f t="shared" si="11"/>
        <v>0</v>
      </c>
      <c r="K65" s="5">
        <f t="shared" si="6"/>
        <v>3.1608372908989231E-3</v>
      </c>
    </row>
    <row r="66" spans="2:11" x14ac:dyDescent="0.25">
      <c r="B66">
        <f t="shared" si="7"/>
        <v>122</v>
      </c>
      <c r="C66" s="1">
        <v>8.6999999999999993</v>
      </c>
      <c r="D66" s="6">
        <f t="shared" si="0"/>
        <v>-0.4486405449445896</v>
      </c>
      <c r="E66" s="6">
        <f t="shared" si="8"/>
        <v>115.15155715102365</v>
      </c>
      <c r="F66" s="4">
        <f t="shared" si="2"/>
        <v>-0.63206835904824965</v>
      </c>
      <c r="G66" s="3">
        <f t="shared" si="9"/>
        <v>1.1449902994006668E-2</v>
      </c>
      <c r="H66" s="6">
        <f t="shared" si="10"/>
        <v>8.8070042195149636</v>
      </c>
      <c r="I66" s="6">
        <v>8.7727245689962761</v>
      </c>
      <c r="J66" s="6">
        <f t="shared" si="11"/>
        <v>0</v>
      </c>
      <c r="K66" s="5">
        <f t="shared" si="6"/>
        <v>5.288862935694221E-3</v>
      </c>
    </row>
    <row r="67" spans="2:11" x14ac:dyDescent="0.25">
      <c r="B67">
        <f t="shared" si="7"/>
        <v>124</v>
      </c>
      <c r="C67" s="1">
        <v>8.74</v>
      </c>
      <c r="D67" s="6">
        <f t="shared" si="0"/>
        <v>-0.51333615934301691</v>
      </c>
      <c r="E67" s="6">
        <f t="shared" si="8"/>
        <v>117.15155715102365</v>
      </c>
      <c r="F67" s="4">
        <f t="shared" si="2"/>
        <v>-0.68484379042735632</v>
      </c>
      <c r="G67" s="3">
        <f t="shared" si="9"/>
        <v>8.8975052913251602E-3</v>
      </c>
      <c r="H67" s="6">
        <f t="shared" si="10"/>
        <v>8.8343265884643625</v>
      </c>
      <c r="I67" s="6">
        <v>8.7880651832339964</v>
      </c>
      <c r="J67" s="6">
        <f t="shared" si="11"/>
        <v>0</v>
      </c>
      <c r="K67" s="5">
        <f t="shared" si="6"/>
        <v>2.3102618393176315E-3</v>
      </c>
    </row>
    <row r="68" spans="2:11" x14ac:dyDescent="0.25">
      <c r="B68">
        <f t="shared" si="7"/>
        <v>126</v>
      </c>
      <c r="C68" s="1">
        <v>8.74</v>
      </c>
      <c r="D68" s="6">
        <f t="shared" si="0"/>
        <v>-0.51333615934301691</v>
      </c>
      <c r="E68" s="6">
        <f t="shared" si="8"/>
        <v>119.15155715102365</v>
      </c>
      <c r="F68" s="4">
        <f t="shared" si="2"/>
        <v>-0.73761922180646255</v>
      </c>
      <c r="G68" s="3">
        <f t="shared" si="9"/>
        <v>1.4458714947995882E-2</v>
      </c>
      <c r="H68" s="6">
        <f t="shared" si="10"/>
        <v>8.8602443967426172</v>
      </c>
      <c r="I68" s="6">
        <v>8.8023250716060506</v>
      </c>
      <c r="J68" s="6">
        <f t="shared" si="11"/>
        <v>0</v>
      </c>
      <c r="K68" s="5">
        <f t="shared" si="6"/>
        <v>3.8844145506993079E-3</v>
      </c>
    </row>
    <row r="69" spans="2:11" x14ac:dyDescent="0.25">
      <c r="B69">
        <f t="shared" si="7"/>
        <v>128</v>
      </c>
      <c r="C69" s="1">
        <v>8.82</v>
      </c>
      <c r="D69" s="6">
        <f t="shared" ref="D69:D115" si="12">LN($O$5-C69)</f>
        <v>-0.6568237992582413</v>
      </c>
      <c r="E69" s="6">
        <f t="shared" si="8"/>
        <v>121.15155715102365</v>
      </c>
      <c r="F69" s="4">
        <f t="shared" ref="F69:F115" si="13">IF(E69&lt;=0, $O$8, $O$8-$O$6*E69)</f>
        <v>-0.79039465318556879</v>
      </c>
      <c r="G69" s="3">
        <f t="shared" si="9"/>
        <v>4.2029092671895512E-3</v>
      </c>
      <c r="H69" s="6">
        <f t="shared" si="10"/>
        <v>8.8848298485821893</v>
      </c>
      <c r="I69" s="6">
        <v>8.815580369104671</v>
      </c>
      <c r="J69" s="6">
        <f t="shared" si="11"/>
        <v>0</v>
      </c>
      <c r="K69" s="5">
        <f t="shared" si="6"/>
        <v>1.9533137250948942E-5</v>
      </c>
    </row>
    <row r="70" spans="2:11" x14ac:dyDescent="0.25">
      <c r="B70">
        <f t="shared" si="7"/>
        <v>130</v>
      </c>
      <c r="C70" s="1">
        <v>8.82</v>
      </c>
      <c r="D70" s="6">
        <f t="shared" si="12"/>
        <v>-0.6568237992582413</v>
      </c>
      <c r="E70" s="6">
        <f t="shared" si="8"/>
        <v>123.15155715102365</v>
      </c>
      <c r="F70" s="4">
        <f t="shared" si="13"/>
        <v>-0.84317008456467546</v>
      </c>
      <c r="G70" s="3">
        <f t="shared" si="9"/>
        <v>7.7706757417593964E-3</v>
      </c>
      <c r="H70" s="6">
        <f t="shared" si="10"/>
        <v>8.908151436413478</v>
      </c>
      <c r="I70" s="6">
        <v>8.8279018473582482</v>
      </c>
      <c r="J70" s="6">
        <f t="shared" si="11"/>
        <v>0</v>
      </c>
      <c r="K70" s="5">
        <f t="shared" ref="K70:K115" si="14">(I70-C70)^2</f>
        <v>6.2439191673050088E-5</v>
      </c>
    </row>
    <row r="71" spans="2:11" x14ac:dyDescent="0.25">
      <c r="B71">
        <f t="shared" ref="B71:B115" si="15">B70+2</f>
        <v>132</v>
      </c>
      <c r="C71" s="1">
        <v>8.7799999999999994</v>
      </c>
      <c r="D71" s="6">
        <f t="shared" si="12"/>
        <v>-0.58250859620874684</v>
      </c>
      <c r="E71" s="6">
        <f t="shared" si="8"/>
        <v>125.15155715102365</v>
      </c>
      <c r="F71" s="4">
        <f t="shared" si="13"/>
        <v>-0.89594551594378169</v>
      </c>
      <c r="G71" s="3">
        <f t="shared" si="9"/>
        <v>2.2582314651395253E-2</v>
      </c>
      <c r="H71" s="6">
        <f t="shared" si="10"/>
        <v>8.930274131677395</v>
      </c>
      <c r="I71" s="6">
        <v>8.839355292402022</v>
      </c>
      <c r="J71" s="6">
        <f t="shared" si="11"/>
        <v>0</v>
      </c>
      <c r="K71" s="5">
        <f t="shared" si="14"/>
        <v>3.5230507361296067E-3</v>
      </c>
    </row>
    <row r="72" spans="2:11" x14ac:dyDescent="0.25">
      <c r="B72">
        <f t="shared" si="15"/>
        <v>134</v>
      </c>
      <c r="C72" s="1">
        <v>8.7799999999999994</v>
      </c>
      <c r="D72" s="6">
        <f t="shared" si="12"/>
        <v>-0.58250859620874684</v>
      </c>
      <c r="E72" s="6">
        <f t="shared" si="8"/>
        <v>127.15155715102365</v>
      </c>
      <c r="F72" s="4">
        <f t="shared" si="13"/>
        <v>-0.94872094732288836</v>
      </c>
      <c r="G72" s="3">
        <f t="shared" si="9"/>
        <v>2.9329838887875728E-2</v>
      </c>
      <c r="H72" s="6">
        <f t="shared" si="10"/>
        <v>8.9512595658288188</v>
      </c>
      <c r="I72" s="6">
        <v>8.8500018558552096</v>
      </c>
      <c r="J72" s="6">
        <f t="shared" si="11"/>
        <v>0</v>
      </c>
      <c r="K72" s="5">
        <f t="shared" si="14"/>
        <v>4.9002598231736322E-3</v>
      </c>
    </row>
    <row r="73" spans="2:11" x14ac:dyDescent="0.25">
      <c r="B73">
        <f t="shared" si="15"/>
        <v>136</v>
      </c>
      <c r="C73" s="1">
        <v>8.77</v>
      </c>
      <c r="D73" s="6">
        <f t="shared" si="12"/>
        <v>-0.5647617619360874</v>
      </c>
      <c r="E73" s="6">
        <f t="shared" si="8"/>
        <v>129.15155715102364</v>
      </c>
      <c r="F73" s="4">
        <f t="shared" si="13"/>
        <v>-1.0014963787019946</v>
      </c>
      <c r="G73" s="3">
        <f t="shared" si="9"/>
        <v>4.0467840841271849E-2</v>
      </c>
      <c r="H73" s="6">
        <f t="shared" si="10"/>
        <v>8.9711662020352119</v>
      </c>
      <c r="I73" s="6">
        <v>8.8598983813725578</v>
      </c>
      <c r="J73" s="6">
        <f t="shared" si="11"/>
        <v>0</v>
      </c>
      <c r="K73" s="5">
        <f t="shared" si="14"/>
        <v>8.0817189734059252E-3</v>
      </c>
    </row>
    <row r="74" spans="2:11" x14ac:dyDescent="0.25">
      <c r="B74">
        <f t="shared" si="15"/>
        <v>138</v>
      </c>
      <c r="C74" s="1">
        <v>8.77</v>
      </c>
      <c r="D74" s="6">
        <f t="shared" si="12"/>
        <v>-0.5647617619360874</v>
      </c>
      <c r="E74" s="6">
        <f t="shared" si="8"/>
        <v>131.15155715102364</v>
      </c>
      <c r="F74" s="4">
        <f t="shared" si="13"/>
        <v>-1.0542718100811008</v>
      </c>
      <c r="G74" s="3">
        <f t="shared" si="9"/>
        <v>4.8421781591502219E-2</v>
      </c>
      <c r="H74" s="6">
        <f t="shared" si="10"/>
        <v>8.9900494980487391</v>
      </c>
      <c r="I74" s="6">
        <v>8.8690977081082281</v>
      </c>
      <c r="J74" s="6">
        <f t="shared" si="11"/>
        <v>0</v>
      </c>
      <c r="K74" s="5">
        <f t="shared" si="14"/>
        <v>9.8203557523036545E-3</v>
      </c>
    </row>
    <row r="75" spans="2:11" x14ac:dyDescent="0.25">
      <c r="B75">
        <f t="shared" si="15"/>
        <v>140</v>
      </c>
      <c r="C75" s="1">
        <v>8.8800000000000008</v>
      </c>
      <c r="D75" s="6">
        <f t="shared" si="12"/>
        <v>-0.77980465383374775</v>
      </c>
      <c r="E75" s="6">
        <f t="shared" si="8"/>
        <v>133.15155715102364</v>
      </c>
      <c r="F75" s="4">
        <f t="shared" si="13"/>
        <v>-1.1070472414602071</v>
      </c>
      <c r="G75" s="3">
        <f t="shared" si="9"/>
        <v>1.6374288980024743E-2</v>
      </c>
      <c r="H75" s="6">
        <f t="shared" si="10"/>
        <v>9.007962060705605</v>
      </c>
      <c r="I75" s="6">
        <v>8.8776489528085385</v>
      </c>
      <c r="J75" s="6">
        <f t="shared" si="11"/>
        <v>0</v>
      </c>
      <c r="K75" s="5">
        <f t="shared" si="14"/>
        <v>5.5274228964827002E-6</v>
      </c>
    </row>
    <row r="76" spans="2:11" x14ac:dyDescent="0.25">
      <c r="B76">
        <f t="shared" si="15"/>
        <v>142</v>
      </c>
      <c r="C76" s="1">
        <v>8.8800000000000008</v>
      </c>
      <c r="D76" s="6">
        <f t="shared" si="12"/>
        <v>-0.77980465383374775</v>
      </c>
      <c r="E76" s="6">
        <f t="shared" ref="E76:E115" si="16">B76-$O$7</f>
        <v>135.15155715102364</v>
      </c>
      <c r="F76" s="4">
        <f t="shared" si="13"/>
        <v>-1.1598226728393137</v>
      </c>
      <c r="G76" s="3">
        <f t="shared" ref="G76:G115" si="17">(H76-C76)^2</f>
        <v>2.1011601955222971E-2</v>
      </c>
      <c r="H76" s="6">
        <f t="shared" ref="H76:H115" si="18">$O$5-EXP(F76)</f>
        <v>9.0249537924830641</v>
      </c>
      <c r="I76" s="6">
        <v>8.8855977720371069</v>
      </c>
      <c r="J76" s="6">
        <f t="shared" ref="J76:J115" si="19">IF(I76&lt;$R$8, 0, I76-$R$8)</f>
        <v>0</v>
      </c>
      <c r="K76" s="5">
        <f t="shared" si="14"/>
        <v>3.1335051779406938E-5</v>
      </c>
    </row>
    <row r="77" spans="2:11" x14ac:dyDescent="0.25">
      <c r="B77">
        <f t="shared" si="15"/>
        <v>144</v>
      </c>
      <c r="C77" s="1">
        <v>8.83</v>
      </c>
      <c r="D77" s="6">
        <f t="shared" si="12"/>
        <v>-0.67629877954113427</v>
      </c>
      <c r="E77" s="6">
        <f t="shared" si="16"/>
        <v>137.15155715102364</v>
      </c>
      <c r="F77" s="4">
        <f t="shared" si="13"/>
        <v>-1.21259810421842</v>
      </c>
      <c r="G77" s="3">
        <f t="shared" si="17"/>
        <v>4.4551402068828842E-2</v>
      </c>
      <c r="H77" s="6">
        <f t="shared" si="18"/>
        <v>9.0410720305223524</v>
      </c>
      <c r="I77" s="6">
        <v>8.8929866059304583</v>
      </c>
      <c r="J77" s="6">
        <f t="shared" si="19"/>
        <v>0</v>
      </c>
      <c r="K77" s="5">
        <f t="shared" si="14"/>
        <v>3.9673125266388373E-3</v>
      </c>
    </row>
    <row r="78" spans="2:11" x14ac:dyDescent="0.25">
      <c r="B78">
        <f t="shared" si="15"/>
        <v>146</v>
      </c>
      <c r="C78" s="1">
        <v>8.83</v>
      </c>
      <c r="D78" s="6">
        <f t="shared" si="12"/>
        <v>-0.67629877954113427</v>
      </c>
      <c r="E78" s="6">
        <f t="shared" si="16"/>
        <v>139.15155715102364</v>
      </c>
      <c r="F78" s="4">
        <f t="shared" si="13"/>
        <v>-1.2653735355975266</v>
      </c>
      <c r="G78" s="3">
        <f t="shared" si="17"/>
        <v>5.1239609495556143E-2</v>
      </c>
      <c r="H78" s="6">
        <f t="shared" si="18"/>
        <v>9.056361678504901</v>
      </c>
      <c r="I78" s="6">
        <v>8.8998549047842292</v>
      </c>
      <c r="J78" s="6">
        <f t="shared" si="19"/>
        <v>0</v>
      </c>
      <c r="K78" s="5">
        <f t="shared" si="14"/>
        <v>4.8797077224137239E-3</v>
      </c>
    </row>
    <row r="79" spans="2:11" x14ac:dyDescent="0.25">
      <c r="B79">
        <f t="shared" si="15"/>
        <v>148</v>
      </c>
      <c r="C79" s="1">
        <v>8.98</v>
      </c>
      <c r="D79" s="6">
        <f t="shared" si="12"/>
        <v>-1.025838981894464</v>
      </c>
      <c r="E79" s="6">
        <f t="shared" si="16"/>
        <v>141.15155715102364</v>
      </c>
      <c r="F79" s="4">
        <f t="shared" si="13"/>
        <v>-1.3181489669766329</v>
      </c>
      <c r="G79" s="3">
        <f t="shared" si="17"/>
        <v>8.256508513884037E-3</v>
      </c>
      <c r="H79" s="6">
        <f t="shared" si="18"/>
        <v>9.0708653317491557</v>
      </c>
      <c r="I79" s="6">
        <v>8.9062393396786756</v>
      </c>
      <c r="J79" s="6">
        <f t="shared" si="19"/>
        <v>0</v>
      </c>
      <c r="K79" s="5">
        <f t="shared" si="14"/>
        <v>5.4406350110378556E-3</v>
      </c>
    </row>
    <row r="80" spans="2:11" x14ac:dyDescent="0.25">
      <c r="B80">
        <f t="shared" si="15"/>
        <v>150</v>
      </c>
      <c r="C80" s="1">
        <v>8.98</v>
      </c>
      <c r="D80" s="6">
        <f t="shared" si="12"/>
        <v>-1.025838981894464</v>
      </c>
      <c r="E80" s="6">
        <f t="shared" si="16"/>
        <v>143.15155715102364</v>
      </c>
      <c r="F80" s="4">
        <f t="shared" si="13"/>
        <v>-1.3709243983557395</v>
      </c>
      <c r="G80" s="3">
        <f t="shared" si="17"/>
        <v>1.0946054964747131E-2</v>
      </c>
      <c r="H80" s="6">
        <f t="shared" si="18"/>
        <v>9.0846233958765783</v>
      </c>
      <c r="I80" s="6">
        <v>8.9121739982673809</v>
      </c>
      <c r="J80" s="6">
        <f t="shared" si="19"/>
        <v>0</v>
      </c>
      <c r="K80" s="5">
        <f t="shared" si="14"/>
        <v>4.6003665110333092E-3</v>
      </c>
    </row>
    <row r="81" spans="2:11" x14ac:dyDescent="0.25">
      <c r="B81">
        <f t="shared" si="15"/>
        <v>152</v>
      </c>
      <c r="C81" s="1">
        <v>8.98</v>
      </c>
      <c r="D81" s="6">
        <f t="shared" si="12"/>
        <v>-1.025838981894464</v>
      </c>
      <c r="E81" s="6">
        <f t="shared" si="16"/>
        <v>145.15155715102364</v>
      </c>
      <c r="F81" s="4">
        <f t="shared" si="13"/>
        <v>-1.4236998297348458</v>
      </c>
      <c r="G81" s="3">
        <f t="shared" si="17"/>
        <v>1.3847217199103094E-2</v>
      </c>
      <c r="H81" s="6">
        <f t="shared" si="18"/>
        <v>9.0976741993773622</v>
      </c>
      <c r="I81" s="6">
        <v>8.9176905667739419</v>
      </c>
      <c r="J81" s="6">
        <f t="shared" si="19"/>
        <v>0</v>
      </c>
      <c r="K81" s="5">
        <f t="shared" si="14"/>
        <v>3.8824654689526466E-3</v>
      </c>
    </row>
    <row r="82" spans="2:11" x14ac:dyDescent="0.25">
      <c r="B82">
        <f t="shared" si="15"/>
        <v>154</v>
      </c>
      <c r="C82" s="1">
        <v>8.8699999999999992</v>
      </c>
      <c r="D82" s="6">
        <f t="shared" si="12"/>
        <v>-0.75822863752107517</v>
      </c>
      <c r="E82" s="6">
        <f t="shared" si="16"/>
        <v>147.15155715102364</v>
      </c>
      <c r="F82" s="4">
        <f t="shared" si="13"/>
        <v>-1.4764752611139524</v>
      </c>
      <c r="G82" s="3">
        <f t="shared" si="17"/>
        <v>5.7625971113808752E-2</v>
      </c>
      <c r="H82" s="6">
        <f t="shared" si="18"/>
        <v>9.1100541003894921</v>
      </c>
      <c r="I82" s="6">
        <v>8.9228184991679793</v>
      </c>
      <c r="J82" s="6">
        <f t="shared" si="19"/>
        <v>0</v>
      </c>
      <c r="K82" s="5">
        <f t="shared" si="14"/>
        <v>2.7897938543579139E-3</v>
      </c>
    </row>
    <row r="83" spans="2:11" x14ac:dyDescent="0.25">
      <c r="B83">
        <f t="shared" si="15"/>
        <v>156</v>
      </c>
      <c r="C83" s="1">
        <v>8.8699999999999992</v>
      </c>
      <c r="D83" s="6">
        <f t="shared" si="12"/>
        <v>-0.75822863752107517</v>
      </c>
      <c r="E83" s="6">
        <f t="shared" si="16"/>
        <v>149.15155715102364</v>
      </c>
      <c r="F83" s="4">
        <f t="shared" si="13"/>
        <v>-1.5292506924930587</v>
      </c>
      <c r="G83" s="3">
        <f t="shared" si="17"/>
        <v>6.3402025316890112E-2</v>
      </c>
      <c r="H83" s="6">
        <f t="shared" si="18"/>
        <v>9.1217975879886257</v>
      </c>
      <c r="I83" s="6">
        <v>8.9275851744234647</v>
      </c>
      <c r="J83" s="6">
        <f t="shared" si="19"/>
        <v>0</v>
      </c>
      <c r="K83" s="5">
        <f t="shared" si="14"/>
        <v>3.3160523133809391E-3</v>
      </c>
    </row>
    <row r="84" spans="2:11" x14ac:dyDescent="0.25">
      <c r="B84">
        <f t="shared" si="15"/>
        <v>158</v>
      </c>
      <c r="C84" s="1">
        <v>8.8699999999999992</v>
      </c>
      <c r="D84" s="6">
        <f t="shared" si="12"/>
        <v>-0.75822863752107517</v>
      </c>
      <c r="E84" s="6">
        <f t="shared" si="16"/>
        <v>151.15155715102364</v>
      </c>
      <c r="F84" s="4">
        <f t="shared" si="13"/>
        <v>-1.5820261238721653</v>
      </c>
      <c r="G84" s="3">
        <f t="shared" si="17"/>
        <v>6.9136064891996724E-2</v>
      </c>
      <c r="H84" s="6">
        <f t="shared" si="18"/>
        <v>9.1329373782709418</v>
      </c>
      <c r="I84" s="6">
        <v>8.9320160426987876</v>
      </c>
      <c r="J84" s="6">
        <f t="shared" si="19"/>
        <v>0</v>
      </c>
      <c r="K84" s="5">
        <f t="shared" si="14"/>
        <v>3.8459895520179402E-3</v>
      </c>
    </row>
    <row r="85" spans="2:11" x14ac:dyDescent="0.25">
      <c r="B85">
        <f t="shared" si="15"/>
        <v>160</v>
      </c>
      <c r="C85" s="1">
        <v>8.94</v>
      </c>
      <c r="D85" s="6">
        <f t="shared" si="12"/>
        <v>-0.92005890274820801</v>
      </c>
      <c r="E85" s="6">
        <f t="shared" si="16"/>
        <v>153.15155715102364</v>
      </c>
      <c r="F85" s="4">
        <f t="shared" si="13"/>
        <v>-1.634801555251272</v>
      </c>
      <c r="G85" s="3">
        <f t="shared" si="17"/>
        <v>4.1414083757451772E-2</v>
      </c>
      <c r="H85" s="6">
        <f t="shared" si="18"/>
        <v>9.1435045054966881</v>
      </c>
      <c r="I85" s="6">
        <v>8.9361347612188862</v>
      </c>
      <c r="J85" s="6">
        <f t="shared" si="19"/>
        <v>0</v>
      </c>
      <c r="K85" s="5">
        <f t="shared" si="14"/>
        <v>1.494007083502249E-5</v>
      </c>
    </row>
    <row r="86" spans="2:11" x14ac:dyDescent="0.25">
      <c r="B86">
        <f t="shared" si="15"/>
        <v>162</v>
      </c>
      <c r="C86" s="1">
        <v>8.94</v>
      </c>
      <c r="D86" s="6">
        <f t="shared" si="12"/>
        <v>-0.92005890274820801</v>
      </c>
      <c r="E86" s="6">
        <f t="shared" si="16"/>
        <v>155.15155715102364</v>
      </c>
      <c r="F86" s="4">
        <f t="shared" si="13"/>
        <v>-1.6875769866303783</v>
      </c>
      <c r="G86" s="3">
        <f t="shared" si="17"/>
        <v>4.559438125716489E-2</v>
      </c>
      <c r="H86" s="6">
        <f t="shared" si="18"/>
        <v>9.1535284085482882</v>
      </c>
      <c r="I86" s="6">
        <v>8.939963320584857</v>
      </c>
      <c r="J86" s="6">
        <f t="shared" si="19"/>
        <v>0</v>
      </c>
      <c r="K86" s="5">
        <f t="shared" si="14"/>
        <v>1.3453794951969867E-9</v>
      </c>
    </row>
    <row r="87" spans="2:11" x14ac:dyDescent="0.25">
      <c r="B87">
        <f t="shared" si="15"/>
        <v>164</v>
      </c>
      <c r="C87" s="1">
        <v>8.93</v>
      </c>
      <c r="D87" s="6">
        <f t="shared" si="12"/>
        <v>-0.89527421441265143</v>
      </c>
      <c r="E87" s="6">
        <f t="shared" si="16"/>
        <v>157.15155715102364</v>
      </c>
      <c r="F87" s="4">
        <f t="shared" si="13"/>
        <v>-1.7403524180094845</v>
      </c>
      <c r="G87" s="3">
        <f t="shared" si="17"/>
        <v>5.4306249401823541E-2</v>
      </c>
      <c r="H87" s="6">
        <f t="shared" si="18"/>
        <v>9.1630370129439171</v>
      </c>
      <c r="I87" s="6">
        <v>8.9435221621853582</v>
      </c>
      <c r="J87" s="6">
        <f t="shared" si="19"/>
        <v>0</v>
      </c>
      <c r="K87" s="5">
        <f t="shared" si="14"/>
        <v>1.8284887016713965E-4</v>
      </c>
    </row>
    <row r="88" spans="2:11" x14ac:dyDescent="0.25">
      <c r="B88">
        <f t="shared" si="15"/>
        <v>166</v>
      </c>
      <c r="C88" s="1">
        <v>8.93</v>
      </c>
      <c r="D88" s="6">
        <f t="shared" si="12"/>
        <v>-0.89527421441265143</v>
      </c>
      <c r="E88" s="6">
        <f t="shared" si="16"/>
        <v>159.15155715102364</v>
      </c>
      <c r="F88" s="4">
        <f t="shared" si="13"/>
        <v>-1.7931278493885907</v>
      </c>
      <c r="G88" s="3">
        <f t="shared" si="17"/>
        <v>5.8591498606555263E-2</v>
      </c>
      <c r="H88" s="6">
        <f t="shared" si="18"/>
        <v>9.1720568086349878</v>
      </c>
      <c r="I88" s="6">
        <v>8.946830287336601</v>
      </c>
      <c r="J88" s="6">
        <f t="shared" si="19"/>
        <v>0</v>
      </c>
      <c r="K88" s="5">
        <f t="shared" si="14"/>
        <v>2.8325857183256214E-4</v>
      </c>
    </row>
    <row r="89" spans="2:11" x14ac:dyDescent="0.25">
      <c r="B89">
        <f t="shared" si="15"/>
        <v>168</v>
      </c>
      <c r="C89" s="1">
        <v>8.86</v>
      </c>
      <c r="D89" s="6">
        <f t="shared" si="12"/>
        <v>-0.73710833059993475</v>
      </c>
      <c r="E89" s="6">
        <f t="shared" si="16"/>
        <v>161.15155715102364</v>
      </c>
      <c r="F89" s="4">
        <f t="shared" si="13"/>
        <v>-1.8459032807676978</v>
      </c>
      <c r="G89" s="3">
        <f t="shared" si="17"/>
        <v>0.10279264691035972</v>
      </c>
      <c r="H89" s="6">
        <f t="shared" si="18"/>
        <v>9.1806129238043273</v>
      </c>
      <c r="I89" s="6">
        <v>8.9499053587336572</v>
      </c>
      <c r="J89" s="6">
        <f t="shared" si="19"/>
        <v>0</v>
      </c>
      <c r="K89" s="5">
        <f t="shared" si="14"/>
        <v>8.0829735290276969E-3</v>
      </c>
    </row>
    <row r="90" spans="2:11" x14ac:dyDescent="0.25">
      <c r="B90">
        <f t="shared" si="15"/>
        <v>170</v>
      </c>
      <c r="C90" s="1">
        <v>8.86</v>
      </c>
      <c r="D90" s="6">
        <f t="shared" si="12"/>
        <v>-0.73710833059993475</v>
      </c>
      <c r="E90" s="6">
        <f t="shared" si="16"/>
        <v>163.15155715102364</v>
      </c>
      <c r="F90" s="4">
        <f t="shared" si="13"/>
        <v>-1.8986787121468041</v>
      </c>
      <c r="G90" s="3">
        <f t="shared" si="17"/>
        <v>0.10806288356026279</v>
      </c>
      <c r="H90" s="6">
        <f t="shared" si="18"/>
        <v>9.188729194870584</v>
      </c>
      <c r="I90" s="6">
        <v>8.9527637947546754</v>
      </c>
      <c r="J90" s="6">
        <f t="shared" si="19"/>
        <v>0</v>
      </c>
      <c r="K90" s="5">
        <f t="shared" si="14"/>
        <v>8.6051216172876536E-3</v>
      </c>
    </row>
    <row r="91" spans="2:11" x14ac:dyDescent="0.25">
      <c r="B91">
        <f t="shared" si="15"/>
        <v>172</v>
      </c>
      <c r="C91" s="1">
        <v>8.9700000000000006</v>
      </c>
      <c r="D91" s="6">
        <f t="shared" si="12"/>
        <v>-0.99832659480878227</v>
      </c>
      <c r="E91" s="6">
        <f t="shared" si="16"/>
        <v>165.15155715102364</v>
      </c>
      <c r="F91" s="4">
        <f t="shared" si="13"/>
        <v>-1.9514541435259103</v>
      </c>
      <c r="G91" s="3">
        <f t="shared" si="17"/>
        <v>5.1269744651472729E-2</v>
      </c>
      <c r="H91" s="6">
        <f t="shared" si="18"/>
        <v>9.1964282328939415</v>
      </c>
      <c r="I91" s="6">
        <v>8.9554208571215135</v>
      </c>
      <c r="J91" s="6">
        <f t="shared" si="19"/>
        <v>0</v>
      </c>
      <c r="K91" s="5">
        <f t="shared" si="14"/>
        <v>2.1255140707134292E-4</v>
      </c>
    </row>
    <row r="92" spans="2:11" x14ac:dyDescent="0.25">
      <c r="B92">
        <f t="shared" si="15"/>
        <v>174</v>
      </c>
      <c r="C92" s="1">
        <v>9.02</v>
      </c>
      <c r="D92" s="6">
        <f t="shared" si="12"/>
        <v>-1.1441467195797546</v>
      </c>
      <c r="E92" s="6">
        <f t="shared" si="16"/>
        <v>167.15155715102364</v>
      </c>
      <c r="F92" s="4">
        <f t="shared" si="13"/>
        <v>-2.0042295749050165</v>
      </c>
      <c r="G92" s="3">
        <f t="shared" si="17"/>
        <v>3.3757259156523056E-2</v>
      </c>
      <c r="H92" s="6">
        <f t="shared" si="18"/>
        <v>9.2037314865680973</v>
      </c>
      <c r="I92" s="6">
        <v>8.9578907323848256</v>
      </c>
      <c r="J92" s="6">
        <f t="shared" si="19"/>
        <v>0</v>
      </c>
      <c r="K92" s="5">
        <f t="shared" si="14"/>
        <v>3.8575611236933006E-3</v>
      </c>
    </row>
    <row r="93" spans="2:11" x14ac:dyDescent="0.25">
      <c r="B93">
        <f t="shared" si="15"/>
        <v>176</v>
      </c>
      <c r="C93" s="1">
        <v>9.02</v>
      </c>
      <c r="D93" s="6">
        <f t="shared" si="12"/>
        <v>-1.1441467195797546</v>
      </c>
      <c r="E93" s="6">
        <f t="shared" si="16"/>
        <v>169.15155715102364</v>
      </c>
      <c r="F93" s="4">
        <f t="shared" si="13"/>
        <v>-2.0570050062841228</v>
      </c>
      <c r="G93" s="3">
        <f t="shared" si="17"/>
        <v>3.6350969429225007E-2</v>
      </c>
      <c r="H93" s="6">
        <f t="shared" si="18"/>
        <v>9.2106593019740313</v>
      </c>
      <c r="I93" s="6">
        <v>8.9601866076686161</v>
      </c>
      <c r="J93" s="6">
        <f t="shared" si="19"/>
        <v>0</v>
      </c>
      <c r="K93" s="5">
        <f t="shared" si="14"/>
        <v>3.5776419021880061E-3</v>
      </c>
    </row>
    <row r="94" spans="2:11" x14ac:dyDescent="0.25">
      <c r="B94">
        <f t="shared" si="15"/>
        <v>178</v>
      </c>
      <c r="C94" s="1">
        <v>8.98</v>
      </c>
      <c r="D94" s="6">
        <f t="shared" si="12"/>
        <v>-1.025838981894464</v>
      </c>
      <c r="E94" s="6">
        <f t="shared" si="16"/>
        <v>171.15155715102364</v>
      </c>
      <c r="F94" s="4">
        <f t="shared" si="13"/>
        <v>-2.1097804376632299</v>
      </c>
      <c r="G94" s="3">
        <f t="shared" si="17"/>
        <v>5.6278537521605679E-2</v>
      </c>
      <c r="H94" s="6">
        <f t="shared" si="18"/>
        <v>9.2172309792619966</v>
      </c>
      <c r="I94" s="6">
        <v>8.9623207410787025</v>
      </c>
      <c r="J94" s="6">
        <f t="shared" si="19"/>
        <v>0</v>
      </c>
      <c r="K94" s="5">
        <f t="shared" si="14"/>
        <v>3.1255619600629341E-4</v>
      </c>
    </row>
    <row r="95" spans="2:11" x14ac:dyDescent="0.25">
      <c r="B95">
        <f t="shared" si="15"/>
        <v>180</v>
      </c>
      <c r="C95" s="1">
        <v>8.98</v>
      </c>
      <c r="D95" s="6">
        <f t="shared" si="12"/>
        <v>-1.025838981894464</v>
      </c>
      <c r="E95" s="6">
        <f t="shared" si="16"/>
        <v>173.15155715102364</v>
      </c>
      <c r="F95" s="4">
        <f t="shared" si="13"/>
        <v>-2.1625558690423361</v>
      </c>
      <c r="G95" s="3">
        <f t="shared" si="17"/>
        <v>5.9275121703558281E-2</v>
      </c>
      <c r="H95" s="6">
        <f t="shared" si="18"/>
        <v>9.2234648264196668</v>
      </c>
      <c r="I95" s="6">
        <v>8.9643045271509845</v>
      </c>
      <c r="J95" s="6">
        <f t="shared" si="19"/>
        <v>0</v>
      </c>
      <c r="K95" s="5">
        <f t="shared" si="14"/>
        <v>2.4634786795419707E-4</v>
      </c>
    </row>
    <row r="96" spans="2:11" x14ac:dyDescent="0.25">
      <c r="B96">
        <f t="shared" si="15"/>
        <v>182</v>
      </c>
      <c r="C96" s="1">
        <v>8.99</v>
      </c>
      <c r="D96" s="6">
        <f t="shared" si="12"/>
        <v>-1.0541297664833624</v>
      </c>
      <c r="E96" s="6">
        <f t="shared" si="16"/>
        <v>175.15155715102364</v>
      </c>
      <c r="F96" s="4">
        <f t="shared" si="13"/>
        <v>-2.2153313004214423</v>
      </c>
      <c r="G96" s="3">
        <f t="shared" si="17"/>
        <v>5.7301927555051237E-2</v>
      </c>
      <c r="H96" s="6">
        <f t="shared" si="18"/>
        <v>9.2293782102762307</v>
      </c>
      <c r="I96" s="6">
        <v>8.9661485576889657</v>
      </c>
      <c r="J96" s="6">
        <f t="shared" si="19"/>
        <v>0</v>
      </c>
      <c r="K96" s="5">
        <f t="shared" si="14"/>
        <v>5.6889130031660825E-4</v>
      </c>
    </row>
    <row r="97" spans="2:11" x14ac:dyDescent="0.25">
      <c r="B97">
        <f t="shared" si="15"/>
        <v>184</v>
      </c>
      <c r="C97" s="1">
        <v>8.99</v>
      </c>
      <c r="D97" s="6">
        <f t="shared" si="12"/>
        <v>-1.0541297664833624</v>
      </c>
      <c r="E97" s="6">
        <f t="shared" si="16"/>
        <v>177.15155715102364</v>
      </c>
      <c r="F97" s="4">
        <f t="shared" si="13"/>
        <v>-2.2681067318005486</v>
      </c>
      <c r="G97" s="3">
        <f t="shared" si="17"/>
        <v>6.0018926547049052E-2</v>
      </c>
      <c r="H97" s="6">
        <f t="shared" si="18"/>
        <v>9.2349876048845108</v>
      </c>
      <c r="I97" s="6">
        <v>8.9678626783153579</v>
      </c>
      <c r="J97" s="6">
        <f t="shared" si="19"/>
        <v>0</v>
      </c>
      <c r="K97" s="5">
        <f t="shared" si="14"/>
        <v>4.9006101136933556E-4</v>
      </c>
    </row>
    <row r="98" spans="2:11" x14ac:dyDescent="0.25">
      <c r="B98">
        <f t="shared" si="15"/>
        <v>186</v>
      </c>
      <c r="C98" s="1">
        <v>8.99</v>
      </c>
      <c r="D98" s="6">
        <f t="shared" si="12"/>
        <v>-1.0541297664833624</v>
      </c>
      <c r="E98" s="6">
        <f t="shared" si="16"/>
        <v>179.15155715102364</v>
      </c>
      <c r="F98" s="4">
        <f t="shared" si="13"/>
        <v>-2.3208821631796557</v>
      </c>
      <c r="G98" s="3">
        <f t="shared" si="17"/>
        <v>6.2654413965005401E-2</v>
      </c>
      <c r="H98" s="6">
        <f t="shared" si="18"/>
        <v>9.240308637415902</v>
      </c>
      <c r="I98" s="6">
        <v>8.9694560410396722</v>
      </c>
      <c r="J98" s="6">
        <f t="shared" si="19"/>
        <v>0</v>
      </c>
      <c r="K98" s="5">
        <f t="shared" si="14"/>
        <v>4.2205424976364162E-4</v>
      </c>
    </row>
    <row r="99" spans="2:11" x14ac:dyDescent="0.25">
      <c r="B99">
        <f t="shared" si="15"/>
        <v>188</v>
      </c>
      <c r="C99" s="1">
        <v>8.99</v>
      </c>
      <c r="D99" s="6">
        <f t="shared" si="12"/>
        <v>-1.0541297664833624</v>
      </c>
      <c r="E99" s="6">
        <f t="shared" si="16"/>
        <v>181.15155715102364</v>
      </c>
      <c r="F99" s="4">
        <f t="shared" si="13"/>
        <v>-2.3736575945587619</v>
      </c>
      <c r="G99" s="3">
        <f t="shared" si="17"/>
        <v>6.5206753994747971E-2</v>
      </c>
      <c r="H99" s="6">
        <f t="shared" si="18"/>
        <v>9.2453561316960062</v>
      </c>
      <c r="I99" s="6">
        <v>8.9709371531224864</v>
      </c>
      <c r="J99" s="6">
        <f t="shared" si="19"/>
        <v>0</v>
      </c>
      <c r="K99" s="5">
        <f t="shared" si="14"/>
        <v>3.6339213107553788E-4</v>
      </c>
    </row>
    <row r="100" spans="2:11" x14ac:dyDescent="0.25">
      <c r="B100">
        <f t="shared" si="15"/>
        <v>190</v>
      </c>
      <c r="C100" s="1">
        <v>9.0399999999999991</v>
      </c>
      <c r="D100" s="6">
        <f t="shared" si="12"/>
        <v>-1.2090001941354047</v>
      </c>
      <c r="E100" s="6">
        <f t="shared" si="16"/>
        <v>183.15155715102364</v>
      </c>
      <c r="F100" s="4">
        <f t="shared" si="13"/>
        <v>-2.4264330259378681</v>
      </c>
      <c r="G100" s="3">
        <f t="shared" si="17"/>
        <v>4.416056357000693E-2</v>
      </c>
      <c r="H100" s="6">
        <f t="shared" si="18"/>
        <v>9.2501441495022085</v>
      </c>
      <c r="I100" s="6">
        <v>8.9723139224973032</v>
      </c>
      <c r="J100" s="6">
        <f t="shared" si="19"/>
        <v>0</v>
      </c>
      <c r="K100" s="5">
        <f t="shared" si="14"/>
        <v>4.581405087700963E-3</v>
      </c>
    </row>
    <row r="101" spans="2:11" x14ac:dyDescent="0.25">
      <c r="B101">
        <f t="shared" si="15"/>
        <v>192</v>
      </c>
      <c r="C101" s="1">
        <v>9.0399999999999991</v>
      </c>
      <c r="D101" s="6">
        <f t="shared" si="12"/>
        <v>-1.2090001941354047</v>
      </c>
      <c r="E101" s="6">
        <f t="shared" si="16"/>
        <v>185.15155715102364</v>
      </c>
      <c r="F101" s="4">
        <f t="shared" si="13"/>
        <v>-2.4792084573169744</v>
      </c>
      <c r="G101" s="3">
        <f t="shared" si="17"/>
        <v>4.6090091364787068E-2</v>
      </c>
      <c r="H101" s="6">
        <f t="shared" si="18"/>
        <v>9.2546860297382825</v>
      </c>
      <c r="I101" s="6">
        <v>8.9735936999924686</v>
      </c>
      <c r="J101" s="6">
        <f t="shared" si="19"/>
        <v>0</v>
      </c>
      <c r="K101" s="5">
        <f t="shared" si="14"/>
        <v>4.4097966806901532E-3</v>
      </c>
    </row>
    <row r="102" spans="2:11" x14ac:dyDescent="0.25">
      <c r="B102">
        <f t="shared" si="15"/>
        <v>194</v>
      </c>
      <c r="C102" s="1">
        <v>9.02</v>
      </c>
      <c r="D102" s="6">
        <f t="shared" si="12"/>
        <v>-1.1441467195797546</v>
      </c>
      <c r="E102" s="6">
        <f t="shared" si="16"/>
        <v>187.15155715102364</v>
      </c>
      <c r="F102" s="4">
        <f t="shared" si="13"/>
        <v>-2.5319838886960815</v>
      </c>
      <c r="G102" s="3">
        <f t="shared" si="17"/>
        <v>5.7118335465555767E-2</v>
      </c>
      <c r="H102" s="6">
        <f t="shared" si="18"/>
        <v>9.2589944255951497</v>
      </c>
      <c r="I102" s="6">
        <v>8.9747833185786039</v>
      </c>
      <c r="J102" s="6">
        <f t="shared" si="19"/>
        <v>0</v>
      </c>
      <c r="K102" s="5">
        <f t="shared" si="14"/>
        <v>2.0445482787639891E-3</v>
      </c>
    </row>
    <row r="103" spans="2:11" x14ac:dyDescent="0.25">
      <c r="B103">
        <f t="shared" si="15"/>
        <v>196</v>
      </c>
      <c r="C103" s="1">
        <v>9.02</v>
      </c>
      <c r="D103" s="6">
        <f t="shared" si="12"/>
        <v>-1.1441467195797546</v>
      </c>
      <c r="E103" s="6">
        <f t="shared" si="16"/>
        <v>189.15155715102364</v>
      </c>
      <c r="F103" s="4">
        <f t="shared" si="13"/>
        <v>-2.5847593200751877</v>
      </c>
      <c r="G103" s="3">
        <f t="shared" si="17"/>
        <v>5.9088537759597708E-2</v>
      </c>
      <c r="H103" s="6">
        <f t="shared" si="18"/>
        <v>9.263081339801305</v>
      </c>
      <c r="I103" s="6">
        <v>8.9758891298511205</v>
      </c>
      <c r="J103" s="6">
        <f t="shared" si="19"/>
        <v>0</v>
      </c>
      <c r="K103" s="5">
        <f t="shared" si="14"/>
        <v>1.9457688652912684E-3</v>
      </c>
    </row>
    <row r="104" spans="2:11" x14ac:dyDescent="0.25">
      <c r="B104">
        <f t="shared" si="15"/>
        <v>198</v>
      </c>
      <c r="C104" s="1">
        <v>9.02</v>
      </c>
      <c r="D104" s="6">
        <f t="shared" si="12"/>
        <v>-1.1441467195797546</v>
      </c>
      <c r="E104" s="6">
        <f t="shared" si="16"/>
        <v>191.15155715102364</v>
      </c>
      <c r="F104" s="4">
        <f t="shared" si="13"/>
        <v>-2.6375347514542939</v>
      </c>
      <c r="G104" s="3">
        <f t="shared" si="17"/>
        <v>6.0988331832947704E-2</v>
      </c>
      <c r="H104" s="6">
        <f t="shared" si="18"/>
        <v>9.2669581580611329</v>
      </c>
      <c r="I104" s="6">
        <v>8.9769170379425578</v>
      </c>
      <c r="J104" s="6">
        <f t="shared" si="19"/>
        <v>0</v>
      </c>
      <c r="K104" s="5">
        <f t="shared" si="14"/>
        <v>1.8561416196429677E-3</v>
      </c>
    </row>
    <row r="105" spans="2:11" x14ac:dyDescent="0.25">
      <c r="B105">
        <f t="shared" si="15"/>
        <v>200</v>
      </c>
      <c r="C105" s="1">
        <v>9.0299999999999994</v>
      </c>
      <c r="D105" s="6">
        <f t="shared" si="12"/>
        <v>-1.1760478023230221</v>
      </c>
      <c r="E105" s="6">
        <f t="shared" si="16"/>
        <v>193.15155715102364</v>
      </c>
      <c r="F105" s="4">
        <f t="shared" si="13"/>
        <v>-2.6903101828334002</v>
      </c>
      <c r="G105" s="3">
        <f t="shared" si="17"/>
        <v>5.7905530861692103E-2</v>
      </c>
      <c r="H105" s="6">
        <f t="shared" si="18"/>
        <v>9.2706356807742605</v>
      </c>
      <c r="I105" s="6">
        <v>8.9778725310458505</v>
      </c>
      <c r="J105" s="6">
        <f t="shared" si="19"/>
        <v>0</v>
      </c>
      <c r="K105" s="5">
        <f t="shared" si="14"/>
        <v>2.7172730195657554E-3</v>
      </c>
    </row>
    <row r="106" spans="2:11" x14ac:dyDescent="0.25">
      <c r="B106">
        <f t="shared" si="15"/>
        <v>202</v>
      </c>
      <c r="C106" s="1">
        <v>9.0299999999999994</v>
      </c>
      <c r="D106" s="6">
        <f t="shared" si="12"/>
        <v>-1.1760478023230221</v>
      </c>
      <c r="E106" s="6">
        <f t="shared" si="16"/>
        <v>195.15155715102364</v>
      </c>
      <c r="F106" s="4">
        <f t="shared" si="13"/>
        <v>-2.7430856142125064</v>
      </c>
      <c r="G106" s="3">
        <f t="shared" si="17"/>
        <v>5.9596602138661942E-2</v>
      </c>
      <c r="H106" s="6">
        <f t="shared" si="18"/>
        <v>9.2741241531243102</v>
      </c>
      <c r="I106" s="6">
        <v>8.9787607107168199</v>
      </c>
      <c r="J106" s="6">
        <f t="shared" si="19"/>
        <v>0</v>
      </c>
      <c r="K106" s="5">
        <f t="shared" si="14"/>
        <v>2.6254647662453481E-3</v>
      </c>
    </row>
    <row r="107" spans="2:11" x14ac:dyDescent="0.25">
      <c r="B107">
        <f t="shared" si="15"/>
        <v>204</v>
      </c>
      <c r="C107" s="1">
        <v>9.0299999999999994</v>
      </c>
      <c r="D107" s="6">
        <f t="shared" si="12"/>
        <v>-1.1760478023230221</v>
      </c>
      <c r="E107" s="6">
        <f t="shared" si="16"/>
        <v>197.15155715102364</v>
      </c>
      <c r="F107" s="4">
        <f t="shared" si="13"/>
        <v>-2.7958610455916135</v>
      </c>
      <c r="G107" s="3">
        <f t="shared" si="17"/>
        <v>6.122323479207379E-2</v>
      </c>
      <c r="H107" s="6">
        <f t="shared" si="18"/>
        <v>9.2774332936208737</v>
      </c>
      <c r="I107" s="6">
        <v>8.9795863191123182</v>
      </c>
      <c r="J107" s="6">
        <f t="shared" si="19"/>
        <v>0</v>
      </c>
      <c r="K107" s="5">
        <f t="shared" si="14"/>
        <v>2.5415392206449496E-3</v>
      </c>
    </row>
    <row r="108" spans="2:11" x14ac:dyDescent="0.25">
      <c r="B108">
        <f t="shared" si="15"/>
        <v>206</v>
      </c>
      <c r="C108" s="1">
        <v>9.0299999999999994</v>
      </c>
      <c r="D108" s="6">
        <f t="shared" si="12"/>
        <v>-1.1760478023230221</v>
      </c>
      <c r="E108" s="6">
        <f t="shared" si="16"/>
        <v>199.15155715102364</v>
      </c>
      <c r="F108" s="4">
        <f t="shared" si="13"/>
        <v>-2.8486364769707198</v>
      </c>
      <c r="G108" s="3">
        <f t="shared" si="17"/>
        <v>6.2786488138654103E-2</v>
      </c>
      <c r="H108" s="6">
        <f t="shared" si="18"/>
        <v>9.2805723211742546</v>
      </c>
      <c r="I108" s="6">
        <v>8.9803537643094913</v>
      </c>
      <c r="J108" s="6">
        <f t="shared" si="19"/>
        <v>0</v>
      </c>
      <c r="K108" s="5">
        <f t="shared" si="14"/>
        <v>2.4647487182374783E-3</v>
      </c>
    </row>
    <row r="109" spans="2:11" x14ac:dyDescent="0.25">
      <c r="B109">
        <f t="shared" si="15"/>
        <v>208</v>
      </c>
      <c r="C109" s="1">
        <v>8.99</v>
      </c>
      <c r="D109" s="6">
        <f t="shared" si="12"/>
        <v>-1.0541297664833624</v>
      </c>
      <c r="E109" s="6">
        <f t="shared" si="16"/>
        <v>201.15155715102364</v>
      </c>
      <c r="F109" s="4">
        <f t="shared" si="13"/>
        <v>-2.901411908349826</v>
      </c>
      <c r="G109" s="3">
        <f t="shared" si="17"/>
        <v>8.6171591214966356E-2</v>
      </c>
      <c r="H109" s="6">
        <f t="shared" si="18"/>
        <v>9.2835499807783446</v>
      </c>
      <c r="I109" s="6">
        <v>8.9810671438413348</v>
      </c>
      <c r="J109" s="6">
        <f t="shared" si="19"/>
        <v>0</v>
      </c>
      <c r="K109" s="5">
        <f t="shared" si="14"/>
        <v>7.9795919151407415E-5</v>
      </c>
    </row>
    <row r="110" spans="2:11" x14ac:dyDescent="0.25">
      <c r="B110">
        <f t="shared" si="15"/>
        <v>210</v>
      </c>
      <c r="C110" s="1">
        <v>8.99</v>
      </c>
      <c r="D110" s="6">
        <f t="shared" si="12"/>
        <v>-1.0541297664833624</v>
      </c>
      <c r="E110" s="6">
        <f t="shared" si="16"/>
        <v>203.15155715102364</v>
      </c>
      <c r="F110" s="4">
        <f t="shared" si="13"/>
        <v>-2.9541873397289322</v>
      </c>
      <c r="G110" s="3">
        <f t="shared" si="17"/>
        <v>8.7837884482055081E-2</v>
      </c>
      <c r="H110" s="6">
        <f t="shared" si="18"/>
        <v>9.2863745678732492</v>
      </c>
      <c r="I110" s="6">
        <v>8.9817302665741696</v>
      </c>
      <c r="J110" s="6">
        <f t="shared" si="19"/>
        <v>0</v>
      </c>
      <c r="K110" s="5">
        <f t="shared" si="14"/>
        <v>6.8388490934299815E-5</v>
      </c>
    </row>
    <row r="111" spans="2:11" x14ac:dyDescent="0.25">
      <c r="B111">
        <f t="shared" si="15"/>
        <v>212</v>
      </c>
      <c r="C111" s="1">
        <v>9.06</v>
      </c>
      <c r="D111" s="6">
        <f t="shared" si="12"/>
        <v>-1.2783531338918639</v>
      </c>
      <c r="E111" s="6">
        <f t="shared" si="16"/>
        <v>205.15155715102364</v>
      </c>
      <c r="F111" s="4">
        <f t="shared" si="13"/>
        <v>-3.0069627711080393</v>
      </c>
      <c r="G111" s="3">
        <f t="shared" si="17"/>
        <v>5.2465712677375147E-2</v>
      </c>
      <c r="H111" s="6">
        <f t="shared" si="18"/>
        <v>9.2890539514554931</v>
      </c>
      <c r="I111" s="6">
        <v>8.9823466730438977</v>
      </c>
      <c r="J111" s="6">
        <f t="shared" si="19"/>
        <v>0</v>
      </c>
      <c r="K111" s="5">
        <f t="shared" si="14"/>
        <v>6.0300391873514061E-3</v>
      </c>
    </row>
    <row r="112" spans="2:11" x14ac:dyDescent="0.25">
      <c r="B112">
        <f t="shared" si="15"/>
        <v>214</v>
      </c>
      <c r="C112" s="1">
        <v>9.06</v>
      </c>
      <c r="D112" s="6">
        <f t="shared" si="12"/>
        <v>-1.2783531338918639</v>
      </c>
      <c r="E112" s="6">
        <f t="shared" si="16"/>
        <v>207.15155715102364</v>
      </c>
      <c r="F112" s="4">
        <f t="shared" si="13"/>
        <v>-3.0597382024871456</v>
      </c>
      <c r="G112" s="3">
        <f t="shared" si="17"/>
        <v>5.3636520086683265E-2</v>
      </c>
      <c r="H112" s="6">
        <f t="shared" si="18"/>
        <v>9.2915955960001906</v>
      </c>
      <c r="I112" s="6">
        <v>8.9829196543595895</v>
      </c>
      <c r="J112" s="6">
        <f t="shared" si="19"/>
        <v>0</v>
      </c>
      <c r="K112" s="5">
        <f t="shared" si="14"/>
        <v>5.9413796840452268E-3</v>
      </c>
    </row>
    <row r="113" spans="2:11" x14ac:dyDescent="0.25">
      <c r="B113">
        <f t="shared" si="15"/>
        <v>216</v>
      </c>
      <c r="C113" s="1">
        <v>9.1</v>
      </c>
      <c r="D113" s="6">
        <f t="shared" si="12"/>
        <v>-1.4334045520167462</v>
      </c>
      <c r="E113" s="6">
        <f t="shared" si="16"/>
        <v>209.15155715102364</v>
      </c>
      <c r="F113" s="4">
        <f t="shared" si="13"/>
        <v>-3.1125136338662518</v>
      </c>
      <c r="G113" s="3">
        <f t="shared" si="17"/>
        <v>3.7638553958764968E-2</v>
      </c>
      <c r="H113" s="6">
        <f t="shared" si="18"/>
        <v>9.2940065822562854</v>
      </c>
      <c r="I113" s="6">
        <v>8.9834522697753147</v>
      </c>
      <c r="J113" s="6">
        <f t="shared" si="19"/>
        <v>0</v>
      </c>
      <c r="K113" s="5">
        <f t="shared" si="14"/>
        <v>1.3583373420525929E-2</v>
      </c>
    </row>
    <row r="114" spans="2:11" x14ac:dyDescent="0.25">
      <c r="B114">
        <f t="shared" si="15"/>
        <v>218</v>
      </c>
      <c r="C114" s="1">
        <v>9.1</v>
      </c>
      <c r="D114" s="6">
        <f t="shared" si="12"/>
        <v>-1.4334045520167462</v>
      </c>
      <c r="E114" s="6">
        <f t="shared" si="16"/>
        <v>211.15155715102364</v>
      </c>
      <c r="F114" s="4">
        <f t="shared" si="13"/>
        <v>-3.165289065245358</v>
      </c>
      <c r="G114" s="3">
        <f t="shared" si="17"/>
        <v>3.8531187990117122E-2</v>
      </c>
      <c r="H114" s="6">
        <f t="shared" si="18"/>
        <v>9.2962936269727496</v>
      </c>
      <c r="I114" s="6">
        <v>8.9839473630240843</v>
      </c>
      <c r="J114" s="6">
        <f t="shared" si="19"/>
        <v>0</v>
      </c>
      <c r="K114" s="5">
        <f t="shared" si="14"/>
        <v>1.3468214549063605E-2</v>
      </c>
    </row>
    <row r="115" spans="2:11" x14ac:dyDescent="0.25">
      <c r="B115">
        <f t="shared" si="15"/>
        <v>220</v>
      </c>
      <c r="C115" s="1">
        <v>9.1</v>
      </c>
      <c r="D115" s="6">
        <f t="shared" si="12"/>
        <v>-1.4334045520167462</v>
      </c>
      <c r="E115" s="6">
        <f t="shared" si="16"/>
        <v>213.15155715102364</v>
      </c>
      <c r="F115" s="4">
        <f t="shared" si="13"/>
        <v>-3.2180644966244651</v>
      </c>
      <c r="G115" s="3">
        <f t="shared" si="17"/>
        <v>3.9387602700948425E-2</v>
      </c>
      <c r="H115" s="6">
        <f t="shared" si="18"/>
        <v>9.2984631016107233</v>
      </c>
      <c r="I115" s="6">
        <v>8.9844075775010541</v>
      </c>
      <c r="J115" s="6">
        <f t="shared" si="19"/>
        <v>0</v>
      </c>
      <c r="K115" s="5">
        <f t="shared" si="14"/>
        <v>1.3361608139174728E-2</v>
      </c>
    </row>
    <row r="116" spans="2:11" x14ac:dyDescent="0.25">
      <c r="C116" s="1"/>
    </row>
    <row r="117" spans="2:11" x14ac:dyDescent="0.25">
      <c r="C117" s="1"/>
    </row>
    <row r="118" spans="2:11" x14ac:dyDescent="0.25">
      <c r="C118" s="1"/>
    </row>
    <row r="119" spans="2:11" x14ac:dyDescent="0.25">
      <c r="C119" s="1"/>
    </row>
    <row r="120" spans="2:11" x14ac:dyDescent="0.25">
      <c r="C120" s="1"/>
    </row>
    <row r="121" spans="2:11" x14ac:dyDescent="0.25">
      <c r="C121" s="1"/>
    </row>
    <row r="122" spans="2:11" x14ac:dyDescent="0.25">
      <c r="C122" s="1"/>
    </row>
    <row r="123" spans="2:11" x14ac:dyDescent="0.25">
      <c r="C123" s="1"/>
    </row>
    <row r="124" spans="2:11" x14ac:dyDescent="0.25">
      <c r="C124" s="1"/>
    </row>
    <row r="125" spans="2:11" x14ac:dyDescent="0.25">
      <c r="C125" s="1"/>
    </row>
    <row r="126" spans="2:11" x14ac:dyDescent="0.25">
      <c r="C126" s="1"/>
    </row>
    <row r="127" spans="2:11" x14ac:dyDescent="0.25">
      <c r="C127" s="1"/>
    </row>
    <row r="128" spans="2:11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4:R1654"/>
  <sheetViews>
    <sheetView topLeftCell="E1" workbookViewId="0">
      <selection activeCell="G9" sqref="G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2.2181669484857665</v>
      </c>
      <c r="E5" s="6">
        <f t="shared" ref="E5:E11" si="1">B5-$O$7</f>
        <v>-6.9542926599320367</v>
      </c>
      <c r="F5" s="4">
        <f t="shared" ref="F5:F68" si="2">IF(E5&lt;=0, $O$8, $O$8-$O$6*E5)</f>
        <v>2.4065181922623013</v>
      </c>
      <c r="G5" s="3">
        <f>(H5-C5)^2</f>
        <v>3.6282380103588352</v>
      </c>
      <c r="H5" s="6">
        <f t="shared" ref="H5:H11" si="3">$O$5-EXP(F5)</f>
        <v>-1.9047934298392661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9.1904688133234664</v>
      </c>
      <c r="Q5" t="s">
        <v>3</v>
      </c>
      <c r="R5" s="8">
        <v>3.6886224173767301E-2</v>
      </c>
    </row>
    <row r="6" spans="2:18" x14ac:dyDescent="0.25">
      <c r="B6">
        <f>B5+2</f>
        <v>2</v>
      </c>
      <c r="C6" s="1">
        <v>0</v>
      </c>
      <c r="D6" s="6">
        <f t="shared" si="0"/>
        <v>2.2181669484857665</v>
      </c>
      <c r="E6" s="6">
        <f t="shared" si="1"/>
        <v>-4.9542926599320367</v>
      </c>
      <c r="F6" s="4">
        <f t="shared" si="2"/>
        <v>2.4065181922623013</v>
      </c>
      <c r="G6" s="3">
        <f t="shared" ref="G6:G11" si="4">(H6-C6)^2</f>
        <v>3.6282380103588352</v>
      </c>
      <c r="H6" s="6">
        <f t="shared" si="3"/>
        <v>-1.9047934298392661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2.866307556163095E-2</v>
      </c>
      <c r="Q6" t="s">
        <v>13</v>
      </c>
      <c r="R6" s="8">
        <v>0.44314542948970104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2.2181669484857665</v>
      </c>
      <c r="E7" s="6">
        <f t="shared" si="1"/>
        <v>-2.9542926599320367</v>
      </c>
      <c r="F7" s="4">
        <f t="shared" si="2"/>
        <v>2.4065181922623013</v>
      </c>
      <c r="G7" s="3">
        <f t="shared" si="4"/>
        <v>3.6282380103588352</v>
      </c>
      <c r="H7" s="6">
        <f t="shared" si="3"/>
        <v>-1.9047934298392661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6.9542926599320367</v>
      </c>
      <c r="Q7" t="s">
        <v>2</v>
      </c>
      <c r="R7" s="8">
        <v>8.9706634316612757</v>
      </c>
    </row>
    <row r="8" spans="2:18" x14ac:dyDescent="0.25">
      <c r="B8">
        <f t="shared" si="7"/>
        <v>6</v>
      </c>
      <c r="C8" s="1">
        <v>0</v>
      </c>
      <c r="D8" s="6">
        <f t="shared" si="0"/>
        <v>2.2181669484857665</v>
      </c>
      <c r="E8" s="6">
        <f t="shared" si="1"/>
        <v>-0.95429265993203671</v>
      </c>
      <c r="F8" s="4">
        <f t="shared" si="2"/>
        <v>2.4065181922623013</v>
      </c>
      <c r="G8" s="3">
        <f t="shared" si="4"/>
        <v>3.6282380103588352</v>
      </c>
      <c r="H8" s="6">
        <f t="shared" si="3"/>
        <v>-1.9047934298392661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16.14187999078657</v>
      </c>
    </row>
    <row r="9" spans="2:18" x14ac:dyDescent="0.25">
      <c r="B9">
        <f t="shared" si="7"/>
        <v>8</v>
      </c>
      <c r="C9" s="1">
        <v>0</v>
      </c>
      <c r="D9" s="6">
        <f t="shared" si="0"/>
        <v>2.2181669484857665</v>
      </c>
      <c r="E9" s="6">
        <f t="shared" si="1"/>
        <v>1.0457073400679633</v>
      </c>
      <c r="F9" s="4">
        <f t="shared" si="2"/>
        <v>2.3765450037585811</v>
      </c>
      <c r="G9" s="3">
        <f t="shared" si="4"/>
        <v>2.4874575333740494</v>
      </c>
      <c r="H9" s="6">
        <f t="shared" si="3"/>
        <v>-1.5771675666757954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27.091527348408178</v>
      </c>
      <c r="Q9" t="s">
        <v>10</v>
      </c>
      <c r="R9" s="7">
        <v>1.8095155704262731</v>
      </c>
    </row>
    <row r="10" spans="2:18" x14ac:dyDescent="0.25">
      <c r="B10">
        <f t="shared" si="7"/>
        <v>10</v>
      </c>
      <c r="C10" s="1">
        <v>0</v>
      </c>
      <c r="D10" s="6">
        <f t="shared" si="0"/>
        <v>2.2181669484857665</v>
      </c>
      <c r="E10" s="6">
        <f t="shared" si="1"/>
        <v>3.0457073400679633</v>
      </c>
      <c r="F10" s="4">
        <f t="shared" si="2"/>
        <v>2.3192188526353195</v>
      </c>
      <c r="G10" s="3">
        <f t="shared" si="4"/>
        <v>0.95503690301474076</v>
      </c>
      <c r="H10" s="6">
        <f t="shared" si="3"/>
        <v>-0.97725989532710322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27.11039208808959</v>
      </c>
    </row>
    <row r="11" spans="2:18" x14ac:dyDescent="0.25">
      <c r="B11">
        <f t="shared" si="7"/>
        <v>12</v>
      </c>
      <c r="C11" s="1">
        <v>0</v>
      </c>
      <c r="D11" s="6">
        <f t="shared" si="0"/>
        <v>2.2181669484857665</v>
      </c>
      <c r="E11" s="6">
        <f t="shared" si="1"/>
        <v>5.0457073400679633</v>
      </c>
      <c r="F11" s="4">
        <f t="shared" si="2"/>
        <v>2.2618927015120573</v>
      </c>
      <c r="G11" s="3">
        <f t="shared" si="4"/>
        <v>0.168736475640376</v>
      </c>
      <c r="H11" s="6">
        <f t="shared" si="3"/>
        <v>-0.41077545647272551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2.2565955405464484</v>
      </c>
    </row>
    <row r="12" spans="2:18" x14ac:dyDescent="0.25">
      <c r="B12">
        <f t="shared" si="7"/>
        <v>14</v>
      </c>
      <c r="C12" s="1">
        <v>0</v>
      </c>
      <c r="D12" s="6">
        <f t="shared" si="0"/>
        <v>2.2181669484857665</v>
      </c>
      <c r="E12" s="6">
        <f t="shared" ref="E12:E75" si="8">B12-$O$7</f>
        <v>7.0457073400679633</v>
      </c>
      <c r="F12" s="4">
        <f t="shared" si="2"/>
        <v>2.2045665503887957</v>
      </c>
      <c r="G12" s="3">
        <f t="shared" ref="G12:G75" si="9">(H12-C12)^2</f>
        <v>1.5412698728718872E-2</v>
      </c>
      <c r="H12" s="6">
        <f t="shared" ref="H12:H75" si="10">$O$5-EXP(F12)</f>
        <v>0.1241478905528357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2.2181669484857665</v>
      </c>
      <c r="E13" s="6">
        <f t="shared" si="8"/>
        <v>9.0457073400679633</v>
      </c>
      <c r="F13" s="4">
        <f t="shared" si="2"/>
        <v>2.1472403992655336</v>
      </c>
      <c r="G13" s="3">
        <f t="shared" si="9"/>
        <v>0.39597889440554507</v>
      </c>
      <c r="H13" s="6">
        <f t="shared" si="10"/>
        <v>0.62926853918303038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0.51</v>
      </c>
      <c r="D14" s="6">
        <f t="shared" si="0"/>
        <v>2.161075537965282</v>
      </c>
      <c r="E14" s="6">
        <f t="shared" si="8"/>
        <v>11.045707340067963</v>
      </c>
      <c r="F14" s="4">
        <f t="shared" si="2"/>
        <v>2.0899142481422719</v>
      </c>
      <c r="G14" s="3">
        <f t="shared" si="9"/>
        <v>0.35551038458722417</v>
      </c>
      <c r="H14" s="6">
        <f t="shared" si="10"/>
        <v>1.1062469157884376</v>
      </c>
      <c r="I14" s="6">
        <v>0.19121133669809279</v>
      </c>
      <c r="J14" s="6">
        <f t="shared" si="11"/>
        <v>0</v>
      </c>
      <c r="K14" s="5">
        <f t="shared" si="12"/>
        <v>0.2601</v>
      </c>
    </row>
    <row r="15" spans="2:18" x14ac:dyDescent="0.25">
      <c r="B15">
        <f t="shared" si="7"/>
        <v>20</v>
      </c>
      <c r="C15" s="1">
        <v>0.51</v>
      </c>
      <c r="D15" s="6">
        <f t="shared" si="0"/>
        <v>2.161075537965282</v>
      </c>
      <c r="E15" s="6">
        <f t="shared" si="8"/>
        <v>13.045707340067963</v>
      </c>
      <c r="F15" s="4">
        <f t="shared" si="2"/>
        <v>2.0325880970190098</v>
      </c>
      <c r="G15" s="3">
        <f t="shared" si="9"/>
        <v>1.0954781856183622</v>
      </c>
      <c r="H15" s="6">
        <f t="shared" si="10"/>
        <v>1.5566509378099092</v>
      </c>
      <c r="I15" s="6">
        <v>0.63085693711275781</v>
      </c>
      <c r="J15" s="6">
        <f t="shared" si="11"/>
        <v>0</v>
      </c>
      <c r="K15" s="5">
        <f t="shared" si="12"/>
        <v>0.2601</v>
      </c>
    </row>
    <row r="16" spans="2:18" x14ac:dyDescent="0.25">
      <c r="B16">
        <f t="shared" si="7"/>
        <v>22</v>
      </c>
      <c r="C16" s="1">
        <v>0.51</v>
      </c>
      <c r="D16" s="6">
        <f t="shared" si="0"/>
        <v>2.161075537965282</v>
      </c>
      <c r="E16" s="6">
        <f t="shared" si="8"/>
        <v>15.045707340067963</v>
      </c>
      <c r="F16" s="4">
        <f t="shared" si="2"/>
        <v>1.9752619458957479</v>
      </c>
      <c r="G16" s="3">
        <f t="shared" si="9"/>
        <v>2.1666696795035461</v>
      </c>
      <c r="H16" s="6">
        <f t="shared" si="10"/>
        <v>1.9819611677974205</v>
      </c>
      <c r="I16" s="6">
        <v>1.1478194476092036</v>
      </c>
      <c r="J16" s="6">
        <f t="shared" si="11"/>
        <v>0</v>
      </c>
      <c r="K16" s="5">
        <f t="shared" si="12"/>
        <v>0.2601</v>
      </c>
    </row>
    <row r="17" spans="2:11" x14ac:dyDescent="0.25">
      <c r="B17">
        <f t="shared" si="7"/>
        <v>24</v>
      </c>
      <c r="C17" s="1">
        <v>2.08</v>
      </c>
      <c r="D17" s="6">
        <f t="shared" si="0"/>
        <v>1.9615681788176857</v>
      </c>
      <c r="E17" s="6">
        <f t="shared" si="8"/>
        <v>17.045707340067963</v>
      </c>
      <c r="F17" s="4">
        <f t="shared" si="2"/>
        <v>1.917935794772486</v>
      </c>
      <c r="G17" s="3">
        <f t="shared" si="9"/>
        <v>9.2158193667823296E-2</v>
      </c>
      <c r="H17" s="6">
        <f t="shared" si="10"/>
        <v>2.3835756802970609</v>
      </c>
      <c r="I17" s="6">
        <v>1.6727731571711333</v>
      </c>
      <c r="J17" s="6">
        <f t="shared" si="11"/>
        <v>0</v>
      </c>
      <c r="K17" s="5">
        <f t="shared" si="12"/>
        <v>4.3264000000000005</v>
      </c>
    </row>
    <row r="18" spans="2:11" x14ac:dyDescent="0.25">
      <c r="B18">
        <f t="shared" si="7"/>
        <v>26</v>
      </c>
      <c r="C18" s="1">
        <v>2.08</v>
      </c>
      <c r="D18" s="6">
        <f t="shared" si="0"/>
        <v>1.9615681788176857</v>
      </c>
      <c r="E18" s="6">
        <f t="shared" si="8"/>
        <v>19.045707340067963</v>
      </c>
      <c r="F18" s="4">
        <f t="shared" si="2"/>
        <v>1.8606096436492241</v>
      </c>
      <c r="G18" s="3">
        <f t="shared" si="9"/>
        <v>0.46623585661215577</v>
      </c>
      <c r="H18" s="6">
        <f t="shared" si="10"/>
        <v>2.7628146575844399</v>
      </c>
      <c r="I18" s="6">
        <v>2.1788413617693201</v>
      </c>
      <c r="J18" s="6">
        <f t="shared" si="11"/>
        <v>0</v>
      </c>
      <c r="K18" s="5">
        <f t="shared" si="12"/>
        <v>4.3264000000000005</v>
      </c>
    </row>
    <row r="19" spans="2:11" x14ac:dyDescent="0.25">
      <c r="B19">
        <f t="shared" si="7"/>
        <v>28</v>
      </c>
      <c r="C19" s="1">
        <v>3.04</v>
      </c>
      <c r="D19" s="6">
        <f t="shared" si="0"/>
        <v>1.8165283087217761</v>
      </c>
      <c r="E19" s="6">
        <f t="shared" si="8"/>
        <v>21.045707340067963</v>
      </c>
      <c r="F19" s="4">
        <f t="shared" si="2"/>
        <v>1.8032834925259622</v>
      </c>
      <c r="G19" s="3">
        <f t="shared" si="9"/>
        <v>6.5488118206288477E-3</v>
      </c>
      <c r="H19" s="6">
        <f t="shared" si="10"/>
        <v>3.1209247293515947</v>
      </c>
      <c r="I19" s="6">
        <v>2.6565233008604809</v>
      </c>
      <c r="J19" s="6">
        <f t="shared" si="11"/>
        <v>0</v>
      </c>
      <c r="K19" s="5">
        <f t="shared" si="12"/>
        <v>9.2416</v>
      </c>
    </row>
    <row r="20" spans="2:11" x14ac:dyDescent="0.25">
      <c r="B20">
        <f t="shared" si="7"/>
        <v>30</v>
      </c>
      <c r="C20" s="1">
        <v>3.04</v>
      </c>
      <c r="D20" s="6">
        <f t="shared" si="0"/>
        <v>1.8165283087217761</v>
      </c>
      <c r="E20" s="6">
        <f t="shared" si="8"/>
        <v>23.045707340067963</v>
      </c>
      <c r="F20" s="4">
        <f t="shared" si="2"/>
        <v>1.7459573414027003</v>
      </c>
      <c r="G20" s="3">
        <f t="shared" si="9"/>
        <v>0.17563062007421043</v>
      </c>
      <c r="H20" s="6">
        <f t="shared" si="10"/>
        <v>3.4590830706127491</v>
      </c>
      <c r="I20" s="6">
        <v>3.1033680862107382</v>
      </c>
      <c r="J20" s="6">
        <f t="shared" si="11"/>
        <v>0</v>
      </c>
      <c r="K20" s="5">
        <f t="shared" si="12"/>
        <v>9.2416</v>
      </c>
    </row>
    <row r="21" spans="2:11" x14ac:dyDescent="0.25">
      <c r="B21">
        <f t="shared" si="7"/>
        <v>32</v>
      </c>
      <c r="C21" s="1">
        <v>3.04</v>
      </c>
      <c r="D21" s="6">
        <f t="shared" si="0"/>
        <v>1.8165283087217761</v>
      </c>
      <c r="E21" s="6">
        <f t="shared" si="8"/>
        <v>25.045707340067963</v>
      </c>
      <c r="F21" s="4">
        <f t="shared" si="2"/>
        <v>1.6886311902794384</v>
      </c>
      <c r="G21" s="3">
        <f t="shared" si="9"/>
        <v>0.54523643745673589</v>
      </c>
      <c r="H21" s="6">
        <f t="shared" si="10"/>
        <v>3.7784012712995123</v>
      </c>
      <c r="I21" s="6">
        <v>3.5197264612142001</v>
      </c>
      <c r="J21" s="6">
        <f t="shared" si="11"/>
        <v>0</v>
      </c>
      <c r="K21" s="5">
        <f t="shared" si="12"/>
        <v>9.2416</v>
      </c>
    </row>
    <row r="22" spans="2:11" x14ac:dyDescent="0.25">
      <c r="B22">
        <f t="shared" si="7"/>
        <v>34</v>
      </c>
      <c r="C22" s="1">
        <v>4.24</v>
      </c>
      <c r="D22" s="6">
        <f t="shared" si="0"/>
        <v>1.599482281858229</v>
      </c>
      <c r="E22" s="6">
        <f t="shared" si="8"/>
        <v>27.045707340067963</v>
      </c>
      <c r="F22" s="4">
        <f t="shared" si="2"/>
        <v>1.6313050391561765</v>
      </c>
      <c r="G22" s="3">
        <f t="shared" si="9"/>
        <v>2.5622728157390175E-2</v>
      </c>
      <c r="H22" s="6">
        <f t="shared" si="10"/>
        <v>4.0799289902656009</v>
      </c>
      <c r="I22" s="6">
        <v>3.9070071637520889</v>
      </c>
      <c r="J22" s="6">
        <f t="shared" si="11"/>
        <v>0</v>
      </c>
      <c r="K22" s="5">
        <f t="shared" si="12"/>
        <v>17.977600000000002</v>
      </c>
    </row>
    <row r="23" spans="2:11" x14ac:dyDescent="0.25">
      <c r="B23">
        <f t="shared" si="7"/>
        <v>36</v>
      </c>
      <c r="C23" s="1">
        <v>4.24</v>
      </c>
      <c r="D23" s="6">
        <f t="shared" si="0"/>
        <v>1.599482281858229</v>
      </c>
      <c r="E23" s="6">
        <f t="shared" si="8"/>
        <v>29.045707340067963</v>
      </c>
      <c r="F23" s="4">
        <f t="shared" si="2"/>
        <v>1.5739788880329146</v>
      </c>
      <c r="G23" s="3">
        <f t="shared" si="9"/>
        <v>1.5539468798967077E-2</v>
      </c>
      <c r="H23" s="6">
        <f t="shared" si="10"/>
        <v>4.3646574057124852</v>
      </c>
      <c r="I23" s="6">
        <v>4.2669651139604579</v>
      </c>
      <c r="J23" s="6">
        <f t="shared" si="11"/>
        <v>0</v>
      </c>
      <c r="K23" s="5">
        <f t="shared" si="12"/>
        <v>17.977600000000002</v>
      </c>
    </row>
    <row r="24" spans="2:11" x14ac:dyDescent="0.25">
      <c r="B24">
        <f t="shared" si="7"/>
        <v>38</v>
      </c>
      <c r="C24" s="1">
        <v>4.24</v>
      </c>
      <c r="D24" s="6">
        <f t="shared" si="0"/>
        <v>1.599482281858229</v>
      </c>
      <c r="E24" s="6">
        <f t="shared" si="8"/>
        <v>31.045707340067963</v>
      </c>
      <c r="F24" s="4">
        <f t="shared" si="2"/>
        <v>1.5166527369096527</v>
      </c>
      <c r="G24" s="3">
        <f t="shared" si="9"/>
        <v>0.15485993705366372</v>
      </c>
      <c r="H24" s="6">
        <f t="shared" si="10"/>
        <v>4.633522473378159</v>
      </c>
      <c r="I24" s="6">
        <v>4.6014144118940212</v>
      </c>
      <c r="J24" s="6">
        <f t="shared" si="11"/>
        <v>0</v>
      </c>
      <c r="K24" s="5">
        <f t="shared" si="12"/>
        <v>17.977600000000002</v>
      </c>
    </row>
    <row r="25" spans="2:11" x14ac:dyDescent="0.25">
      <c r="B25">
        <f t="shared" si="7"/>
        <v>40</v>
      </c>
      <c r="C25" s="1">
        <v>5.17</v>
      </c>
      <c r="D25" s="6">
        <f t="shared" si="0"/>
        <v>1.3913985160610374</v>
      </c>
      <c r="E25" s="6">
        <f t="shared" si="8"/>
        <v>33.045707340067963</v>
      </c>
      <c r="F25" s="4">
        <f t="shared" si="2"/>
        <v>1.4593265857863909</v>
      </c>
      <c r="G25" s="3">
        <f t="shared" si="9"/>
        <v>7.9858236655804715E-2</v>
      </c>
      <c r="H25" s="6">
        <f t="shared" si="10"/>
        <v>4.8874080031993037</v>
      </c>
      <c r="I25" s="6">
        <v>4.9121159793818032</v>
      </c>
      <c r="J25" s="6">
        <f t="shared" si="11"/>
        <v>0</v>
      </c>
      <c r="K25" s="5">
        <f t="shared" si="12"/>
        <v>26.728899999999999</v>
      </c>
    </row>
    <row r="26" spans="2:11" x14ac:dyDescent="0.25">
      <c r="B26">
        <f t="shared" si="7"/>
        <v>42</v>
      </c>
      <c r="C26" s="1">
        <v>5.17</v>
      </c>
      <c r="D26" s="6">
        <f t="shared" si="0"/>
        <v>1.3913985160610374</v>
      </c>
      <c r="E26" s="6">
        <f t="shared" si="8"/>
        <v>35.045707340067963</v>
      </c>
      <c r="F26" s="4">
        <f t="shared" si="2"/>
        <v>1.402000434663129</v>
      </c>
      <c r="G26" s="3">
        <f t="shared" si="9"/>
        <v>1.8362455192323529E-3</v>
      </c>
      <c r="H26" s="6">
        <f t="shared" si="10"/>
        <v>5.1271485645604216</v>
      </c>
      <c r="I26" s="6">
        <v>5.200736764670876</v>
      </c>
      <c r="J26" s="6">
        <f t="shared" si="11"/>
        <v>0</v>
      </c>
      <c r="K26" s="5">
        <f t="shared" si="12"/>
        <v>26.728899999999999</v>
      </c>
    </row>
    <row r="27" spans="2:11" x14ac:dyDescent="0.25">
      <c r="B27">
        <f t="shared" si="7"/>
        <v>44</v>
      </c>
      <c r="C27" s="1">
        <v>5.7</v>
      </c>
      <c r="D27" s="6">
        <f t="shared" si="0"/>
        <v>1.2500360576579834</v>
      </c>
      <c r="E27" s="6">
        <f t="shared" si="8"/>
        <v>37.045707340067963</v>
      </c>
      <c r="F27" s="4">
        <f t="shared" si="2"/>
        <v>1.3446742835398671</v>
      </c>
      <c r="G27" s="3">
        <f t="shared" si="9"/>
        <v>0.12003991587049341</v>
      </c>
      <c r="H27" s="6">
        <f t="shared" si="10"/>
        <v>5.3535322296800274</v>
      </c>
      <c r="I27" s="6">
        <v>5.4688380516207342</v>
      </c>
      <c r="J27" s="6">
        <f t="shared" si="11"/>
        <v>0</v>
      </c>
      <c r="K27" s="5">
        <f t="shared" si="12"/>
        <v>32.49</v>
      </c>
    </row>
    <row r="28" spans="2:11" x14ac:dyDescent="0.25">
      <c r="B28">
        <f t="shared" si="7"/>
        <v>46</v>
      </c>
      <c r="C28" s="1">
        <v>5.7</v>
      </c>
      <c r="D28" s="6">
        <f t="shared" si="0"/>
        <v>1.2500360576579834</v>
      </c>
      <c r="E28" s="6">
        <f t="shared" si="8"/>
        <v>39.045707340067963</v>
      </c>
      <c r="F28" s="4">
        <f t="shared" si="2"/>
        <v>1.2873481324166052</v>
      </c>
      <c r="G28" s="3">
        <f t="shared" si="9"/>
        <v>1.7608450244088227E-2</v>
      </c>
      <c r="H28" s="6">
        <f t="shared" si="10"/>
        <v>5.5673031641519355</v>
      </c>
      <c r="I28" s="6">
        <v>5.717875400838258</v>
      </c>
      <c r="J28" s="6">
        <f t="shared" si="11"/>
        <v>0</v>
      </c>
      <c r="K28" s="5">
        <f t="shared" si="12"/>
        <v>32.49</v>
      </c>
    </row>
    <row r="29" spans="2:11" x14ac:dyDescent="0.25">
      <c r="B29">
        <f t="shared" si="7"/>
        <v>48</v>
      </c>
      <c r="C29" s="1">
        <v>6.12</v>
      </c>
      <c r="D29" s="6">
        <f t="shared" si="0"/>
        <v>1.121830257863391</v>
      </c>
      <c r="E29" s="6">
        <f t="shared" si="8"/>
        <v>41.045707340067963</v>
      </c>
      <c r="F29" s="4">
        <f t="shared" si="2"/>
        <v>1.2300219812933433</v>
      </c>
      <c r="G29" s="3">
        <f t="shared" si="9"/>
        <v>0.12308584756362959</v>
      </c>
      <c r="H29" s="6">
        <f t="shared" si="10"/>
        <v>5.7691640731572242</v>
      </c>
      <c r="I29" s="6">
        <v>5.9492030467788117</v>
      </c>
      <c r="J29" s="6">
        <f t="shared" si="11"/>
        <v>0</v>
      </c>
      <c r="K29" s="5">
        <f t="shared" si="12"/>
        <v>37.4544</v>
      </c>
    </row>
    <row r="30" spans="2:11" x14ac:dyDescent="0.25">
      <c r="B30">
        <f t="shared" si="7"/>
        <v>50</v>
      </c>
      <c r="C30" s="1">
        <v>6.12</v>
      </c>
      <c r="D30" s="6">
        <f t="shared" si="0"/>
        <v>1.121830257863391</v>
      </c>
      <c r="E30" s="6">
        <f t="shared" si="8"/>
        <v>43.045707340067963</v>
      </c>
      <c r="F30" s="4">
        <f t="shared" si="2"/>
        <v>1.1726958301700814</v>
      </c>
      <c r="G30" s="3">
        <f t="shared" si="9"/>
        <v>2.567092541302864E-2</v>
      </c>
      <c r="H30" s="6">
        <f t="shared" si="10"/>
        <v>5.9597785113880519</v>
      </c>
      <c r="I30" s="6">
        <v>6.1640798170813156</v>
      </c>
      <c r="J30" s="6">
        <f t="shared" si="11"/>
        <v>0</v>
      </c>
      <c r="K30" s="5">
        <f t="shared" si="12"/>
        <v>37.4544</v>
      </c>
    </row>
    <row r="31" spans="2:11" x14ac:dyDescent="0.25">
      <c r="B31">
        <f t="shared" si="7"/>
        <v>52</v>
      </c>
      <c r="C31" s="1">
        <v>6.55</v>
      </c>
      <c r="D31" s="6">
        <f t="shared" si="0"/>
        <v>0.97095648219696362</v>
      </c>
      <c r="E31" s="6">
        <f t="shared" si="8"/>
        <v>45.045707340067963</v>
      </c>
      <c r="F31" s="4">
        <f t="shared" si="2"/>
        <v>1.1153696790468195</v>
      </c>
      <c r="G31" s="3">
        <f t="shared" si="9"/>
        <v>0.16828613879312776</v>
      </c>
      <c r="H31" s="6">
        <f t="shared" si="10"/>
        <v>6.139773064276457</v>
      </c>
      <c r="I31" s="6">
        <v>6.3636753872680156</v>
      </c>
      <c r="J31" s="6">
        <f t="shared" si="11"/>
        <v>0</v>
      </c>
      <c r="K31" s="5">
        <f t="shared" si="12"/>
        <v>42.902499999999996</v>
      </c>
    </row>
    <row r="32" spans="2:11" x14ac:dyDescent="0.25">
      <c r="B32">
        <f t="shared" si="7"/>
        <v>54</v>
      </c>
      <c r="C32" s="1">
        <v>6.55</v>
      </c>
      <c r="D32" s="6">
        <f t="shared" si="0"/>
        <v>0.97095648219696362</v>
      </c>
      <c r="E32" s="6">
        <f t="shared" si="8"/>
        <v>47.045707340067963</v>
      </c>
      <c r="F32" s="4">
        <f t="shared" si="2"/>
        <v>1.0580435279235576</v>
      </c>
      <c r="G32" s="3">
        <f t="shared" si="9"/>
        <v>5.7725152213178345E-2</v>
      </c>
      <c r="H32" s="6">
        <f t="shared" si="10"/>
        <v>6.3097394076982694</v>
      </c>
      <c r="I32" s="6">
        <v>6.5490764023743591</v>
      </c>
      <c r="J32" s="6">
        <f t="shared" si="11"/>
        <v>0</v>
      </c>
      <c r="K32" s="5">
        <f t="shared" si="12"/>
        <v>42.902499999999996</v>
      </c>
    </row>
    <row r="33" spans="2:11" x14ac:dyDescent="0.25">
      <c r="B33">
        <f t="shared" si="7"/>
        <v>56</v>
      </c>
      <c r="C33" s="1">
        <v>6.86</v>
      </c>
      <c r="D33" s="6">
        <f t="shared" si="0"/>
        <v>0.84606945477307205</v>
      </c>
      <c r="E33" s="6">
        <f t="shared" si="8"/>
        <v>49.045707340067963</v>
      </c>
      <c r="F33" s="4">
        <f t="shared" si="2"/>
        <v>1.0007173768002957</v>
      </c>
      <c r="G33" s="3">
        <f t="shared" si="9"/>
        <v>0.15191577853569238</v>
      </c>
      <c r="H33" s="6">
        <f t="shared" si="10"/>
        <v>6.4702362529227582</v>
      </c>
      <c r="I33" s="6">
        <v>6.7212922917229037</v>
      </c>
      <c r="J33" s="6">
        <f t="shared" si="11"/>
        <v>0</v>
      </c>
      <c r="K33" s="5">
        <f t="shared" si="12"/>
        <v>47.059600000000003</v>
      </c>
    </row>
    <row r="34" spans="2:11" x14ac:dyDescent="0.25">
      <c r="B34">
        <f t="shared" si="7"/>
        <v>58</v>
      </c>
      <c r="C34" s="1">
        <v>6.86</v>
      </c>
      <c r="D34" s="6">
        <f t="shared" si="0"/>
        <v>0.84606945477307205</v>
      </c>
      <c r="E34" s="6">
        <f t="shared" si="8"/>
        <v>51.045707340067963</v>
      </c>
      <c r="F34" s="4">
        <f t="shared" si="2"/>
        <v>0.94339122567703382</v>
      </c>
      <c r="G34" s="3">
        <f t="shared" si="9"/>
        <v>5.6743440400574413E-2</v>
      </c>
      <c r="H34" s="6">
        <f t="shared" si="10"/>
        <v>6.6217911832014309</v>
      </c>
      <c r="I34" s="6">
        <v>6.8812607231317804</v>
      </c>
      <c r="J34" s="6">
        <f t="shared" si="11"/>
        <v>0</v>
      </c>
      <c r="K34" s="5">
        <f t="shared" si="12"/>
        <v>47.059600000000003</v>
      </c>
    </row>
    <row r="35" spans="2:11" x14ac:dyDescent="0.25">
      <c r="B35">
        <f t="shared" si="7"/>
        <v>60</v>
      </c>
      <c r="C35" s="1">
        <v>7.13</v>
      </c>
      <c r="D35" s="6">
        <f t="shared" si="0"/>
        <v>0.72293353619248912</v>
      </c>
      <c r="E35" s="6">
        <f t="shared" si="8"/>
        <v>53.045707340067963</v>
      </c>
      <c r="F35" s="4">
        <f t="shared" si="2"/>
        <v>0.88606507455377193</v>
      </c>
      <c r="G35" s="3">
        <f t="shared" si="9"/>
        <v>0.13329626626386551</v>
      </c>
      <c r="H35" s="6">
        <f t="shared" si="10"/>
        <v>6.7649023880331924</v>
      </c>
      <c r="I35" s="6">
        <v>7.0298526910670605</v>
      </c>
      <c r="J35" s="6">
        <f t="shared" si="11"/>
        <v>0</v>
      </c>
      <c r="K35" s="5">
        <f t="shared" si="12"/>
        <v>50.8369</v>
      </c>
    </row>
    <row r="36" spans="2:11" x14ac:dyDescent="0.25">
      <c r="B36">
        <f t="shared" si="7"/>
        <v>62</v>
      </c>
      <c r="C36" s="1">
        <v>7.13</v>
      </c>
      <c r="D36" s="6">
        <f t="shared" si="0"/>
        <v>0.72293353619248912</v>
      </c>
      <c r="E36" s="6">
        <f t="shared" si="8"/>
        <v>55.045707340067963</v>
      </c>
      <c r="F36" s="4">
        <f t="shared" si="2"/>
        <v>0.82873892343050981</v>
      </c>
      <c r="G36" s="3">
        <f t="shared" si="9"/>
        <v>5.2881463253061048E-2</v>
      </c>
      <c r="H36" s="6">
        <f t="shared" si="10"/>
        <v>6.9000403008067259</v>
      </c>
      <c r="I36" s="6">
        <v>7.1678772519393652</v>
      </c>
      <c r="J36" s="6">
        <f t="shared" si="11"/>
        <v>0</v>
      </c>
      <c r="K36" s="5">
        <f t="shared" si="12"/>
        <v>50.8369</v>
      </c>
    </row>
    <row r="37" spans="2:11" x14ac:dyDescent="0.25">
      <c r="B37">
        <f t="shared" si="7"/>
        <v>64</v>
      </c>
      <c r="C37" s="1">
        <v>7.38</v>
      </c>
      <c r="D37" s="6">
        <f t="shared" si="0"/>
        <v>0.59358582462558107</v>
      </c>
      <c r="E37" s="6">
        <f t="shared" si="8"/>
        <v>57.045707340067963</v>
      </c>
      <c r="F37" s="4">
        <f t="shared" si="2"/>
        <v>0.77141277230724792</v>
      </c>
      <c r="G37" s="3">
        <f t="shared" si="9"/>
        <v>0.12415112487594109</v>
      </c>
      <c r="H37" s="6">
        <f t="shared" si="10"/>
        <v>7.0276491452033341</v>
      </c>
      <c r="I37" s="6">
        <v>7.2960859263494697</v>
      </c>
      <c r="J37" s="6">
        <f t="shared" si="11"/>
        <v>0</v>
      </c>
      <c r="K37" s="5">
        <f t="shared" si="12"/>
        <v>54.464399999999998</v>
      </c>
    </row>
    <row r="38" spans="2:11" x14ac:dyDescent="0.25">
      <c r="B38">
        <f t="shared" si="7"/>
        <v>66</v>
      </c>
      <c r="C38" s="1">
        <v>7.38</v>
      </c>
      <c r="D38" s="6">
        <f t="shared" si="0"/>
        <v>0.59358582462558107</v>
      </c>
      <c r="E38" s="6">
        <f t="shared" si="8"/>
        <v>59.045707340067963</v>
      </c>
      <c r="F38" s="4">
        <f t="shared" si="2"/>
        <v>0.71408662118398603</v>
      </c>
      <c r="G38" s="3">
        <f t="shared" si="9"/>
        <v>5.3755166535404193E-2</v>
      </c>
      <c r="H38" s="6">
        <f t="shared" si="10"/>
        <v>7.1481483954435419</v>
      </c>
      <c r="I38" s="6">
        <v>7.4151767897883056</v>
      </c>
      <c r="J38" s="6">
        <f t="shared" si="11"/>
        <v>0</v>
      </c>
      <c r="K38" s="5">
        <f t="shared" si="12"/>
        <v>54.464399999999998</v>
      </c>
    </row>
    <row r="39" spans="2:11" x14ac:dyDescent="0.25">
      <c r="B39">
        <f t="shared" si="7"/>
        <v>68</v>
      </c>
      <c r="C39" s="1">
        <v>7.56</v>
      </c>
      <c r="D39" s="6">
        <f t="shared" si="0"/>
        <v>0.48886758900112104</v>
      </c>
      <c r="E39" s="6">
        <f t="shared" si="8"/>
        <v>61.045707340067963</v>
      </c>
      <c r="F39" s="4">
        <f t="shared" si="2"/>
        <v>0.65676047006072413</v>
      </c>
      <c r="G39" s="3">
        <f t="shared" si="9"/>
        <v>8.8843247849694121E-2</v>
      </c>
      <c r="H39" s="6">
        <f t="shared" si="10"/>
        <v>7.2619341551775944</v>
      </c>
      <c r="I39" s="6">
        <v>7.5257982730489257</v>
      </c>
      <c r="J39" s="6">
        <f t="shared" si="11"/>
        <v>0</v>
      </c>
      <c r="K39" s="5">
        <f t="shared" si="12"/>
        <v>57.153599999999997</v>
      </c>
    </row>
    <row r="40" spans="2:11" x14ac:dyDescent="0.25">
      <c r="B40">
        <f t="shared" si="7"/>
        <v>70</v>
      </c>
      <c r="C40" s="1">
        <v>7.56</v>
      </c>
      <c r="D40" s="6">
        <f t="shared" si="0"/>
        <v>0.48886758900112104</v>
      </c>
      <c r="E40" s="6">
        <f t="shared" si="8"/>
        <v>63.045707340067963</v>
      </c>
      <c r="F40" s="4">
        <f t="shared" si="2"/>
        <v>0.59943431893746224</v>
      </c>
      <c r="G40" s="3">
        <f t="shared" si="9"/>
        <v>3.6335809200421829E-2</v>
      </c>
      <c r="H40" s="6">
        <f t="shared" si="10"/>
        <v>7.3693804595524846</v>
      </c>
      <c r="I40" s="6">
        <v>7.6285526926244538</v>
      </c>
      <c r="J40" s="6">
        <f t="shared" si="11"/>
        <v>0</v>
      </c>
      <c r="K40" s="5">
        <f t="shared" si="12"/>
        <v>57.153599999999997</v>
      </c>
    </row>
    <row r="41" spans="2:11" x14ac:dyDescent="0.25">
      <c r="B41">
        <f t="shared" si="7"/>
        <v>72</v>
      </c>
      <c r="C41" s="1">
        <v>7.56</v>
      </c>
      <c r="D41" s="6">
        <f t="shared" si="0"/>
        <v>0.48886758900112104</v>
      </c>
      <c r="E41" s="6">
        <f t="shared" si="8"/>
        <v>65.045707340067963</v>
      </c>
      <c r="F41" s="4">
        <f t="shared" si="2"/>
        <v>0.54210816781420035</v>
      </c>
      <c r="G41" s="3">
        <f t="shared" si="9"/>
        <v>7.9494155957876254E-3</v>
      </c>
      <c r="H41" s="6">
        <f t="shared" si="10"/>
        <v>7.4708405047356834</v>
      </c>
      <c r="I41" s="6">
        <v>7.7239995301418922</v>
      </c>
      <c r="J41" s="6">
        <f t="shared" si="11"/>
        <v>0</v>
      </c>
      <c r="K41" s="5">
        <f t="shared" si="12"/>
        <v>57.153599999999997</v>
      </c>
    </row>
    <row r="42" spans="2:11" x14ac:dyDescent="0.25">
      <c r="B42">
        <f t="shared" si="7"/>
        <v>74</v>
      </c>
      <c r="C42" s="1">
        <v>7.81</v>
      </c>
      <c r="D42" s="6">
        <f t="shared" si="0"/>
        <v>0.32242316127702147</v>
      </c>
      <c r="E42" s="6">
        <f t="shared" si="8"/>
        <v>67.045707340067963</v>
      </c>
      <c r="F42" s="4">
        <f t="shared" si="2"/>
        <v>0.48478201669093846</v>
      </c>
      <c r="G42" s="3">
        <f t="shared" si="9"/>
        <v>5.922028889505257E-2</v>
      </c>
      <c r="H42" s="6">
        <f t="shared" si="10"/>
        <v>7.5666478089372262</v>
      </c>
      <c r="I42" s="6">
        <v>7.812658478616707</v>
      </c>
      <c r="J42" s="6">
        <f t="shared" si="11"/>
        <v>0</v>
      </c>
      <c r="K42" s="5">
        <f t="shared" si="12"/>
        <v>60.996099999999991</v>
      </c>
    </row>
    <row r="43" spans="2:11" x14ac:dyDescent="0.25">
      <c r="B43">
        <f t="shared" si="7"/>
        <v>76</v>
      </c>
      <c r="C43" s="1">
        <v>7.81</v>
      </c>
      <c r="D43" s="6">
        <f t="shared" si="0"/>
        <v>0.32242316127702147</v>
      </c>
      <c r="E43" s="6">
        <f t="shared" si="8"/>
        <v>69.045707340067963</v>
      </c>
      <c r="F43" s="4">
        <f t="shared" si="2"/>
        <v>0.42745586556767656</v>
      </c>
      <c r="G43" s="3">
        <f t="shared" si="9"/>
        <v>2.337311728486241E-2</v>
      </c>
      <c r="H43" s="6">
        <f t="shared" si="10"/>
        <v>7.6571173087466651</v>
      </c>
      <c r="I43" s="6">
        <v>7.8950122720852205</v>
      </c>
      <c r="J43" s="6">
        <f t="shared" si="11"/>
        <v>0</v>
      </c>
      <c r="K43" s="5">
        <f t="shared" si="12"/>
        <v>60.996099999999991</v>
      </c>
    </row>
    <row r="44" spans="2:11" x14ac:dyDescent="0.25">
      <c r="B44">
        <f t="shared" si="7"/>
        <v>78</v>
      </c>
      <c r="C44" s="1">
        <v>7.81</v>
      </c>
      <c r="D44" s="6">
        <f t="shared" si="0"/>
        <v>0.32242316127702147</v>
      </c>
      <c r="E44" s="6">
        <f t="shared" si="8"/>
        <v>71.045707340067963</v>
      </c>
      <c r="F44" s="4">
        <f t="shared" si="2"/>
        <v>0.37012971444441467</v>
      </c>
      <c r="G44" s="3">
        <f t="shared" si="9"/>
        <v>4.5499889099591987E-3</v>
      </c>
      <c r="H44" s="6">
        <f t="shared" si="10"/>
        <v>7.7425463943887411</v>
      </c>
      <c r="I44" s="6">
        <v>7.9715093140096416</v>
      </c>
      <c r="J44" s="6">
        <f t="shared" si="11"/>
        <v>0</v>
      </c>
      <c r="K44" s="5">
        <f t="shared" si="12"/>
        <v>60.996099999999991</v>
      </c>
    </row>
    <row r="45" spans="2:11" x14ac:dyDescent="0.25">
      <c r="B45">
        <f t="shared" si="7"/>
        <v>80</v>
      </c>
      <c r="C45" s="1">
        <v>8.02</v>
      </c>
      <c r="D45" s="6">
        <f t="shared" si="0"/>
        <v>0.15740436370106442</v>
      </c>
      <c r="E45" s="6">
        <f t="shared" si="8"/>
        <v>73.045707340067963</v>
      </c>
      <c r="F45" s="4">
        <f t="shared" si="2"/>
        <v>0.312803563321153</v>
      </c>
      <c r="G45" s="3">
        <f t="shared" si="9"/>
        <v>3.8723987010784985E-2</v>
      </c>
      <c r="H45" s="6">
        <f t="shared" si="10"/>
        <v>7.8232158873008668</v>
      </c>
      <c r="I45" s="6">
        <v>8.0425661187620161</v>
      </c>
      <c r="J45" s="6">
        <f t="shared" si="11"/>
        <v>0</v>
      </c>
      <c r="K45" s="5">
        <f t="shared" si="12"/>
        <v>64.320399999999992</v>
      </c>
    </row>
    <row r="46" spans="2:11" x14ac:dyDescent="0.25">
      <c r="B46">
        <f t="shared" si="7"/>
        <v>82</v>
      </c>
      <c r="C46" s="1">
        <v>8.02</v>
      </c>
      <c r="D46" s="6">
        <f t="shared" si="0"/>
        <v>0.15740436370106442</v>
      </c>
      <c r="E46" s="6">
        <f t="shared" si="8"/>
        <v>75.045707340067963</v>
      </c>
      <c r="F46" s="4">
        <f t="shared" si="2"/>
        <v>0.25547741219789089</v>
      </c>
      <c r="G46" s="3">
        <f t="shared" si="9"/>
        <v>1.4546539746752529E-2</v>
      </c>
      <c r="H46" s="6">
        <f t="shared" si="10"/>
        <v>7.8993909632458967</v>
      </c>
      <c r="I46" s="6">
        <v>8.1085695794785231</v>
      </c>
      <c r="J46" s="6">
        <f t="shared" si="11"/>
        <v>0</v>
      </c>
      <c r="K46" s="5">
        <f t="shared" si="12"/>
        <v>64.320399999999992</v>
      </c>
    </row>
    <row r="47" spans="2:11" x14ac:dyDescent="0.25">
      <c r="B47">
        <f t="shared" si="7"/>
        <v>84</v>
      </c>
      <c r="C47" s="1">
        <v>8.23</v>
      </c>
      <c r="D47" s="6">
        <f t="shared" si="0"/>
        <v>-4.0333766511004454E-2</v>
      </c>
      <c r="E47" s="6">
        <f t="shared" si="8"/>
        <v>77.045707340067963</v>
      </c>
      <c r="F47" s="4">
        <f t="shared" si="2"/>
        <v>0.19815126107462921</v>
      </c>
      <c r="G47" s="3">
        <f t="shared" si="9"/>
        <v>6.6914295270239094E-2</v>
      </c>
      <c r="H47" s="6">
        <f t="shared" si="10"/>
        <v>7.9713220239946221</v>
      </c>
      <c r="I47" s="6">
        <v>8.1698790746313961</v>
      </c>
      <c r="J47" s="6">
        <f t="shared" si="11"/>
        <v>0</v>
      </c>
      <c r="K47" s="5">
        <f t="shared" si="12"/>
        <v>67.732900000000001</v>
      </c>
    </row>
    <row r="48" spans="2:11" x14ac:dyDescent="0.25">
      <c r="B48">
        <f t="shared" si="7"/>
        <v>86</v>
      </c>
      <c r="C48" s="1">
        <v>8.23</v>
      </c>
      <c r="D48" s="6">
        <f t="shared" si="0"/>
        <v>-4.0333766511004454E-2</v>
      </c>
      <c r="E48" s="6">
        <f t="shared" si="8"/>
        <v>79.045707340067963</v>
      </c>
      <c r="F48" s="4">
        <f t="shared" si="2"/>
        <v>0.1408251099513671</v>
      </c>
      <c r="G48" s="3">
        <f t="shared" si="9"/>
        <v>3.6387271470913002E-2</v>
      </c>
      <c r="H48" s="6">
        <f t="shared" si="10"/>
        <v>8.0392455204433908</v>
      </c>
      <c r="I48" s="6">
        <v>8.2268284247880548</v>
      </c>
      <c r="J48" s="6">
        <f t="shared" si="11"/>
        <v>0</v>
      </c>
      <c r="K48" s="5">
        <f t="shared" si="12"/>
        <v>67.732900000000001</v>
      </c>
    </row>
    <row r="49" spans="2:11" x14ac:dyDescent="0.25">
      <c r="B49">
        <f t="shared" si="7"/>
        <v>88</v>
      </c>
      <c r="C49" s="1">
        <v>8.23</v>
      </c>
      <c r="D49" s="6">
        <f t="shared" si="0"/>
        <v>-4.0333766511004454E-2</v>
      </c>
      <c r="E49" s="6">
        <f t="shared" si="8"/>
        <v>81.045707340067963</v>
      </c>
      <c r="F49" s="4">
        <f t="shared" si="2"/>
        <v>8.349895882810543E-2</v>
      </c>
      <c r="G49" s="3">
        <f t="shared" si="9"/>
        <v>1.6031426629441368E-2</v>
      </c>
      <c r="H49" s="6">
        <f t="shared" si="10"/>
        <v>8.1033847298725732</v>
      </c>
      <c r="I49" s="6">
        <v>8.2797277102115832</v>
      </c>
      <c r="J49" s="6">
        <f t="shared" si="11"/>
        <v>0</v>
      </c>
      <c r="K49" s="5">
        <f t="shared" si="12"/>
        <v>67.732900000000001</v>
      </c>
    </row>
    <row r="50" spans="2:11" x14ac:dyDescent="0.25">
      <c r="B50">
        <f t="shared" si="7"/>
        <v>90</v>
      </c>
      <c r="C50" s="1">
        <v>8.31</v>
      </c>
      <c r="D50" s="6">
        <f t="shared" si="0"/>
        <v>-0.12730077095371486</v>
      </c>
      <c r="E50" s="6">
        <f t="shared" si="8"/>
        <v>83.045707340067963</v>
      </c>
      <c r="F50" s="4">
        <f t="shared" si="2"/>
        <v>2.6172807704843315E-2</v>
      </c>
      <c r="G50" s="3">
        <f t="shared" si="9"/>
        <v>2.1330459400188784E-2</v>
      </c>
      <c r="H50" s="6">
        <f t="shared" si="10"/>
        <v>8.1639504899008948</v>
      </c>
      <c r="I50" s="6">
        <v>8.3288649591989952</v>
      </c>
      <c r="J50" s="6">
        <f t="shared" si="11"/>
        <v>0</v>
      </c>
      <c r="K50" s="5">
        <f t="shared" si="12"/>
        <v>69.056100000000015</v>
      </c>
    </row>
    <row r="51" spans="2:11" x14ac:dyDescent="0.25">
      <c r="B51">
        <f t="shared" si="7"/>
        <v>92</v>
      </c>
      <c r="C51" s="1">
        <v>8.31</v>
      </c>
      <c r="D51" s="6">
        <f t="shared" si="0"/>
        <v>-0.12730077095371486</v>
      </c>
      <c r="E51" s="6">
        <f t="shared" si="8"/>
        <v>85.045707340067963</v>
      </c>
      <c r="F51" s="4">
        <f t="shared" si="2"/>
        <v>-3.1153343418418356E-2</v>
      </c>
      <c r="G51" s="3">
        <f t="shared" si="9"/>
        <v>7.895763437623422E-3</v>
      </c>
      <c r="H51" s="6">
        <f t="shared" si="10"/>
        <v>8.2211418915482479</v>
      </c>
      <c r="I51" s="6">
        <v>8.3745077163500596</v>
      </c>
      <c r="J51" s="6">
        <f t="shared" si="11"/>
        <v>0</v>
      </c>
      <c r="K51" s="5">
        <f t="shared" si="12"/>
        <v>69.056100000000015</v>
      </c>
    </row>
    <row r="52" spans="2:11" x14ac:dyDescent="0.25">
      <c r="B52">
        <f t="shared" si="7"/>
        <v>94</v>
      </c>
      <c r="C52" s="1">
        <v>8.44</v>
      </c>
      <c r="D52" s="6">
        <f t="shared" si="0"/>
        <v>-0.28705718330438978</v>
      </c>
      <c r="E52" s="6">
        <f t="shared" si="8"/>
        <v>87.045707340067963</v>
      </c>
      <c r="F52" s="4">
        <f t="shared" si="2"/>
        <v>-8.847949454168047E-2</v>
      </c>
      <c r="G52" s="3">
        <f t="shared" si="9"/>
        <v>2.717653347337538E-2</v>
      </c>
      <c r="H52" s="6">
        <f t="shared" si="10"/>
        <v>8.2751469336852495</v>
      </c>
      <c r="I52" s="6">
        <v>8.4169044993055806</v>
      </c>
      <c r="J52" s="6">
        <f t="shared" si="11"/>
        <v>0</v>
      </c>
      <c r="K52" s="5">
        <f t="shared" si="12"/>
        <v>71.233599999999996</v>
      </c>
    </row>
    <row r="53" spans="2:11" x14ac:dyDescent="0.25">
      <c r="B53">
        <f t="shared" si="7"/>
        <v>96</v>
      </c>
      <c r="C53" s="1">
        <v>8.44</v>
      </c>
      <c r="D53" s="6">
        <f t="shared" si="0"/>
        <v>-0.28705718330438978</v>
      </c>
      <c r="E53" s="6">
        <f t="shared" si="8"/>
        <v>89.045707340067963</v>
      </c>
      <c r="F53" s="4">
        <f t="shared" si="2"/>
        <v>-0.14580564566494258</v>
      </c>
      <c r="G53" s="3">
        <f t="shared" si="9"/>
        <v>1.2963384336608817E-2</v>
      </c>
      <c r="H53" s="6">
        <f t="shared" si="10"/>
        <v>8.3261431410208022</v>
      </c>
      <c r="I53" s="6">
        <v>8.4562861518869212</v>
      </c>
      <c r="J53" s="6">
        <f t="shared" si="11"/>
        <v>0</v>
      </c>
      <c r="K53" s="5">
        <f t="shared" si="12"/>
        <v>71.233599999999996</v>
      </c>
    </row>
    <row r="54" spans="2:11" x14ac:dyDescent="0.25">
      <c r="B54">
        <f t="shared" si="7"/>
        <v>98</v>
      </c>
      <c r="C54" s="1">
        <v>8.4600000000000009</v>
      </c>
      <c r="D54" s="6">
        <f t="shared" si="0"/>
        <v>-0.3140687409361711</v>
      </c>
      <c r="E54" s="6">
        <f t="shared" si="8"/>
        <v>91.045707340067963</v>
      </c>
      <c r="F54" s="4">
        <f t="shared" si="2"/>
        <v>-0.20313179678820426</v>
      </c>
      <c r="G54" s="3">
        <f t="shared" si="9"/>
        <v>7.3448074946560029E-3</v>
      </c>
      <c r="H54" s="6">
        <f t="shared" si="10"/>
        <v>8.3742981476591325</v>
      </c>
      <c r="I54" s="6">
        <v>8.4928671010043182</v>
      </c>
      <c r="J54" s="6">
        <f t="shared" si="11"/>
        <v>0</v>
      </c>
      <c r="K54" s="5">
        <f t="shared" si="12"/>
        <v>71.571600000000018</v>
      </c>
    </row>
    <row r="55" spans="2:11" x14ac:dyDescent="0.25">
      <c r="B55">
        <f t="shared" si="7"/>
        <v>100</v>
      </c>
      <c r="C55" s="1">
        <v>8.4600000000000009</v>
      </c>
      <c r="D55" s="6">
        <f t="shared" si="0"/>
        <v>-0.3140687409361711</v>
      </c>
      <c r="E55" s="6">
        <f t="shared" si="8"/>
        <v>93.045707340067963</v>
      </c>
      <c r="F55" s="4">
        <f t="shared" si="2"/>
        <v>-0.26045794791146637</v>
      </c>
      <c r="G55" s="3">
        <f t="shared" si="9"/>
        <v>1.6184329343508659E-3</v>
      </c>
      <c r="H55" s="6">
        <f t="shared" si="10"/>
        <v>8.4197702481445535</v>
      </c>
      <c r="I55" s="6">
        <v>8.5268465241777314</v>
      </c>
      <c r="J55" s="6">
        <f t="shared" si="11"/>
        <v>0</v>
      </c>
      <c r="K55" s="5">
        <f t="shared" si="12"/>
        <v>71.571600000000018</v>
      </c>
    </row>
    <row r="56" spans="2:11" x14ac:dyDescent="0.25">
      <c r="B56">
        <f t="shared" si="7"/>
        <v>102</v>
      </c>
      <c r="C56" s="1">
        <v>8.6</v>
      </c>
      <c r="D56" s="6">
        <f t="shared" si="0"/>
        <v>-0.52683845875557367</v>
      </c>
      <c r="E56" s="6">
        <f t="shared" si="8"/>
        <v>95.045707340067963</v>
      </c>
      <c r="F56" s="4">
        <f t="shared" si="2"/>
        <v>-0.31778409903472804</v>
      </c>
      <c r="G56" s="3">
        <f t="shared" si="9"/>
        <v>1.8848841250180711E-2</v>
      </c>
      <c r="H56" s="6">
        <f t="shared" si="10"/>
        <v>8.4627089178053403</v>
      </c>
      <c r="I56" s="6">
        <v>8.5584094340271299</v>
      </c>
      <c r="J56" s="6">
        <f t="shared" si="11"/>
        <v>0</v>
      </c>
      <c r="K56" s="5">
        <f t="shared" si="12"/>
        <v>73.959999999999994</v>
      </c>
    </row>
    <row r="57" spans="2:11" x14ac:dyDescent="0.25">
      <c r="B57">
        <f t="shared" si="7"/>
        <v>104</v>
      </c>
      <c r="C57" s="1">
        <v>8.6</v>
      </c>
      <c r="D57" s="6">
        <f t="shared" si="0"/>
        <v>-0.52683845875557367</v>
      </c>
      <c r="E57" s="6">
        <f t="shared" si="8"/>
        <v>97.045707340067963</v>
      </c>
      <c r="F57" s="4">
        <f t="shared" si="2"/>
        <v>-0.37511025015799015</v>
      </c>
      <c r="G57" s="3">
        <f t="shared" si="9"/>
        <v>9.3595361833931877E-3</v>
      </c>
      <c r="H57" s="6">
        <f t="shared" si="10"/>
        <v>8.503255304107185</v>
      </c>
      <c r="I57" s="6">
        <v>8.5877276856371427</v>
      </c>
      <c r="J57" s="6">
        <f t="shared" si="11"/>
        <v>0</v>
      </c>
      <c r="K57" s="5">
        <f t="shared" si="12"/>
        <v>73.959999999999994</v>
      </c>
    </row>
    <row r="58" spans="2:11" x14ac:dyDescent="0.25">
      <c r="B58">
        <f t="shared" si="7"/>
        <v>106</v>
      </c>
      <c r="C58" s="1">
        <v>8.57</v>
      </c>
      <c r="D58" s="6">
        <f t="shared" si="0"/>
        <v>-0.47727993615905451</v>
      </c>
      <c r="E58" s="6">
        <f t="shared" si="8"/>
        <v>99.045707340067963</v>
      </c>
      <c r="F58" s="4">
        <f t="shared" si="2"/>
        <v>-0.43243640128125183</v>
      </c>
      <c r="G58" s="3">
        <f t="shared" si="9"/>
        <v>8.0981845649978114E-4</v>
      </c>
      <c r="H58" s="6">
        <f t="shared" si="10"/>
        <v>8.5415426906314078</v>
      </c>
      <c r="I58" s="6">
        <v>8.614960912280992</v>
      </c>
      <c r="J58" s="6">
        <f t="shared" si="11"/>
        <v>0</v>
      </c>
      <c r="K58" s="5">
        <f t="shared" si="12"/>
        <v>73.444900000000004</v>
      </c>
    </row>
    <row r="59" spans="2:11" x14ac:dyDescent="0.25">
      <c r="B59">
        <f t="shared" si="7"/>
        <v>108</v>
      </c>
      <c r="C59" s="1">
        <v>8.57</v>
      </c>
      <c r="D59" s="6">
        <f t="shared" si="0"/>
        <v>-0.47727993615905451</v>
      </c>
      <c r="E59" s="6">
        <f t="shared" si="8"/>
        <v>101.04570734006796</v>
      </c>
      <c r="F59" s="4">
        <f t="shared" si="2"/>
        <v>-0.48976255240451394</v>
      </c>
      <c r="G59" s="3">
        <f t="shared" si="9"/>
        <v>5.9242811520692652E-5</v>
      </c>
      <c r="H59" s="6">
        <f t="shared" si="10"/>
        <v>8.5776969352030985</v>
      </c>
      <c r="I59" s="6">
        <v>8.6402573945985797</v>
      </c>
      <c r="J59" s="6">
        <f t="shared" si="11"/>
        <v>0</v>
      </c>
      <c r="K59" s="5">
        <f t="shared" si="12"/>
        <v>73.444900000000004</v>
      </c>
    </row>
    <row r="60" spans="2:11" x14ac:dyDescent="0.25">
      <c r="B60">
        <f t="shared" si="7"/>
        <v>110</v>
      </c>
      <c r="C60" s="1">
        <v>8.64</v>
      </c>
      <c r="D60" s="6">
        <f t="shared" si="0"/>
        <v>-0.59698497597099953</v>
      </c>
      <c r="E60" s="6">
        <f t="shared" si="8"/>
        <v>103.04570734006796</v>
      </c>
      <c r="F60" s="4">
        <f t="shared" si="2"/>
        <v>-0.54708870352777561</v>
      </c>
      <c r="G60" s="3">
        <f t="shared" si="9"/>
        <v>7.9316112482965607E-4</v>
      </c>
      <c r="H60" s="6">
        <f t="shared" si="10"/>
        <v>8.6118368836094152</v>
      </c>
      <c r="I60" s="6">
        <v>8.6637548679612717</v>
      </c>
      <c r="J60" s="6">
        <f t="shared" si="11"/>
        <v>0</v>
      </c>
      <c r="K60" s="5">
        <f t="shared" si="12"/>
        <v>74.649600000000007</v>
      </c>
    </row>
    <row r="61" spans="2:11" x14ac:dyDescent="0.25">
      <c r="B61">
        <f t="shared" si="7"/>
        <v>112</v>
      </c>
      <c r="C61" s="1">
        <v>8.64</v>
      </c>
      <c r="D61" s="6">
        <f t="shared" si="0"/>
        <v>-0.59698497597099953</v>
      </c>
      <c r="E61" s="6">
        <f t="shared" si="8"/>
        <v>105.04570734006796</v>
      </c>
      <c r="F61" s="4">
        <f t="shared" si="2"/>
        <v>-0.60441485465103773</v>
      </c>
      <c r="G61" s="3">
        <f t="shared" si="9"/>
        <v>1.6603671241561226E-5</v>
      </c>
      <c r="H61" s="6">
        <f t="shared" si="10"/>
        <v>8.644074760267987</v>
      </c>
      <c r="I61" s="6">
        <v>8.6855812724193537</v>
      </c>
      <c r="J61" s="6">
        <f t="shared" si="11"/>
        <v>0</v>
      </c>
      <c r="K61" s="5">
        <f t="shared" si="12"/>
        <v>74.649600000000007</v>
      </c>
    </row>
    <row r="62" spans="2:11" x14ac:dyDescent="0.25">
      <c r="B62">
        <f t="shared" si="7"/>
        <v>114</v>
      </c>
      <c r="C62" s="1">
        <v>8.7100000000000009</v>
      </c>
      <c r="D62" s="6">
        <f t="shared" si="0"/>
        <v>-0.73299295731197323</v>
      </c>
      <c r="E62" s="6">
        <f t="shared" si="8"/>
        <v>107.04570734006796</v>
      </c>
      <c r="F62" s="4">
        <f t="shared" si="2"/>
        <v>-0.6617410057742994</v>
      </c>
      <c r="G62" s="3">
        <f t="shared" si="9"/>
        <v>1.259076137272719E-3</v>
      </c>
      <c r="H62" s="6">
        <f t="shared" si="10"/>
        <v>8.6745165371296338</v>
      </c>
      <c r="I62" s="6">
        <v>8.7058554493155054</v>
      </c>
      <c r="J62" s="6">
        <f t="shared" si="11"/>
        <v>0</v>
      </c>
      <c r="K62" s="5">
        <f t="shared" si="12"/>
        <v>75.864100000000022</v>
      </c>
    </row>
    <row r="63" spans="2:11" x14ac:dyDescent="0.25">
      <c r="B63">
        <f t="shared" si="7"/>
        <v>116</v>
      </c>
      <c r="C63" s="1">
        <v>8.7100000000000009</v>
      </c>
      <c r="D63" s="6">
        <f t="shared" si="0"/>
        <v>-0.73299295731197323</v>
      </c>
      <c r="E63" s="6">
        <f t="shared" si="8"/>
        <v>109.04570734006796</v>
      </c>
      <c r="F63" s="4">
        <f t="shared" si="2"/>
        <v>-0.71906715689756151</v>
      </c>
      <c r="G63" s="3">
        <f t="shared" si="9"/>
        <v>4.539684346938987E-5</v>
      </c>
      <c r="H63" s="6">
        <f t="shared" si="10"/>
        <v>8.7032622820280618</v>
      </c>
      <c r="I63" s="6">
        <v>8.7246877883572331</v>
      </c>
      <c r="J63" s="6">
        <f t="shared" si="11"/>
        <v>0</v>
      </c>
      <c r="K63" s="5">
        <f t="shared" si="12"/>
        <v>75.864100000000022</v>
      </c>
    </row>
    <row r="64" spans="2:11" x14ac:dyDescent="0.25">
      <c r="B64">
        <f t="shared" si="7"/>
        <v>118</v>
      </c>
      <c r="C64" s="1">
        <v>8.7100000000000009</v>
      </c>
      <c r="D64" s="6">
        <f t="shared" si="0"/>
        <v>-0.73299295731197323</v>
      </c>
      <c r="E64" s="6">
        <f t="shared" si="8"/>
        <v>111.04570734006796</v>
      </c>
      <c r="F64" s="4">
        <f t="shared" si="2"/>
        <v>-0.77639330802082318</v>
      </c>
      <c r="G64" s="3">
        <f t="shared" si="9"/>
        <v>4.1642473705099975E-4</v>
      </c>
      <c r="H64" s="6">
        <f t="shared" si="10"/>
        <v>8.7304064876216128</v>
      </c>
      <c r="I64" s="6">
        <v>8.7421808286714775</v>
      </c>
      <c r="J64" s="6">
        <f t="shared" si="11"/>
        <v>0</v>
      </c>
      <c r="K64" s="5">
        <f t="shared" si="12"/>
        <v>75.864100000000022</v>
      </c>
    </row>
    <row r="65" spans="2:11" x14ac:dyDescent="0.25">
      <c r="B65">
        <f t="shared" si="7"/>
        <v>120</v>
      </c>
      <c r="C65" s="1">
        <v>8.7100000000000009</v>
      </c>
      <c r="D65" s="6">
        <f t="shared" si="0"/>
        <v>-0.73299295731197323</v>
      </c>
      <c r="E65" s="6">
        <f t="shared" si="8"/>
        <v>113.04570734006796</v>
      </c>
      <c r="F65" s="4">
        <f t="shared" si="2"/>
        <v>-0.8337194591440853</v>
      </c>
      <c r="G65" s="3">
        <f t="shared" si="9"/>
        <v>2.1195326179478773E-3</v>
      </c>
      <c r="H65" s="6">
        <f t="shared" si="10"/>
        <v>8.7560383820083629</v>
      </c>
      <c r="I65" s="6">
        <v>8.7584298171140595</v>
      </c>
      <c r="J65" s="6">
        <f t="shared" si="11"/>
        <v>0</v>
      </c>
      <c r="K65" s="5">
        <f t="shared" si="12"/>
        <v>75.864100000000022</v>
      </c>
    </row>
    <row r="66" spans="2:11" x14ac:dyDescent="0.25">
      <c r="B66">
        <f t="shared" si="7"/>
        <v>122</v>
      </c>
      <c r="C66" s="1">
        <v>8.6999999999999993</v>
      </c>
      <c r="D66" s="6">
        <f t="shared" si="0"/>
        <v>-0.71239358339776138</v>
      </c>
      <c r="E66" s="6">
        <f t="shared" si="8"/>
        <v>115.04570734006796</v>
      </c>
      <c r="F66" s="4">
        <f t="shared" si="2"/>
        <v>-0.89104561026734697</v>
      </c>
      <c r="G66" s="3">
        <f t="shared" si="9"/>
        <v>6.4388141972149216E-3</v>
      </c>
      <c r="H66" s="6">
        <f t="shared" si="10"/>
        <v>8.7802422220356267</v>
      </c>
      <c r="I66" s="6">
        <v>8.7735232268738361</v>
      </c>
      <c r="J66" s="6">
        <f t="shared" si="11"/>
        <v>0</v>
      </c>
      <c r="K66" s="5">
        <f t="shared" si="12"/>
        <v>75.689999999999984</v>
      </c>
    </row>
    <row r="67" spans="2:11" x14ac:dyDescent="0.25">
      <c r="B67">
        <f t="shared" si="7"/>
        <v>124</v>
      </c>
      <c r="C67" s="1">
        <v>8.6999999999999993</v>
      </c>
      <c r="D67" s="6">
        <f t="shared" si="0"/>
        <v>-0.71239358339776138</v>
      </c>
      <c r="E67" s="6">
        <f t="shared" si="8"/>
        <v>117.04570734006796</v>
      </c>
      <c r="F67" s="4">
        <f t="shared" si="2"/>
        <v>-0.94837176139060908</v>
      </c>
      <c r="G67" s="3">
        <f t="shared" si="9"/>
        <v>1.0629108995172143E-2</v>
      </c>
      <c r="H67" s="6">
        <f t="shared" si="10"/>
        <v>8.803097570268033</v>
      </c>
      <c r="I67" s="6">
        <v>8.7875432391953101</v>
      </c>
      <c r="J67" s="6">
        <f t="shared" si="11"/>
        <v>0</v>
      </c>
      <c r="K67" s="5">
        <f t="shared" si="12"/>
        <v>75.689999999999984</v>
      </c>
    </row>
    <row r="68" spans="2:11" x14ac:dyDescent="0.25">
      <c r="B68">
        <f t="shared" si="7"/>
        <v>126</v>
      </c>
      <c r="C68" s="1">
        <v>8.75</v>
      </c>
      <c r="D68" s="6">
        <f t="shared" si="0"/>
        <v>-0.81991563446984927</v>
      </c>
      <c r="E68" s="6">
        <f t="shared" si="8"/>
        <v>119.04570734006796</v>
      </c>
      <c r="F68" s="4">
        <f t="shared" si="2"/>
        <v>-1.0056979125138708</v>
      </c>
      <c r="G68" s="3">
        <f t="shared" si="9"/>
        <v>5.5770361627104472E-3</v>
      </c>
      <c r="H68" s="6">
        <f t="shared" si="10"/>
        <v>8.8246795565245968</v>
      </c>
      <c r="I68" s="6">
        <v>8.8005661908425985</v>
      </c>
      <c r="J68" s="6">
        <f t="shared" si="11"/>
        <v>0</v>
      </c>
      <c r="K68" s="5">
        <f t="shared" si="12"/>
        <v>76.5625</v>
      </c>
    </row>
    <row r="69" spans="2:11" x14ac:dyDescent="0.25">
      <c r="B69">
        <f t="shared" si="7"/>
        <v>128</v>
      </c>
      <c r="C69" s="1">
        <v>8.75</v>
      </c>
      <c r="D69" s="6">
        <f t="shared" ref="D69:D132" si="13">LN($O$5-C69)</f>
        <v>-0.81991563446984927</v>
      </c>
      <c r="E69" s="6">
        <f t="shared" si="8"/>
        <v>121.04570734006796</v>
      </c>
      <c r="F69" s="4">
        <f t="shared" ref="F69:F132" si="14">IF(E69&lt;=0, $O$8, $O$8-$O$6*E69)</f>
        <v>-1.0630240636371329</v>
      </c>
      <c r="G69" s="3">
        <f t="shared" si="9"/>
        <v>9.0362372162113708E-3</v>
      </c>
      <c r="H69" s="6">
        <f t="shared" si="10"/>
        <v>8.845059124844548</v>
      </c>
      <c r="I69" s="6">
        <v>8.8126629897411188</v>
      </c>
      <c r="J69" s="6">
        <f t="shared" si="11"/>
        <v>0</v>
      </c>
      <c r="K69" s="5">
        <f t="shared" si="12"/>
        <v>76.5625</v>
      </c>
    </row>
    <row r="70" spans="2:11" x14ac:dyDescent="0.25">
      <c r="B70">
        <f t="shared" si="7"/>
        <v>130</v>
      </c>
      <c r="C70" s="1">
        <v>8.75</v>
      </c>
      <c r="D70" s="6">
        <f t="shared" si="13"/>
        <v>-0.81991563446984927</v>
      </c>
      <c r="E70" s="6">
        <f t="shared" si="8"/>
        <v>123.04570734006796</v>
      </c>
      <c r="F70" s="4">
        <f t="shared" si="14"/>
        <v>-1.1203502147603945</v>
      </c>
      <c r="G70" s="3">
        <f t="shared" si="9"/>
        <v>1.3065236776848177E-2</v>
      </c>
      <c r="H70" s="6">
        <f t="shared" si="10"/>
        <v>8.8643032666936872</v>
      </c>
      <c r="I70" s="6">
        <v>8.8238995010600938</v>
      </c>
      <c r="J70" s="6">
        <f t="shared" si="11"/>
        <v>0</v>
      </c>
      <c r="K70" s="5">
        <f t="shared" si="12"/>
        <v>76.5625</v>
      </c>
    </row>
    <row r="71" spans="2:11" x14ac:dyDescent="0.25">
      <c r="B71">
        <f t="shared" ref="B71:B134" si="15">B70+2</f>
        <v>132</v>
      </c>
      <c r="C71" s="1">
        <v>8.8800000000000008</v>
      </c>
      <c r="D71" s="6">
        <f t="shared" si="13"/>
        <v>-1.1696718228351317</v>
      </c>
      <c r="E71" s="6">
        <f t="shared" si="8"/>
        <v>125.04570734006796</v>
      </c>
      <c r="F71" s="4">
        <f t="shared" si="14"/>
        <v>-1.1776763658836567</v>
      </c>
      <c r="G71" s="3">
        <f t="shared" si="9"/>
        <v>6.126818888874505E-6</v>
      </c>
      <c r="H71" s="6">
        <f t="shared" si="10"/>
        <v>8.8824752411779215</v>
      </c>
      <c r="I71" s="6">
        <v>8.8343369058380539</v>
      </c>
      <c r="J71" s="6">
        <f t="shared" si="11"/>
        <v>0</v>
      </c>
      <c r="K71" s="5">
        <f t="shared" si="12"/>
        <v>78.854400000000012</v>
      </c>
    </row>
    <row r="72" spans="2:11" x14ac:dyDescent="0.25">
      <c r="B72">
        <f t="shared" si="15"/>
        <v>134</v>
      </c>
      <c r="C72" s="1">
        <v>8.8800000000000008</v>
      </c>
      <c r="D72" s="6">
        <f t="shared" si="13"/>
        <v>-1.1696718228351317</v>
      </c>
      <c r="E72" s="6">
        <f t="shared" si="8"/>
        <v>127.04570734006796</v>
      </c>
      <c r="F72" s="4">
        <f t="shared" si="14"/>
        <v>-1.2350025170069183</v>
      </c>
      <c r="G72" s="3">
        <f t="shared" si="9"/>
        <v>3.8552470297809939E-4</v>
      </c>
      <c r="H72" s="6">
        <f t="shared" si="10"/>
        <v>8.8996347829878033</v>
      </c>
      <c r="I72" s="6">
        <v>8.8440320341039804</v>
      </c>
      <c r="J72" s="6">
        <f t="shared" si="11"/>
        <v>0</v>
      </c>
      <c r="K72" s="5">
        <f t="shared" si="12"/>
        <v>78.854400000000012</v>
      </c>
    </row>
    <row r="73" spans="2:11" x14ac:dyDescent="0.25">
      <c r="B73">
        <f t="shared" si="15"/>
        <v>136</v>
      </c>
      <c r="C73" s="1">
        <v>8.84</v>
      </c>
      <c r="D73" s="6">
        <f t="shared" si="13"/>
        <v>-1.0484835541453661</v>
      </c>
      <c r="E73" s="6">
        <f t="shared" si="8"/>
        <v>129.04570734006796</v>
      </c>
      <c r="F73" s="4">
        <f t="shared" si="14"/>
        <v>-1.2923286681301804</v>
      </c>
      <c r="G73" s="3">
        <f t="shared" si="9"/>
        <v>5.751447558459263E-3</v>
      </c>
      <c r="H73" s="6">
        <f t="shared" si="10"/>
        <v>8.9158382987576807</v>
      </c>
      <c r="I73" s="6">
        <v>8.8530376743078811</v>
      </c>
      <c r="J73" s="6">
        <f t="shared" si="11"/>
        <v>0</v>
      </c>
      <c r="K73" s="5">
        <f t="shared" si="12"/>
        <v>78.145600000000002</v>
      </c>
    </row>
    <row r="74" spans="2:11" x14ac:dyDescent="0.25">
      <c r="B74">
        <f t="shared" si="15"/>
        <v>138</v>
      </c>
      <c r="C74" s="1">
        <v>8.84</v>
      </c>
      <c r="D74" s="6">
        <f t="shared" si="13"/>
        <v>-1.0484835541453661</v>
      </c>
      <c r="E74" s="6">
        <f t="shared" si="8"/>
        <v>131.04570734006796</v>
      </c>
      <c r="F74" s="4">
        <f t="shared" si="14"/>
        <v>-1.3496548192534421</v>
      </c>
      <c r="G74" s="3">
        <f t="shared" si="9"/>
        <v>8.3063268878424534E-3</v>
      </c>
      <c r="H74" s="6">
        <f t="shared" si="10"/>
        <v>8.9311390524848839</v>
      </c>
      <c r="I74" s="6">
        <v>8.861402860745601</v>
      </c>
      <c r="J74" s="6">
        <f t="shared" si="11"/>
        <v>0</v>
      </c>
      <c r="K74" s="5">
        <f t="shared" si="12"/>
        <v>78.145600000000002</v>
      </c>
    </row>
    <row r="75" spans="2:11" x14ac:dyDescent="0.25">
      <c r="B75">
        <f t="shared" si="15"/>
        <v>140</v>
      </c>
      <c r="C75" s="1">
        <v>8.84</v>
      </c>
      <c r="D75" s="6">
        <f t="shared" si="13"/>
        <v>-1.0484835541453661</v>
      </c>
      <c r="E75" s="6">
        <f t="shared" si="8"/>
        <v>133.04570734006796</v>
      </c>
      <c r="F75" s="4">
        <f t="shared" si="14"/>
        <v>-1.4069809703767042</v>
      </c>
      <c r="G75" s="3">
        <f t="shared" si="9"/>
        <v>1.1148686498884222E-2</v>
      </c>
      <c r="H75" s="6">
        <f t="shared" si="10"/>
        <v>8.945587340618486</v>
      </c>
      <c r="I75" s="6">
        <v>8.869173140542868</v>
      </c>
      <c r="J75" s="6">
        <f t="shared" si="11"/>
        <v>0</v>
      </c>
      <c r="K75" s="5">
        <f t="shared" si="12"/>
        <v>78.145600000000002</v>
      </c>
    </row>
    <row r="76" spans="2:11" x14ac:dyDescent="0.25">
      <c r="B76">
        <f t="shared" si="15"/>
        <v>142</v>
      </c>
      <c r="C76" s="1">
        <v>8.84</v>
      </c>
      <c r="D76" s="6">
        <f t="shared" si="13"/>
        <v>-1.0484835541453661</v>
      </c>
      <c r="E76" s="6">
        <f t="shared" ref="E76:E136" si="16">B76-$O$7</f>
        <v>135.04570734006796</v>
      </c>
      <c r="F76" s="4">
        <f t="shared" si="14"/>
        <v>-1.4643071214999659</v>
      </c>
      <c r="G76" s="3">
        <f t="shared" ref="G76:G136" si="17">(H76-C76)^2</f>
        <v>1.4215949662406442E-2</v>
      </c>
      <c r="H76" s="6">
        <f t="shared" ref="H76:H136" si="18">$O$5-EXP(F76)</f>
        <v>8.9592306573931655</v>
      </c>
      <c r="I76" s="6">
        <v>8.8763908216522314</v>
      </c>
      <c r="J76" s="6">
        <f t="shared" ref="J76:J136" si="19">IF(I76&lt;$R$8, 0, I76-$R$8)</f>
        <v>0</v>
      </c>
      <c r="K76" s="5">
        <f t="shared" ref="K76:K136" si="20">(J76-C76)^2</f>
        <v>78.145600000000002</v>
      </c>
    </row>
    <row r="77" spans="2:11" x14ac:dyDescent="0.25">
      <c r="B77">
        <f t="shared" si="15"/>
        <v>144</v>
      </c>
      <c r="C77" s="1">
        <v>8.83</v>
      </c>
      <c r="D77" s="6">
        <f t="shared" si="13"/>
        <v>-1.020349835504244</v>
      </c>
      <c r="E77" s="6">
        <f t="shared" si="16"/>
        <v>137.04570734006796</v>
      </c>
      <c r="F77" s="4">
        <f t="shared" si="14"/>
        <v>-1.521633272623228</v>
      </c>
      <c r="G77" s="3">
        <f t="shared" si="17"/>
        <v>2.0196346632313022E-2</v>
      </c>
      <c r="H77" s="6">
        <f t="shared" si="18"/>
        <v>8.9721138509516685</v>
      </c>
      <c r="I77" s="6">
        <v>8.8830952032132089</v>
      </c>
      <c r="J77" s="6">
        <f t="shared" si="19"/>
        <v>0</v>
      </c>
      <c r="K77" s="5">
        <f t="shared" si="20"/>
        <v>77.968900000000005</v>
      </c>
    </row>
    <row r="78" spans="2:11" x14ac:dyDescent="0.25">
      <c r="B78">
        <f t="shared" si="15"/>
        <v>146</v>
      </c>
      <c r="C78" s="1">
        <v>8.83</v>
      </c>
      <c r="D78" s="6">
        <f t="shared" si="13"/>
        <v>-1.020349835504244</v>
      </c>
      <c r="E78" s="6">
        <f t="shared" si="16"/>
        <v>139.04570734006796</v>
      </c>
      <c r="F78" s="4">
        <f t="shared" si="14"/>
        <v>-1.5789594237464897</v>
      </c>
      <c r="G78" s="3">
        <f t="shared" si="17"/>
        <v>2.3802093389038242E-2</v>
      </c>
      <c r="H78" s="6">
        <f t="shared" si="18"/>
        <v>8.9842792707690773</v>
      </c>
      <c r="I78" s="6">
        <v>8.8893227895299383</v>
      </c>
      <c r="J78" s="6">
        <f t="shared" si="19"/>
        <v>0</v>
      </c>
      <c r="K78" s="5">
        <f t="shared" si="20"/>
        <v>77.968900000000005</v>
      </c>
    </row>
    <row r="79" spans="2:11" x14ac:dyDescent="0.25">
      <c r="B79">
        <f t="shared" si="15"/>
        <v>148</v>
      </c>
      <c r="C79" s="1">
        <v>8.8699999999999992</v>
      </c>
      <c r="D79" s="6">
        <f t="shared" si="13"/>
        <v>-1.1379703136790149</v>
      </c>
      <c r="E79" s="6">
        <f t="shared" si="16"/>
        <v>141.04570734006796</v>
      </c>
      <c r="F79" s="4">
        <f t="shared" si="14"/>
        <v>-1.6362855748697518</v>
      </c>
      <c r="G79" s="3">
        <f t="shared" si="17"/>
        <v>1.5817314862007006E-2</v>
      </c>
      <c r="H79" s="6">
        <f t="shared" si="18"/>
        <v>8.9957669068634782</v>
      </c>
      <c r="I79" s="6">
        <v>8.8951074888313695</v>
      </c>
      <c r="J79" s="6">
        <f t="shared" si="19"/>
        <v>0</v>
      </c>
      <c r="K79" s="5">
        <f t="shared" si="20"/>
        <v>78.676899999999989</v>
      </c>
    </row>
    <row r="80" spans="2:11" x14ac:dyDescent="0.25">
      <c r="B80">
        <f t="shared" si="15"/>
        <v>150</v>
      </c>
      <c r="C80" s="1">
        <v>8.8699999999999992</v>
      </c>
      <c r="D80" s="6">
        <f t="shared" si="13"/>
        <v>-1.1379703136790149</v>
      </c>
      <c r="E80" s="6">
        <f t="shared" si="16"/>
        <v>143.04570734006796</v>
      </c>
      <c r="F80" s="4">
        <f t="shared" si="14"/>
        <v>-1.6936117259930139</v>
      </c>
      <c r="G80" s="3">
        <f t="shared" si="17"/>
        <v>1.8663527416545634E-2</v>
      </c>
      <c r="H80" s="6">
        <f t="shared" si="18"/>
        <v>9.0066145212506541</v>
      </c>
      <c r="I80" s="6">
        <v>8.9004807978962468</v>
      </c>
      <c r="J80" s="6">
        <f t="shared" si="19"/>
        <v>0</v>
      </c>
      <c r="K80" s="5">
        <f t="shared" si="20"/>
        <v>78.676899999999989</v>
      </c>
    </row>
    <row r="81" spans="2:11" x14ac:dyDescent="0.25">
      <c r="B81">
        <f t="shared" si="15"/>
        <v>152</v>
      </c>
      <c r="C81" s="1">
        <v>8.8699999999999992</v>
      </c>
      <c r="D81" s="6">
        <f t="shared" si="13"/>
        <v>-1.1379703136790149</v>
      </c>
      <c r="E81" s="6">
        <f t="shared" si="16"/>
        <v>145.04570734006796</v>
      </c>
      <c r="F81" s="4">
        <f t="shared" si="14"/>
        <v>-1.7509378771162751</v>
      </c>
      <c r="G81" s="3">
        <f t="shared" si="17"/>
        <v>2.1567205218810264E-2</v>
      </c>
      <c r="H81" s="6">
        <f t="shared" si="18"/>
        <v>9.016857772074923</v>
      </c>
      <c r="I81" s="6">
        <v>8.9054719735481136</v>
      </c>
      <c r="J81" s="6">
        <f t="shared" si="19"/>
        <v>0</v>
      </c>
      <c r="K81" s="5">
        <f t="shared" si="20"/>
        <v>78.676899999999989</v>
      </c>
    </row>
    <row r="82" spans="2:11" x14ac:dyDescent="0.25">
      <c r="B82">
        <f t="shared" si="15"/>
        <v>154</v>
      </c>
      <c r="C82" s="1">
        <v>8.92</v>
      </c>
      <c r="D82" s="6">
        <f t="shared" si="13"/>
        <v>-1.3075984800466909</v>
      </c>
      <c r="E82" s="6">
        <f t="shared" si="16"/>
        <v>147.04570734006796</v>
      </c>
      <c r="F82" s="4">
        <f t="shared" si="14"/>
        <v>-1.8082640282395372</v>
      </c>
      <c r="G82" s="3">
        <f t="shared" si="17"/>
        <v>1.1348711385502768E-2</v>
      </c>
      <c r="H82" s="6">
        <f t="shared" si="18"/>
        <v>9.0265303308241496</v>
      </c>
      <c r="I82" s="6">
        <v>8.9101081919541301</v>
      </c>
      <c r="J82" s="6">
        <f t="shared" si="19"/>
        <v>0</v>
      </c>
      <c r="K82" s="5">
        <f t="shared" si="20"/>
        <v>79.566400000000002</v>
      </c>
    </row>
    <row r="83" spans="2:11" x14ac:dyDescent="0.25">
      <c r="B83">
        <f t="shared" si="15"/>
        <v>156</v>
      </c>
      <c r="C83" s="1">
        <v>8.92</v>
      </c>
      <c r="D83" s="6">
        <f t="shared" si="13"/>
        <v>-1.3075984800466909</v>
      </c>
      <c r="E83" s="6">
        <f t="shared" si="16"/>
        <v>149.04570734006796</v>
      </c>
      <c r="F83" s="4">
        <f t="shared" si="14"/>
        <v>-1.8655901793627994</v>
      </c>
      <c r="G83" s="3">
        <f t="shared" si="17"/>
        <v>1.3378159279997187E-2</v>
      </c>
      <c r="H83" s="6">
        <f t="shared" si="18"/>
        <v>9.0356639930142357</v>
      </c>
      <c r="I83" s="6">
        <v>8.9144146965950242</v>
      </c>
      <c r="J83" s="6">
        <f t="shared" si="19"/>
        <v>0</v>
      </c>
      <c r="K83" s="5">
        <f t="shared" si="20"/>
        <v>79.566400000000002</v>
      </c>
    </row>
    <row r="84" spans="2:11" x14ac:dyDescent="0.25">
      <c r="B84">
        <f t="shared" si="15"/>
        <v>158</v>
      </c>
      <c r="C84" s="1">
        <v>8.9</v>
      </c>
      <c r="D84" s="6">
        <f t="shared" si="13"/>
        <v>-1.2362590636219413</v>
      </c>
      <c r="E84" s="6">
        <f t="shared" si="16"/>
        <v>151.04570734006796</v>
      </c>
      <c r="F84" s="4">
        <f t="shared" si="14"/>
        <v>-1.9229163304860615</v>
      </c>
      <c r="G84" s="3">
        <f t="shared" si="17"/>
        <v>2.0819252815057376E-2</v>
      </c>
      <c r="H84" s="6">
        <f t="shared" si="18"/>
        <v>9.044288782706964</v>
      </c>
      <c r="I84" s="6">
        <v>8.9184149357118816</v>
      </c>
      <c r="J84" s="6">
        <f t="shared" si="19"/>
        <v>0</v>
      </c>
      <c r="K84" s="5">
        <f t="shared" si="20"/>
        <v>79.210000000000008</v>
      </c>
    </row>
    <row r="85" spans="2:11" x14ac:dyDescent="0.25">
      <c r="B85">
        <f t="shared" si="15"/>
        <v>160</v>
      </c>
      <c r="C85" s="1">
        <v>8.9</v>
      </c>
      <c r="D85" s="6">
        <f t="shared" si="13"/>
        <v>-1.2362590636219413</v>
      </c>
      <c r="E85" s="6">
        <f t="shared" si="16"/>
        <v>153.04570734006796</v>
      </c>
      <c r="F85" s="4">
        <f t="shared" si="14"/>
        <v>-1.9802424816093236</v>
      </c>
      <c r="G85" s="3">
        <f t="shared" si="17"/>
        <v>2.3235835099578304E-2</v>
      </c>
      <c r="H85" s="6">
        <f t="shared" si="18"/>
        <v>9.0524330512047122</v>
      </c>
      <c r="I85" s="6">
        <v>8.9221306899781361</v>
      </c>
      <c r="J85" s="6">
        <f t="shared" si="19"/>
        <v>0</v>
      </c>
      <c r="K85" s="5">
        <f t="shared" si="20"/>
        <v>79.210000000000008</v>
      </c>
    </row>
    <row r="86" spans="2:11" x14ac:dyDescent="0.25">
      <c r="B86">
        <f t="shared" si="15"/>
        <v>162</v>
      </c>
      <c r="C86" s="1">
        <v>8.89</v>
      </c>
      <c r="D86" s="6">
        <f t="shared" si="13"/>
        <v>-1.2024113130100813</v>
      </c>
      <c r="E86" s="6">
        <f t="shared" si="16"/>
        <v>155.04570734006796</v>
      </c>
      <c r="F86" s="4">
        <f t="shared" si="14"/>
        <v>-2.0375686327325848</v>
      </c>
      <c r="G86" s="3">
        <f t="shared" si="17"/>
        <v>2.894202915341795E-2</v>
      </c>
      <c r="H86" s="6">
        <f t="shared" si="18"/>
        <v>9.0601235702465068</v>
      </c>
      <c r="I86" s="6">
        <v>8.9255821910919053</v>
      </c>
      <c r="J86" s="6">
        <f t="shared" si="19"/>
        <v>0</v>
      </c>
      <c r="K86" s="5">
        <f t="shared" si="20"/>
        <v>79.032100000000014</v>
      </c>
    </row>
    <row r="87" spans="2:11" x14ac:dyDescent="0.25">
      <c r="B87">
        <f t="shared" si="15"/>
        <v>164</v>
      </c>
      <c r="C87" s="1">
        <v>8.89</v>
      </c>
      <c r="D87" s="6">
        <f t="shared" si="13"/>
        <v>-1.2024113130100813</v>
      </c>
      <c r="E87" s="6">
        <f t="shared" si="16"/>
        <v>157.04570734006796</v>
      </c>
      <c r="F87" s="4">
        <f t="shared" si="14"/>
        <v>-2.0948947838558469</v>
      </c>
      <c r="G87" s="3">
        <f t="shared" si="17"/>
        <v>3.1465658186955348E-2</v>
      </c>
      <c r="H87" s="6">
        <f t="shared" si="18"/>
        <v>9.0673856200117573</v>
      </c>
      <c r="I87" s="6">
        <v>8.9287882319344192</v>
      </c>
      <c r="J87" s="6">
        <f t="shared" si="19"/>
        <v>0</v>
      </c>
      <c r="K87" s="5">
        <f t="shared" si="20"/>
        <v>79.032100000000014</v>
      </c>
    </row>
    <row r="88" spans="2:11" x14ac:dyDescent="0.25">
      <c r="B88">
        <f t="shared" si="15"/>
        <v>166</v>
      </c>
      <c r="C88" s="1">
        <v>8.91</v>
      </c>
      <c r="D88" s="6">
        <f t="shared" si="13"/>
        <v>-1.271292742648148</v>
      </c>
      <c r="E88" s="6">
        <f t="shared" si="16"/>
        <v>159.04570734006796</v>
      </c>
      <c r="F88" s="4">
        <f t="shared" si="14"/>
        <v>-2.152220934979109</v>
      </c>
      <c r="G88" s="3">
        <f t="shared" si="17"/>
        <v>2.6975786772575623E-2</v>
      </c>
      <c r="H88" s="6">
        <f t="shared" si="18"/>
        <v>9.0742430722209484</v>
      </c>
      <c r="I88" s="6">
        <v>8.9317662688942967</v>
      </c>
      <c r="J88" s="6">
        <f t="shared" si="19"/>
        <v>0</v>
      </c>
      <c r="K88" s="5">
        <f t="shared" si="20"/>
        <v>79.388100000000009</v>
      </c>
    </row>
    <row r="89" spans="2:11" x14ac:dyDescent="0.25">
      <c r="B89">
        <f t="shared" si="15"/>
        <v>168</v>
      </c>
      <c r="C89" s="1">
        <v>8.91</v>
      </c>
      <c r="D89" s="6">
        <f t="shared" si="13"/>
        <v>-1.271292742648148</v>
      </c>
      <c r="E89" s="6">
        <f t="shared" si="16"/>
        <v>161.04570734006796</v>
      </c>
      <c r="F89" s="4">
        <f t="shared" si="14"/>
        <v>-2.2095470861023712</v>
      </c>
      <c r="G89" s="3">
        <f t="shared" si="17"/>
        <v>2.9144795523335855E-2</v>
      </c>
      <c r="H89" s="6">
        <f t="shared" si="18"/>
        <v>9.080718468606463</v>
      </c>
      <c r="I89" s="6">
        <v>8.9345325169148424</v>
      </c>
      <c r="J89" s="6">
        <f t="shared" si="19"/>
        <v>0</v>
      </c>
      <c r="K89" s="5">
        <f t="shared" si="20"/>
        <v>79.388100000000009</v>
      </c>
    </row>
    <row r="90" spans="2:11" x14ac:dyDescent="0.25">
      <c r="B90">
        <f t="shared" si="15"/>
        <v>170</v>
      </c>
      <c r="C90" s="1">
        <v>8.98</v>
      </c>
      <c r="D90" s="6">
        <f t="shared" si="13"/>
        <v>-1.5584177920687121</v>
      </c>
      <c r="E90" s="6">
        <f t="shared" si="16"/>
        <v>163.04570734006796</v>
      </c>
      <c r="F90" s="4">
        <f t="shared" si="14"/>
        <v>-2.2668732372256324</v>
      </c>
      <c r="G90" s="3">
        <f t="shared" si="17"/>
        <v>1.1413310189734469E-2</v>
      </c>
      <c r="H90" s="6">
        <f t="shared" si="18"/>
        <v>9.0868330950114924</v>
      </c>
      <c r="I90" s="6">
        <v>8.9371020377818677</v>
      </c>
      <c r="J90" s="6">
        <f t="shared" si="19"/>
        <v>0</v>
      </c>
      <c r="K90" s="5">
        <f t="shared" si="20"/>
        <v>80.640400000000014</v>
      </c>
    </row>
    <row r="91" spans="2:11" x14ac:dyDescent="0.25">
      <c r="B91">
        <f t="shared" si="15"/>
        <v>172</v>
      </c>
      <c r="C91" s="1">
        <v>8.98</v>
      </c>
      <c r="D91" s="6">
        <f t="shared" si="13"/>
        <v>-1.5584177920687121</v>
      </c>
      <c r="E91" s="6">
        <f t="shared" si="16"/>
        <v>165.04570734006796</v>
      </c>
      <c r="F91" s="4">
        <f t="shared" si="14"/>
        <v>-2.3241993883488945</v>
      </c>
      <c r="G91" s="3">
        <f t="shared" si="17"/>
        <v>1.2680348016126783E-2</v>
      </c>
      <c r="H91" s="6">
        <f t="shared" si="18"/>
        <v>9.0926070513605914</v>
      </c>
      <c r="I91" s="6">
        <v>8.9394888221327449</v>
      </c>
      <c r="J91" s="6">
        <f t="shared" si="19"/>
        <v>0</v>
      </c>
      <c r="K91" s="5">
        <f t="shared" si="20"/>
        <v>80.640400000000014</v>
      </c>
    </row>
    <row r="92" spans="2:11" x14ac:dyDescent="0.25">
      <c r="B92">
        <f t="shared" si="15"/>
        <v>174</v>
      </c>
      <c r="C92" s="1">
        <v>8.89</v>
      </c>
      <c r="D92" s="6">
        <f t="shared" si="13"/>
        <v>-1.2024113130100813</v>
      </c>
      <c r="E92" s="6">
        <f t="shared" si="16"/>
        <v>167.04570734006796</v>
      </c>
      <c r="F92" s="4">
        <f t="shared" si="14"/>
        <v>-2.3815255394721566</v>
      </c>
      <c r="G92" s="3">
        <f t="shared" si="17"/>
        <v>4.3288679695066633E-2</v>
      </c>
      <c r="H92" s="6">
        <f t="shared" si="18"/>
        <v>9.0980593177319076</v>
      </c>
      <c r="I92" s="6">
        <v>8.9417058656332227</v>
      </c>
      <c r="J92" s="6">
        <f t="shared" si="19"/>
        <v>0</v>
      </c>
      <c r="K92" s="5">
        <f t="shared" si="20"/>
        <v>79.032100000000014</v>
      </c>
    </row>
    <row r="93" spans="2:11" x14ac:dyDescent="0.25">
      <c r="B93">
        <f t="shared" si="15"/>
        <v>176</v>
      </c>
      <c r="C93" s="1">
        <v>8.89</v>
      </c>
      <c r="D93" s="6">
        <f t="shared" si="13"/>
        <v>-1.2024113130100813</v>
      </c>
      <c r="E93" s="6">
        <f t="shared" si="16"/>
        <v>169.04570734006796</v>
      </c>
      <c r="F93" s="4">
        <f t="shared" si="14"/>
        <v>-2.4388516905954187</v>
      </c>
      <c r="G93" s="3">
        <f t="shared" si="17"/>
        <v>4.5457573122557653E-2</v>
      </c>
      <c r="H93" s="6">
        <f t="shared" si="18"/>
        <v>9.103207816748256</v>
      </c>
      <c r="I93" s="6">
        <v>8.9437652397368002</v>
      </c>
      <c r="J93" s="6">
        <f t="shared" si="19"/>
        <v>0</v>
      </c>
      <c r="K93" s="5">
        <f t="shared" si="20"/>
        <v>79.032100000000014</v>
      </c>
    </row>
    <row r="94" spans="2:11" x14ac:dyDescent="0.25">
      <c r="B94">
        <f t="shared" si="15"/>
        <v>178</v>
      </c>
      <c r="C94" s="1">
        <v>8.98</v>
      </c>
      <c r="D94" s="6">
        <f t="shared" si="13"/>
        <v>-1.5584177920687121</v>
      </c>
      <c r="E94" s="6">
        <f t="shared" si="16"/>
        <v>171.04570734006796</v>
      </c>
      <c r="F94" s="4">
        <f t="shared" si="14"/>
        <v>-2.49617784171868</v>
      </c>
      <c r="G94" s="3">
        <f t="shared" si="17"/>
        <v>1.6401789784418093E-2</v>
      </c>
      <c r="H94" s="6">
        <f t="shared" si="18"/>
        <v>9.1080694724921525</v>
      </c>
      <c r="I94" s="6">
        <v>8.94567815741188</v>
      </c>
      <c r="J94" s="6">
        <f t="shared" si="19"/>
        <v>0</v>
      </c>
      <c r="K94" s="5">
        <f t="shared" si="20"/>
        <v>80.640400000000014</v>
      </c>
    </row>
    <row r="95" spans="2:11" x14ac:dyDescent="0.25">
      <c r="B95">
        <f t="shared" si="15"/>
        <v>180</v>
      </c>
      <c r="C95" s="1">
        <v>8.98</v>
      </c>
      <c r="D95" s="6">
        <f t="shared" si="13"/>
        <v>-1.5584177920687121</v>
      </c>
      <c r="E95" s="6">
        <f t="shared" si="16"/>
        <v>173.04570734006796</v>
      </c>
      <c r="F95" s="4">
        <f t="shared" si="14"/>
        <v>-2.5535039928419421</v>
      </c>
      <c r="G95" s="3">
        <f t="shared" si="17"/>
        <v>1.7598746211920008E-2</v>
      </c>
      <c r="H95" s="6">
        <f t="shared" si="18"/>
        <v>9.1126602661384339</v>
      </c>
      <c r="I95" s="6">
        <v>8.947455034194622</v>
      </c>
      <c r="J95" s="6">
        <f t="shared" si="19"/>
        <v>0</v>
      </c>
      <c r="K95" s="5">
        <f t="shared" si="20"/>
        <v>80.640400000000014</v>
      </c>
    </row>
    <row r="96" spans="2:11" x14ac:dyDescent="0.25">
      <c r="B96">
        <f t="shared" si="15"/>
        <v>182</v>
      </c>
      <c r="C96" s="1">
        <v>8.89</v>
      </c>
      <c r="D96" s="6">
        <f t="shared" si="13"/>
        <v>-1.2024113130100813</v>
      </c>
      <c r="E96" s="6">
        <f t="shared" si="16"/>
        <v>175.04570734006796</v>
      </c>
      <c r="F96" s="4">
        <f t="shared" si="14"/>
        <v>-2.6108301439652042</v>
      </c>
      <c r="G96" s="3">
        <f t="shared" si="17"/>
        <v>5.1526860995476251E-2</v>
      </c>
      <c r="H96" s="6">
        <f t="shared" si="18"/>
        <v>9.1169952884873968</v>
      </c>
      <c r="I96" s="6">
        <v>8.9491055448999095</v>
      </c>
      <c r="J96" s="6">
        <f t="shared" si="19"/>
        <v>0</v>
      </c>
      <c r="K96" s="5">
        <f t="shared" si="20"/>
        <v>79.032100000000014</v>
      </c>
    </row>
    <row r="97" spans="2:11" x14ac:dyDescent="0.25">
      <c r="B97">
        <f t="shared" si="15"/>
        <v>184</v>
      </c>
      <c r="C97" s="1">
        <v>8.89</v>
      </c>
      <c r="D97" s="6">
        <f t="shared" si="13"/>
        <v>-1.2024113130100813</v>
      </c>
      <c r="E97" s="6">
        <f t="shared" si="16"/>
        <v>177.04570734006796</v>
      </c>
      <c r="F97" s="4">
        <f t="shared" si="14"/>
        <v>-2.6681562950884663</v>
      </c>
      <c r="G97" s="3">
        <f t="shared" si="17"/>
        <v>5.3402028665424546E-2</v>
      </c>
      <c r="H97" s="6">
        <f t="shared" si="18"/>
        <v>9.1210887895710755</v>
      </c>
      <c r="I97" s="6">
        <v>8.9506386762991852</v>
      </c>
      <c r="J97" s="6">
        <f t="shared" si="19"/>
        <v>0</v>
      </c>
      <c r="K97" s="5">
        <f t="shared" si="20"/>
        <v>79.032100000000014</v>
      </c>
    </row>
    <row r="98" spans="2:11" x14ac:dyDescent="0.25">
      <c r="B98">
        <f t="shared" si="15"/>
        <v>186</v>
      </c>
      <c r="C98" s="1">
        <v>8.9</v>
      </c>
      <c r="D98" s="6">
        <f t="shared" si="13"/>
        <v>-1.2362590636219413</v>
      </c>
      <c r="E98" s="6">
        <f t="shared" si="16"/>
        <v>179.04570734006796</v>
      </c>
      <c r="F98" s="4">
        <f t="shared" si="14"/>
        <v>-2.7254824462117275</v>
      </c>
      <c r="G98" s="3">
        <f t="shared" si="17"/>
        <v>5.0604403568406502E-2</v>
      </c>
      <c r="H98" s="6">
        <f t="shared" si="18"/>
        <v>9.1249542254957809</v>
      </c>
      <c r="I98" s="6">
        <v>8.9520627760520171</v>
      </c>
      <c r="J98" s="6">
        <f t="shared" si="19"/>
        <v>0</v>
      </c>
      <c r="K98" s="5">
        <f t="shared" si="20"/>
        <v>79.210000000000008</v>
      </c>
    </row>
    <row r="99" spans="2:11" x14ac:dyDescent="0.25">
      <c r="B99">
        <f t="shared" si="15"/>
        <v>188</v>
      </c>
      <c r="C99" s="1">
        <v>8.9</v>
      </c>
      <c r="D99" s="6">
        <f t="shared" si="13"/>
        <v>-1.2362590636219413</v>
      </c>
      <c r="E99" s="6">
        <f t="shared" si="16"/>
        <v>181.04570734006796</v>
      </c>
      <c r="F99" s="4">
        <f t="shared" si="14"/>
        <v>-2.7828085973349896</v>
      </c>
      <c r="G99" s="3">
        <f t="shared" si="17"/>
        <v>5.2259927201451735E-2</v>
      </c>
      <c r="H99" s="6">
        <f t="shared" si="18"/>
        <v>9.1286043026748445</v>
      </c>
      <c r="I99" s="6">
        <v>8.953385598157789</v>
      </c>
      <c r="J99" s="6">
        <f t="shared" si="19"/>
        <v>0</v>
      </c>
      <c r="K99" s="5">
        <f t="shared" si="20"/>
        <v>79.210000000000008</v>
      </c>
    </row>
    <row r="100" spans="2:11" x14ac:dyDescent="0.25">
      <c r="B100">
        <f t="shared" si="15"/>
        <v>190</v>
      </c>
      <c r="C100" s="1">
        <v>8.98</v>
      </c>
      <c r="D100" s="6">
        <f t="shared" si="13"/>
        <v>-1.5584177920687121</v>
      </c>
      <c r="E100" s="6">
        <f t="shared" si="16"/>
        <v>183.04570734006796</v>
      </c>
      <c r="F100" s="4">
        <f t="shared" si="14"/>
        <v>-2.8401347484582518</v>
      </c>
      <c r="G100" s="3">
        <f t="shared" si="17"/>
        <v>2.3119512560480716E-2</v>
      </c>
      <c r="H100" s="6">
        <f t="shared" si="18"/>
        <v>9.1320510195969788</v>
      </c>
      <c r="I100" s="6">
        <v>8.9546143451750133</v>
      </c>
      <c r="J100" s="6">
        <f t="shared" si="19"/>
        <v>0</v>
      </c>
      <c r="K100" s="5">
        <f t="shared" si="20"/>
        <v>80.640400000000014</v>
      </c>
    </row>
    <row r="101" spans="2:11" x14ac:dyDescent="0.25">
      <c r="B101">
        <f t="shared" si="15"/>
        <v>192</v>
      </c>
      <c r="C101" s="1">
        <v>8.98</v>
      </c>
      <c r="D101" s="6">
        <f t="shared" si="13"/>
        <v>-1.5584177920687121</v>
      </c>
      <c r="E101" s="6">
        <f t="shared" si="16"/>
        <v>185.04570734006796</v>
      </c>
      <c r="F101" s="4">
        <f t="shared" si="14"/>
        <v>-2.8974608995815139</v>
      </c>
      <c r="G101" s="3">
        <f t="shared" si="17"/>
        <v>2.4119862399269561E-2</v>
      </c>
      <c r="H101" s="6">
        <f t="shared" si="18"/>
        <v>9.1353057062675731</v>
      </c>
      <c r="I101" s="6">
        <v>8.9557557074381204</v>
      </c>
      <c r="J101" s="6">
        <f t="shared" si="19"/>
        <v>0</v>
      </c>
      <c r="K101" s="5">
        <f t="shared" si="20"/>
        <v>80.640400000000014</v>
      </c>
    </row>
    <row r="102" spans="2:11" x14ac:dyDescent="0.25">
      <c r="B102">
        <f t="shared" si="15"/>
        <v>194</v>
      </c>
      <c r="C102" s="1">
        <v>8.94</v>
      </c>
      <c r="D102" s="6">
        <f t="shared" si="13"/>
        <v>-1.3844208639184117</v>
      </c>
      <c r="E102" s="6">
        <f t="shared" si="16"/>
        <v>187.04570734006796</v>
      </c>
      <c r="F102" s="4">
        <f t="shared" si="14"/>
        <v>-2.9547870507047751</v>
      </c>
      <c r="G102" s="3">
        <f t="shared" si="17"/>
        <v>3.9354252022788541E-2</v>
      </c>
      <c r="H102" s="6">
        <f t="shared" si="18"/>
        <v>9.1383790614525342</v>
      </c>
      <c r="I102" s="6">
        <v>8.956815899485294</v>
      </c>
      <c r="J102" s="6">
        <f t="shared" si="19"/>
        <v>0</v>
      </c>
      <c r="K102" s="5">
        <f t="shared" si="20"/>
        <v>79.923599999999993</v>
      </c>
    </row>
    <row r="103" spans="2:11" x14ac:dyDescent="0.25">
      <c r="B103">
        <f t="shared" si="15"/>
        <v>196</v>
      </c>
      <c r="C103" s="1">
        <v>8.94</v>
      </c>
      <c r="D103" s="6">
        <f t="shared" si="13"/>
        <v>-1.3844208639184117</v>
      </c>
      <c r="E103" s="6">
        <f t="shared" si="16"/>
        <v>189.04570734006796</v>
      </c>
      <c r="F103" s="4">
        <f t="shared" si="14"/>
        <v>-3.0121132018280372</v>
      </c>
      <c r="G103" s="3">
        <f t="shared" si="17"/>
        <v>4.0514116581160081E-2</v>
      </c>
      <c r="H103" s="6">
        <f t="shared" si="18"/>
        <v>9.1412811878471505</v>
      </c>
      <c r="I103" s="6">
        <v>8.9578006938956403</v>
      </c>
      <c r="J103" s="6">
        <f t="shared" si="19"/>
        <v>0</v>
      </c>
      <c r="K103" s="5">
        <f t="shared" si="20"/>
        <v>79.923599999999993</v>
      </c>
    </row>
    <row r="104" spans="2:11" x14ac:dyDescent="0.25">
      <c r="B104">
        <f t="shared" si="15"/>
        <v>198</v>
      </c>
      <c r="C104" s="1">
        <v>9</v>
      </c>
      <c r="D104" s="6">
        <f t="shared" si="13"/>
        <v>-1.6582668074053615</v>
      </c>
      <c r="E104" s="6">
        <f t="shared" si="16"/>
        <v>191.04570734006796</v>
      </c>
      <c r="F104" s="4">
        <f t="shared" si="14"/>
        <v>-3.0694393529512993</v>
      </c>
      <c r="G104" s="3">
        <f t="shared" si="17"/>
        <v>2.0742228549887269E-2</v>
      </c>
      <c r="H104" s="6">
        <f t="shared" si="18"/>
        <v>9.1440216252855357</v>
      </c>
      <c r="I104" s="6">
        <v>8.9587154527199839</v>
      </c>
      <c r="J104" s="6">
        <f t="shared" si="19"/>
        <v>0</v>
      </c>
      <c r="K104" s="5">
        <f t="shared" si="20"/>
        <v>81</v>
      </c>
    </row>
    <row r="105" spans="2:11" x14ac:dyDescent="0.25">
      <c r="B105">
        <f t="shared" si="15"/>
        <v>200</v>
      </c>
      <c r="C105" s="1">
        <v>9</v>
      </c>
      <c r="D105" s="6">
        <f t="shared" si="13"/>
        <v>-1.6582668074053615</v>
      </c>
      <c r="E105" s="6">
        <f t="shared" si="16"/>
        <v>193.04570734006796</v>
      </c>
      <c r="F105" s="4">
        <f t="shared" si="14"/>
        <v>-3.1267655040745614</v>
      </c>
      <c r="G105" s="3">
        <f t="shared" si="17"/>
        <v>2.1494310919703521E-2</v>
      </c>
      <c r="H105" s="6">
        <f t="shared" si="18"/>
        <v>9.1466093820998626</v>
      </c>
      <c r="I105" s="6">
        <v>8.9595651566763852</v>
      </c>
      <c r="J105" s="6">
        <f t="shared" si="19"/>
        <v>0</v>
      </c>
      <c r="K105" s="5">
        <f t="shared" si="20"/>
        <v>81</v>
      </c>
    </row>
    <row r="106" spans="2:11" x14ac:dyDescent="0.25">
      <c r="B106">
        <f t="shared" si="15"/>
        <v>202</v>
      </c>
      <c r="C106" s="1">
        <v>9</v>
      </c>
      <c r="D106" s="6">
        <f t="shared" si="13"/>
        <v>-1.6582668074053615</v>
      </c>
      <c r="E106" s="6">
        <f t="shared" si="16"/>
        <v>195.04570734006796</v>
      </c>
      <c r="F106" s="4">
        <f t="shared" si="14"/>
        <v>-3.1840916551978227</v>
      </c>
      <c r="G106" s="3">
        <f t="shared" si="17"/>
        <v>2.2216786295528649E-2</v>
      </c>
      <c r="H106" s="6">
        <f t="shared" si="18"/>
        <v>9.1490529647324355</v>
      </c>
      <c r="I106" s="6">
        <v>8.9603544322693729</v>
      </c>
      <c r="J106" s="6">
        <f t="shared" si="19"/>
        <v>0</v>
      </c>
      <c r="K106" s="5">
        <f t="shared" si="20"/>
        <v>81</v>
      </c>
    </row>
    <row r="107" spans="2:11" x14ac:dyDescent="0.25">
      <c r="B107">
        <f t="shared" si="15"/>
        <v>204</v>
      </c>
      <c r="C107" s="1">
        <v>8.99</v>
      </c>
      <c r="D107" s="6">
        <f t="shared" si="13"/>
        <v>-1.6070965888551823</v>
      </c>
      <c r="E107" s="6">
        <f t="shared" si="16"/>
        <v>197.04570734006796</v>
      </c>
      <c r="F107" s="4">
        <f t="shared" si="14"/>
        <v>-3.2414178063210848</v>
      </c>
      <c r="G107" s="3">
        <f t="shared" si="17"/>
        <v>2.603718052701277E-2</v>
      </c>
      <c r="H107" s="6">
        <f t="shared" si="18"/>
        <v>9.151360405697968</v>
      </c>
      <c r="I107" s="6">
        <v>8.96108757698053</v>
      </c>
      <c r="J107" s="6">
        <f t="shared" si="19"/>
        <v>0</v>
      </c>
      <c r="K107" s="5">
        <f t="shared" si="20"/>
        <v>80.820100000000011</v>
      </c>
    </row>
    <row r="108" spans="2:11" x14ac:dyDescent="0.25">
      <c r="B108">
        <f t="shared" si="15"/>
        <v>206</v>
      </c>
      <c r="C108" s="1">
        <v>8.99</v>
      </c>
      <c r="D108" s="6">
        <f t="shared" si="13"/>
        <v>-1.6070965888551823</v>
      </c>
      <c r="E108" s="6">
        <f t="shared" si="16"/>
        <v>199.04570734006796</v>
      </c>
      <c r="F108" s="4">
        <f t="shared" si="14"/>
        <v>-3.2987439574443469</v>
      </c>
      <c r="G108" s="3">
        <f t="shared" si="17"/>
        <v>2.6745099369767517E-2</v>
      </c>
      <c r="H108" s="6">
        <f t="shared" si="18"/>
        <v>9.1535392899879646</v>
      </c>
      <c r="I108" s="6">
        <v>8.961768582667613</v>
      </c>
      <c r="J108" s="6">
        <f t="shared" si="19"/>
        <v>0</v>
      </c>
      <c r="K108" s="5">
        <f t="shared" si="20"/>
        <v>80.820100000000011</v>
      </c>
    </row>
    <row r="109" spans="2:11" x14ac:dyDescent="0.25">
      <c r="B109">
        <f t="shared" si="15"/>
        <v>208</v>
      </c>
      <c r="C109" s="1">
        <v>8.99</v>
      </c>
      <c r="D109" s="6">
        <f t="shared" si="13"/>
        <v>-1.6070965888551823</v>
      </c>
      <c r="E109" s="6">
        <f t="shared" si="16"/>
        <v>201.04570734006796</v>
      </c>
      <c r="F109" s="4">
        <f t="shared" si="14"/>
        <v>-3.356070108567609</v>
      </c>
      <c r="G109" s="3">
        <f t="shared" si="17"/>
        <v>2.7422293547695497E-2</v>
      </c>
      <c r="H109" s="6">
        <f t="shared" si="18"/>
        <v>9.1555967800040072</v>
      </c>
      <c r="I109" s="6">
        <v>8.9624011572995759</v>
      </c>
      <c r="J109" s="6">
        <f t="shared" si="19"/>
        <v>0</v>
      </c>
      <c r="K109" s="5">
        <f t="shared" si="20"/>
        <v>80.820100000000011</v>
      </c>
    </row>
    <row r="110" spans="2:11" x14ac:dyDescent="0.25">
      <c r="B110">
        <f t="shared" si="15"/>
        <v>210</v>
      </c>
      <c r="C110" s="1">
        <v>8.99</v>
      </c>
      <c r="D110" s="6">
        <f t="shared" si="13"/>
        <v>-1.6070965888551823</v>
      </c>
      <c r="E110" s="6">
        <f t="shared" si="16"/>
        <v>203.04570734006796</v>
      </c>
      <c r="F110" s="4">
        <f t="shared" si="14"/>
        <v>-3.4133962596908702</v>
      </c>
      <c r="G110" s="3">
        <f t="shared" si="17"/>
        <v>2.8069530670400241E-2</v>
      </c>
      <c r="H110" s="6">
        <f t="shared" si="18"/>
        <v>9.1575396391019162</v>
      </c>
      <c r="I110" s="6">
        <v>8.9629887451458981</v>
      </c>
      <c r="J110" s="6">
        <f t="shared" si="19"/>
        <v>0</v>
      </c>
      <c r="K110" s="5">
        <f t="shared" si="20"/>
        <v>80.820100000000011</v>
      </c>
    </row>
    <row r="111" spans="2:11" x14ac:dyDescent="0.25">
      <c r="B111">
        <f t="shared" si="15"/>
        <v>212</v>
      </c>
      <c r="C111" s="1">
        <v>9.07</v>
      </c>
      <c r="D111" s="6">
        <f t="shared" si="13"/>
        <v>-2.1163643701423105</v>
      </c>
      <c r="E111" s="6">
        <f t="shared" si="16"/>
        <v>205.04570734006796</v>
      </c>
      <c r="F111" s="4">
        <f t="shared" si="14"/>
        <v>-3.4707224108141324</v>
      </c>
      <c r="G111" s="3">
        <f t="shared" si="17"/>
        <v>7.9877572466281136E-3</v>
      </c>
      <c r="H111" s="6">
        <f t="shared" si="18"/>
        <v>9.1593742538241756</v>
      </c>
      <c r="I111" s="6">
        <v>8.9635345455300719</v>
      </c>
      <c r="J111" s="6">
        <f t="shared" si="19"/>
        <v>0</v>
      </c>
      <c r="K111" s="5">
        <f t="shared" si="20"/>
        <v>82.264900000000011</v>
      </c>
    </row>
    <row r="112" spans="2:11" x14ac:dyDescent="0.25">
      <c r="B112">
        <f t="shared" si="15"/>
        <v>214</v>
      </c>
      <c r="C112" s="1">
        <v>9.07</v>
      </c>
      <c r="D112" s="6">
        <f t="shared" si="13"/>
        <v>-2.1163643701423105</v>
      </c>
      <c r="E112" s="6">
        <f t="shared" si="16"/>
        <v>207.04570734006796</v>
      </c>
      <c r="F112" s="4">
        <f t="shared" si="14"/>
        <v>-3.5280485619373945</v>
      </c>
      <c r="G112" s="3">
        <f t="shared" si="17"/>
        <v>8.3004225659178196E-3</v>
      </c>
      <c r="H112" s="6">
        <f t="shared" si="18"/>
        <v>9.1611066548936897</v>
      </c>
      <c r="I112" s="6">
        <v>8.9640415302494265</v>
      </c>
      <c r="J112" s="6">
        <f t="shared" si="19"/>
        <v>0</v>
      </c>
      <c r="K112" s="5">
        <f t="shared" si="20"/>
        <v>82.264900000000011</v>
      </c>
    </row>
    <row r="113" spans="2:11" x14ac:dyDescent="0.25">
      <c r="B113">
        <f t="shared" si="15"/>
        <v>216</v>
      </c>
      <c r="C113" s="1">
        <v>9.01</v>
      </c>
      <c r="D113" s="6">
        <f t="shared" si="13"/>
        <v>-1.7121972955086524</v>
      </c>
      <c r="E113" s="6">
        <f t="shared" si="16"/>
        <v>209.04570734006796</v>
      </c>
      <c r="F113" s="4">
        <f t="shared" si="14"/>
        <v>-3.5853747130606566</v>
      </c>
      <c r="G113" s="3">
        <f t="shared" si="17"/>
        <v>2.3330282620773805E-2</v>
      </c>
      <c r="H113" s="6">
        <f t="shared" si="18"/>
        <v>9.1627425370378983</v>
      </c>
      <c r="I113" s="6">
        <v>8.964512459756099</v>
      </c>
      <c r="J113" s="6">
        <f t="shared" si="19"/>
        <v>0</v>
      </c>
      <c r="K113" s="5">
        <f t="shared" si="20"/>
        <v>81.180099999999996</v>
      </c>
    </row>
    <row r="114" spans="2:11" x14ac:dyDescent="0.25">
      <c r="B114">
        <f t="shared" si="15"/>
        <v>218</v>
      </c>
      <c r="C114" s="1">
        <v>9.01</v>
      </c>
      <c r="D114" s="6">
        <f t="shared" si="13"/>
        <v>-1.7121972955086524</v>
      </c>
      <c r="E114" s="6">
        <f t="shared" si="16"/>
        <v>211.04570734006796</v>
      </c>
      <c r="F114" s="4">
        <f t="shared" si="14"/>
        <v>-3.6427008641839178</v>
      </c>
      <c r="G114" s="3">
        <f t="shared" si="17"/>
        <v>2.380456406267727E-2</v>
      </c>
      <c r="H114" s="6">
        <f t="shared" si="18"/>
        <v>9.1642872777084268</v>
      </c>
      <c r="I114" s="6">
        <v>8.9649498981872533</v>
      </c>
      <c r="J114" s="6">
        <f t="shared" si="19"/>
        <v>0</v>
      </c>
      <c r="K114" s="5">
        <f t="shared" si="20"/>
        <v>81.180099999999996</v>
      </c>
    </row>
    <row r="115" spans="2:11" x14ac:dyDescent="0.25">
      <c r="B115">
        <f t="shared" si="15"/>
        <v>220</v>
      </c>
      <c r="C115" s="1">
        <v>8.98</v>
      </c>
      <c r="D115" s="6">
        <f t="shared" si="13"/>
        <v>-1.5584177920687121</v>
      </c>
      <c r="E115" s="6">
        <f t="shared" si="16"/>
        <v>213.04570734006796</v>
      </c>
      <c r="F115" s="4">
        <f t="shared" si="14"/>
        <v>-3.7000270153071799</v>
      </c>
      <c r="G115" s="3">
        <f t="shared" si="17"/>
        <v>3.4501559708874384E-2</v>
      </c>
      <c r="H115" s="6">
        <f t="shared" si="18"/>
        <v>9.1657459547577673</v>
      </c>
      <c r="I115" s="6">
        <v>8.9653562273264118</v>
      </c>
      <c r="J115" s="6">
        <f t="shared" si="19"/>
        <v>0</v>
      </c>
      <c r="K115" s="5">
        <f t="shared" si="20"/>
        <v>80.640400000000014</v>
      </c>
    </row>
    <row r="116" spans="2:11" x14ac:dyDescent="0.25">
      <c r="B116">
        <f t="shared" si="15"/>
        <v>222</v>
      </c>
      <c r="C116" s="1">
        <v>8.98</v>
      </c>
      <c r="D116" s="6">
        <f t="shared" si="13"/>
        <v>-1.5584177920687121</v>
      </c>
      <c r="E116" s="6">
        <f t="shared" si="16"/>
        <v>215.04570734006796</v>
      </c>
      <c r="F116" s="4">
        <f t="shared" si="14"/>
        <v>-3.757353166430442</v>
      </c>
      <c r="G116" s="3">
        <f t="shared" si="17"/>
        <v>3.5015153029508146E-2</v>
      </c>
      <c r="H116" s="6">
        <f t="shared" si="18"/>
        <v>9.1671233631311395</v>
      </c>
      <c r="I116" s="6">
        <v>8.9657336595718924</v>
      </c>
      <c r="J116" s="6">
        <f t="shared" si="19"/>
        <v>0</v>
      </c>
      <c r="K116" s="5">
        <f t="shared" si="20"/>
        <v>80.640400000000014</v>
      </c>
    </row>
    <row r="117" spans="2:11" x14ac:dyDescent="0.25">
      <c r="B117">
        <f t="shared" si="15"/>
        <v>224</v>
      </c>
      <c r="C117" s="1">
        <v>8.98</v>
      </c>
      <c r="D117" s="6">
        <f t="shared" si="13"/>
        <v>-1.5584177920687121</v>
      </c>
      <c r="E117" s="6">
        <f t="shared" si="16"/>
        <v>217.04570734006796</v>
      </c>
      <c r="F117" s="4">
        <f t="shared" si="14"/>
        <v>-3.8146793175537042</v>
      </c>
      <c r="G117" s="3">
        <f t="shared" si="17"/>
        <v>3.5503615318240409E-2</v>
      </c>
      <c r="H117" s="6">
        <f t="shared" si="18"/>
        <v>9.1684240306283691</v>
      </c>
      <c r="I117" s="6">
        <v>8.9660842499829645</v>
      </c>
      <c r="J117" s="6">
        <f t="shared" si="19"/>
        <v>0</v>
      </c>
      <c r="K117" s="5">
        <f t="shared" si="20"/>
        <v>80.640400000000014</v>
      </c>
    </row>
    <row r="118" spans="2:11" x14ac:dyDescent="0.25">
      <c r="B118">
        <f t="shared" si="15"/>
        <v>226</v>
      </c>
      <c r="C118" s="1">
        <v>9.0299999999999994</v>
      </c>
      <c r="D118" s="6">
        <f t="shared" si="13"/>
        <v>-1.8296556648037139</v>
      </c>
      <c r="E118" s="6">
        <f t="shared" si="16"/>
        <v>219.04570734006796</v>
      </c>
      <c r="F118" s="4">
        <f t="shared" si="14"/>
        <v>-3.8720054686769663</v>
      </c>
      <c r="G118" s="3">
        <f t="shared" si="17"/>
        <v>1.950274612256964E-2</v>
      </c>
      <c r="H118" s="6">
        <f t="shared" si="18"/>
        <v>9.1696522327876266</v>
      </c>
      <c r="I118" s="6">
        <v>8.9664099074693269</v>
      </c>
      <c r="J118" s="6">
        <f t="shared" si="19"/>
        <v>0</v>
      </c>
      <c r="K118" s="5">
        <f t="shared" si="20"/>
        <v>81.540899999999993</v>
      </c>
    </row>
    <row r="119" spans="2:11" x14ac:dyDescent="0.25">
      <c r="B119">
        <f t="shared" si="15"/>
        <v>228</v>
      </c>
      <c r="C119" s="1">
        <v>9.0299999999999994</v>
      </c>
      <c r="D119" s="6">
        <f t="shared" si="13"/>
        <v>-1.8296556648037139</v>
      </c>
      <c r="E119" s="6">
        <f t="shared" si="16"/>
        <v>221.04570734006796</v>
      </c>
      <c r="F119" s="4">
        <f t="shared" si="14"/>
        <v>-3.9293316198002275</v>
      </c>
      <c r="G119" s="3">
        <f t="shared" si="17"/>
        <v>1.9828021298444864E-2</v>
      </c>
      <c r="H119" s="6">
        <f t="shared" si="18"/>
        <v>9.1708120069399079</v>
      </c>
      <c r="I119" s="6">
        <v>8.9667124051848237</v>
      </c>
      <c r="J119" s="6">
        <f t="shared" si="19"/>
        <v>0</v>
      </c>
      <c r="K119" s="5">
        <f t="shared" si="20"/>
        <v>81.540899999999993</v>
      </c>
    </row>
    <row r="120" spans="2:11" x14ac:dyDescent="0.25">
      <c r="B120">
        <f t="shared" si="15"/>
        <v>230</v>
      </c>
      <c r="C120" s="1">
        <v>9.0399999999999991</v>
      </c>
      <c r="D120" s="6">
        <f t="shared" si="13"/>
        <v>-1.8939994367084068</v>
      </c>
      <c r="E120" s="6">
        <f t="shared" si="16"/>
        <v>223.04570734006796</v>
      </c>
      <c r="F120" s="4">
        <f t="shared" si="14"/>
        <v>-3.9866577709234896</v>
      </c>
      <c r="G120" s="3">
        <f t="shared" si="17"/>
        <v>1.7399500305104336E-2</v>
      </c>
      <c r="H120" s="6">
        <f t="shared" si="18"/>
        <v>9.1719071654805155</v>
      </c>
      <c r="I120" s="6">
        <v>8.9669933901819849</v>
      </c>
      <c r="J120" s="6">
        <f t="shared" si="19"/>
        <v>0</v>
      </c>
      <c r="K120" s="5">
        <f t="shared" si="20"/>
        <v>81.721599999999981</v>
      </c>
    </row>
    <row r="121" spans="2:11" x14ac:dyDescent="0.25">
      <c r="B121">
        <f t="shared" si="15"/>
        <v>232</v>
      </c>
      <c r="C121" s="1">
        <v>9.0399999999999991</v>
      </c>
      <c r="D121" s="6">
        <f t="shared" si="13"/>
        <v>-1.8939994367084068</v>
      </c>
      <c r="E121" s="6">
        <f t="shared" si="16"/>
        <v>225.04570734006796</v>
      </c>
      <c r="F121" s="4">
        <f t="shared" si="14"/>
        <v>-4.0439839220467517</v>
      </c>
      <c r="G121" s="3">
        <f t="shared" si="17"/>
        <v>1.7673391479398025E-2</v>
      </c>
      <c r="H121" s="6">
        <f t="shared" si="18"/>
        <v>9.1729413084011053</v>
      </c>
      <c r="I121" s="6">
        <v>8.9672543923799655</v>
      </c>
      <c r="J121" s="6">
        <f t="shared" si="19"/>
        <v>0</v>
      </c>
      <c r="K121" s="5">
        <f t="shared" si="20"/>
        <v>81.721599999999981</v>
      </c>
    </row>
    <row r="122" spans="2:11" x14ac:dyDescent="0.25">
      <c r="B122">
        <f t="shared" si="15"/>
        <v>234</v>
      </c>
      <c r="C122" s="1">
        <v>8.99</v>
      </c>
      <c r="D122" s="6">
        <f t="shared" si="13"/>
        <v>-1.6070965888551823</v>
      </c>
      <c r="E122" s="6">
        <f t="shared" si="16"/>
        <v>227.04570734006796</v>
      </c>
      <c r="F122" s="4">
        <f t="shared" si="14"/>
        <v>-4.1013100731700138</v>
      </c>
      <c r="G122" s="3">
        <f t="shared" si="17"/>
        <v>3.3825770076529392E-2</v>
      </c>
      <c r="H122" s="6">
        <f t="shared" si="18"/>
        <v>9.1739178351235395</v>
      </c>
      <c r="I122" s="6">
        <v>8.9674968328947244</v>
      </c>
      <c r="J122" s="6">
        <f t="shared" si="19"/>
        <v>0</v>
      </c>
      <c r="K122" s="5">
        <f t="shared" si="20"/>
        <v>80.820100000000011</v>
      </c>
    </row>
    <row r="123" spans="2:11" x14ac:dyDescent="0.25">
      <c r="B123">
        <f t="shared" si="15"/>
        <v>236</v>
      </c>
      <c r="C123" s="1">
        <v>8.99</v>
      </c>
      <c r="D123" s="6">
        <f t="shared" si="13"/>
        <v>-1.6070965888551823</v>
      </c>
      <c r="E123" s="6">
        <f t="shared" si="16"/>
        <v>229.04570734006796</v>
      </c>
      <c r="F123" s="4">
        <f t="shared" si="14"/>
        <v>-4.1586362242932751</v>
      </c>
      <c r="G123" s="3">
        <f t="shared" si="17"/>
        <v>3.4165809213723447E-2</v>
      </c>
      <c r="H123" s="6">
        <f t="shared" si="18"/>
        <v>9.1748399556744253</v>
      </c>
      <c r="I123" s="6">
        <v>8.9677220317767681</v>
      </c>
      <c r="J123" s="6">
        <f t="shared" si="19"/>
        <v>0</v>
      </c>
      <c r="K123" s="5">
        <f t="shared" si="20"/>
        <v>80.820100000000011</v>
      </c>
    </row>
    <row r="124" spans="2:11" x14ac:dyDescent="0.25">
      <c r="B124">
        <f t="shared" si="15"/>
        <v>238</v>
      </c>
      <c r="C124" s="1">
        <v>8.99</v>
      </c>
      <c r="D124" s="6">
        <f t="shared" si="13"/>
        <v>-1.6070965888551823</v>
      </c>
      <c r="E124" s="6">
        <f t="shared" si="16"/>
        <v>231.04570734006796</v>
      </c>
      <c r="F124" s="4">
        <f t="shared" si="14"/>
        <v>-4.2159623754165372</v>
      </c>
      <c r="G124" s="3">
        <f t="shared" si="17"/>
        <v>3.4488464553965099E-2</v>
      </c>
      <c r="H124" s="6">
        <f t="shared" si="18"/>
        <v>9.1757107012370724</v>
      </c>
      <c r="I124" s="6">
        <v>8.967931215198627</v>
      </c>
      <c r="J124" s="6">
        <f t="shared" si="19"/>
        <v>0</v>
      </c>
      <c r="K124" s="5">
        <f t="shared" si="20"/>
        <v>80.820100000000011</v>
      </c>
    </row>
    <row r="125" spans="2:11" x14ac:dyDescent="0.25">
      <c r="B125">
        <f t="shared" si="15"/>
        <v>240</v>
      </c>
      <c r="C125" s="1">
        <v>9.07</v>
      </c>
      <c r="D125" s="6">
        <f t="shared" si="13"/>
        <v>-2.1163643701423105</v>
      </c>
      <c r="E125" s="6">
        <f t="shared" si="16"/>
        <v>233.04570734006796</v>
      </c>
      <c r="F125" s="4">
        <f t="shared" si="14"/>
        <v>-4.2732885265397993</v>
      </c>
      <c r="G125" s="3">
        <f t="shared" si="17"/>
        <v>1.1349266051270551E-2</v>
      </c>
      <c r="H125" s="6">
        <f t="shared" si="18"/>
        <v>9.1765329341155617</v>
      </c>
      <c r="I125" s="6">
        <v>8.9681255221311602</v>
      </c>
      <c r="J125" s="6">
        <f t="shared" si="19"/>
        <v>0</v>
      </c>
      <c r="K125" s="5">
        <f t="shared" si="20"/>
        <v>82.264900000000011</v>
      </c>
    </row>
    <row r="126" spans="2:11" x14ac:dyDescent="0.25">
      <c r="B126">
        <f t="shared" si="15"/>
        <v>242</v>
      </c>
      <c r="C126" s="1">
        <v>9.07</v>
      </c>
      <c r="D126" s="6">
        <f t="shared" si="13"/>
        <v>-2.1163643701423105</v>
      </c>
      <c r="E126" s="6">
        <f t="shared" si="16"/>
        <v>235.04570734006796</v>
      </c>
      <c r="F126" s="4">
        <f t="shared" si="14"/>
        <v>-4.3306146776630614</v>
      </c>
      <c r="G126" s="3">
        <f t="shared" si="17"/>
        <v>1.151529813058926E-2</v>
      </c>
      <c r="H126" s="6">
        <f t="shared" si="18"/>
        <v>9.1773093571436775</v>
      </c>
      <c r="I126" s="6">
        <v>8.9683060105450849</v>
      </c>
      <c r="J126" s="6">
        <f t="shared" si="19"/>
        <v>0</v>
      </c>
      <c r="K126" s="5">
        <f t="shared" si="20"/>
        <v>82.264900000000011</v>
      </c>
    </row>
    <row r="127" spans="2:11" x14ac:dyDescent="0.25">
      <c r="B127">
        <f t="shared" si="15"/>
        <v>244</v>
      </c>
      <c r="C127" s="1">
        <v>8.98</v>
      </c>
      <c r="D127" s="6">
        <f t="shared" si="13"/>
        <v>-1.5584177920687121</v>
      </c>
      <c r="E127" s="6">
        <f t="shared" si="16"/>
        <v>237.04570734006796</v>
      </c>
      <c r="F127" s="4">
        <f t="shared" si="14"/>
        <v>-4.3879408287863226</v>
      </c>
      <c r="G127" s="3">
        <f t="shared" si="17"/>
        <v>3.9220840745742169E-2</v>
      </c>
      <c r="H127" s="6">
        <f t="shared" si="18"/>
        <v>9.1780425225696298</v>
      </c>
      <c r="I127" s="6">
        <v>8.9684736631714568</v>
      </c>
      <c r="J127" s="6">
        <f t="shared" si="19"/>
        <v>0</v>
      </c>
      <c r="K127" s="5">
        <f t="shared" si="20"/>
        <v>80.640400000000014</v>
      </c>
    </row>
    <row r="128" spans="2:11" x14ac:dyDescent="0.25">
      <c r="B128">
        <f t="shared" si="15"/>
        <v>246</v>
      </c>
      <c r="C128" s="1">
        <v>8.98</v>
      </c>
      <c r="D128" s="6">
        <f t="shared" si="13"/>
        <v>-1.5584177920687121</v>
      </c>
      <c r="E128" s="6">
        <f t="shared" si="16"/>
        <v>239.04570734006796</v>
      </c>
      <c r="F128" s="4">
        <f t="shared" si="14"/>
        <v>-4.4452669799095847</v>
      </c>
      <c r="G128" s="3">
        <f t="shared" si="17"/>
        <v>3.9495536807004884E-2</v>
      </c>
      <c r="H128" s="6">
        <f t="shared" si="18"/>
        <v>9.1787348404457685</v>
      </c>
      <c r="I128" s="6">
        <v>8.9686293928524794</v>
      </c>
      <c r="J128" s="6">
        <f t="shared" si="19"/>
        <v>0</v>
      </c>
      <c r="K128" s="5">
        <f t="shared" si="20"/>
        <v>80.640400000000014</v>
      </c>
    </row>
    <row r="129" spans="2:11" x14ac:dyDescent="0.25">
      <c r="B129">
        <f t="shared" si="15"/>
        <v>248</v>
      </c>
      <c r="C129" s="1">
        <v>9.01</v>
      </c>
      <c r="D129" s="6">
        <f t="shared" si="13"/>
        <v>-1.7121972955086524</v>
      </c>
      <c r="E129" s="6">
        <f t="shared" si="16"/>
        <v>241.04570734006796</v>
      </c>
      <c r="F129" s="4">
        <f t="shared" si="14"/>
        <v>-4.5025931310328469</v>
      </c>
      <c r="G129" s="3">
        <f t="shared" si="17"/>
        <v>2.8692493253706305E-2</v>
      </c>
      <c r="H129" s="6">
        <f t="shared" si="18"/>
        <v>9.1793885865508837</v>
      </c>
      <c r="I129" s="6">
        <v>8.9687740475117987</v>
      </c>
      <c r="J129" s="6">
        <f t="shared" si="19"/>
        <v>0</v>
      </c>
      <c r="K129" s="5">
        <f t="shared" si="20"/>
        <v>81.180099999999996</v>
      </c>
    </row>
    <row r="130" spans="2:11" x14ac:dyDescent="0.25">
      <c r="B130">
        <f t="shared" si="15"/>
        <v>250</v>
      </c>
      <c r="C130" s="1">
        <v>9.01</v>
      </c>
      <c r="D130" s="6">
        <f t="shared" si="13"/>
        <v>-1.7121972955086524</v>
      </c>
      <c r="E130" s="6">
        <f t="shared" si="16"/>
        <v>243.04570734006796</v>
      </c>
      <c r="F130" s="4">
        <f t="shared" si="14"/>
        <v>-4.559919282156109</v>
      </c>
      <c r="G130" s="3">
        <f t="shared" si="17"/>
        <v>2.8902009391106306E-2</v>
      </c>
      <c r="H130" s="6">
        <f t="shared" si="18"/>
        <v>9.1800059098711166</v>
      </c>
      <c r="I130" s="6">
        <v>8.9689084147713043</v>
      </c>
      <c r="J130" s="6">
        <f t="shared" si="19"/>
        <v>0</v>
      </c>
      <c r="K130" s="5">
        <f t="shared" si="20"/>
        <v>81.180099999999996</v>
      </c>
    </row>
    <row r="131" spans="2:11" x14ac:dyDescent="0.25">
      <c r="B131">
        <f t="shared" si="15"/>
        <v>252</v>
      </c>
      <c r="C131" s="1">
        <v>8.9600000000000009</v>
      </c>
      <c r="D131" s="6">
        <f t="shared" si="13"/>
        <v>-1.4676397258144369</v>
      </c>
      <c r="E131" s="6">
        <f t="shared" si="16"/>
        <v>245.04570734006796</v>
      </c>
      <c r="F131" s="4">
        <f t="shared" si="14"/>
        <v>-4.6172454332793702</v>
      </c>
      <c r="G131" s="3">
        <f t="shared" si="17"/>
        <v>4.8659436184342764E-2</v>
      </c>
      <c r="H131" s="6">
        <f t="shared" si="18"/>
        <v>9.1805888396640754</v>
      </c>
      <c r="I131" s="6">
        <v>8.9690332262396115</v>
      </c>
      <c r="J131" s="6">
        <f t="shared" si="19"/>
        <v>0</v>
      </c>
      <c r="K131" s="5">
        <f t="shared" si="20"/>
        <v>80.281600000000012</v>
      </c>
    </row>
    <row r="132" spans="2:11" x14ac:dyDescent="0.25">
      <c r="B132">
        <f t="shared" si="15"/>
        <v>254</v>
      </c>
      <c r="C132" s="1">
        <v>8.9600000000000009</v>
      </c>
      <c r="D132" s="6">
        <f t="shared" si="13"/>
        <v>-1.4676397258144369</v>
      </c>
      <c r="E132" s="6">
        <f t="shared" si="16"/>
        <v>247.04570734006796</v>
      </c>
      <c r="F132" s="4">
        <f t="shared" si="14"/>
        <v>-4.6745715844026323</v>
      </c>
      <c r="G132" s="3">
        <f t="shared" si="17"/>
        <v>4.8902586523487682E-2</v>
      </c>
      <c r="H132" s="6">
        <f t="shared" si="18"/>
        <v>9.1811392921293908</v>
      </c>
      <c r="I132" s="6">
        <v>8.9691491614955527</v>
      </c>
      <c r="J132" s="6">
        <f t="shared" si="19"/>
        <v>0</v>
      </c>
      <c r="K132" s="5">
        <f t="shared" si="20"/>
        <v>80.281600000000012</v>
      </c>
    </row>
    <row r="133" spans="2:11" x14ac:dyDescent="0.25">
      <c r="B133">
        <f t="shared" si="15"/>
        <v>256</v>
      </c>
      <c r="C133" s="1">
        <v>8.9600000000000009</v>
      </c>
      <c r="D133" s="6">
        <f t="shared" ref="D133:D136" si="21">LN($O$5-C133)</f>
        <v>-1.4676397258144369</v>
      </c>
      <c r="E133" s="6">
        <f t="shared" si="16"/>
        <v>249.04570734006796</v>
      </c>
      <c r="F133" s="4">
        <f t="shared" ref="F133:F136" si="22">IF(E133&lt;=0, $O$8, $O$8-$O$6*E133)</f>
        <v>-4.7318977355258944</v>
      </c>
      <c r="G133" s="3">
        <f t="shared" si="17"/>
        <v>4.9132746286875591E-2</v>
      </c>
      <c r="H133" s="6">
        <f t="shared" si="18"/>
        <v>9.1816590767076232</v>
      </c>
      <c r="I133" s="6">
        <v>8.9692568517883799</v>
      </c>
      <c r="J133" s="6">
        <f t="shared" si="19"/>
        <v>0</v>
      </c>
      <c r="K133" s="5">
        <f t="shared" si="20"/>
        <v>80.281600000000012</v>
      </c>
    </row>
    <row r="134" spans="2:11" x14ac:dyDescent="0.25">
      <c r="B134">
        <f t="shared" si="15"/>
        <v>258</v>
      </c>
      <c r="C134" s="1">
        <v>8.9600000000000009</v>
      </c>
      <c r="D134" s="6">
        <f t="shared" si="21"/>
        <v>-1.4676397258144369</v>
      </c>
      <c r="E134" s="6">
        <f t="shared" si="16"/>
        <v>251.04570734006796</v>
      </c>
      <c r="F134" s="4">
        <f t="shared" si="22"/>
        <v>-4.7892238866491565</v>
      </c>
      <c r="G134" s="3">
        <f t="shared" si="17"/>
        <v>4.9350578971152109E-2</v>
      </c>
      <c r="H134" s="6">
        <f t="shared" si="18"/>
        <v>9.1821499020282307</v>
      </c>
      <c r="I134" s="6">
        <v>8.9693568834748145</v>
      </c>
      <c r="J134" s="6">
        <f t="shared" si="19"/>
        <v>0</v>
      </c>
      <c r="K134" s="5">
        <f t="shared" si="20"/>
        <v>80.281600000000012</v>
      </c>
    </row>
    <row r="135" spans="2:11" x14ac:dyDescent="0.25">
      <c r="B135">
        <f t="shared" ref="B135:B136" si="23">B134+2</f>
        <v>260</v>
      </c>
      <c r="C135" s="1">
        <v>9.01</v>
      </c>
      <c r="D135" s="6">
        <f t="shared" si="21"/>
        <v>-1.7121972955086524</v>
      </c>
      <c r="E135" s="6">
        <f t="shared" si="16"/>
        <v>253.04570734006796</v>
      </c>
      <c r="F135" s="4">
        <f t="shared" si="22"/>
        <v>-4.8465500377724178</v>
      </c>
      <c r="G135" s="3">
        <f t="shared" si="17"/>
        <v>2.9795379481895718E-2</v>
      </c>
      <c r="H135" s="6">
        <f t="shared" si="18"/>
        <v>9.1826133815261599</v>
      </c>
      <c r="I135" s="6">
        <v>8.9694498012116739</v>
      </c>
      <c r="J135" s="6">
        <f t="shared" si="19"/>
        <v>0</v>
      </c>
      <c r="K135" s="5">
        <f t="shared" si="20"/>
        <v>81.180099999999996</v>
      </c>
    </row>
    <row r="136" spans="2:11" x14ac:dyDescent="0.25">
      <c r="B136">
        <f t="shared" si="23"/>
        <v>262</v>
      </c>
      <c r="C136" s="1">
        <v>9.01</v>
      </c>
      <c r="D136" s="6">
        <f t="shared" si="21"/>
        <v>-1.7121972955086524</v>
      </c>
      <c r="E136" s="6">
        <f t="shared" si="16"/>
        <v>255.04570734006796</v>
      </c>
      <c r="F136" s="4">
        <f t="shared" si="22"/>
        <v>-4.9038761888956799</v>
      </c>
      <c r="G136" s="3">
        <f t="shared" si="17"/>
        <v>2.994666201089723E-2</v>
      </c>
      <c r="H136" s="6">
        <f t="shared" si="18"/>
        <v>9.1830510387455018</v>
      </c>
      <c r="I136" s="6">
        <v>8.9695361109214335</v>
      </c>
      <c r="J136" s="6">
        <f t="shared" si="19"/>
        <v>0</v>
      </c>
      <c r="K136" s="5">
        <f t="shared" si="20"/>
        <v>81.180099999999996</v>
      </c>
    </row>
    <row r="137" spans="2:11" x14ac:dyDescent="0.25">
      <c r="C137" s="1"/>
    </row>
    <row r="138" spans="2:11" x14ac:dyDescent="0.25">
      <c r="C138" s="1"/>
    </row>
    <row r="139" spans="2:11" x14ac:dyDescent="0.25">
      <c r="C139" s="1"/>
    </row>
    <row r="140" spans="2:11" x14ac:dyDescent="0.25">
      <c r="C140" s="1"/>
    </row>
    <row r="141" spans="2:11" x14ac:dyDescent="0.25">
      <c r="C141" s="1"/>
    </row>
    <row r="142" spans="2:11" x14ac:dyDescent="0.25">
      <c r="C142" s="1"/>
    </row>
    <row r="143" spans="2:11" x14ac:dyDescent="0.25">
      <c r="C143" s="1"/>
    </row>
    <row r="144" spans="2:11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4:R1654"/>
  <sheetViews>
    <sheetView topLeftCell="A4" workbookViewId="0">
      <selection activeCell="O9" sqref="O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2.2440110098218358</v>
      </c>
      <c r="E5" s="6">
        <f t="shared" ref="E5:E11" si="1">B5-$O$7</f>
        <v>-7.2567362117492493</v>
      </c>
      <c r="F5" s="4">
        <f t="shared" ref="F5:F68" si="2">IF(E5&lt;=0, $O$8, $O$8-$O$6*E5)</f>
        <v>2.4065181922623013</v>
      </c>
      <c r="G5" s="3">
        <f>(H5-C5)^2</f>
        <v>2.7694902450968133</v>
      </c>
      <c r="H5" s="6">
        <f>$O$5-EXP(F5)</f>
        <v>-1.6641785496444825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9.43108369351825</v>
      </c>
      <c r="Q5" t="s">
        <v>3</v>
      </c>
      <c r="R5" s="8">
        <v>4.1230055054649759E-2</v>
      </c>
    </row>
    <row r="6" spans="2:18" x14ac:dyDescent="0.25">
      <c r="B6">
        <f>B5+2</f>
        <v>2</v>
      </c>
      <c r="C6" s="1">
        <v>0</v>
      </c>
      <c r="D6" s="6">
        <f t="shared" si="0"/>
        <v>2.2440110098218358</v>
      </c>
      <c r="E6" s="6">
        <f t="shared" si="1"/>
        <v>-5.2567362117492493</v>
      </c>
      <c r="F6" s="4">
        <f t="shared" si="2"/>
        <v>2.4065181922623013</v>
      </c>
      <c r="G6" s="3">
        <f t="shared" ref="G6:G11" si="3">(H6-C6)^2</f>
        <v>2.7694902450968133</v>
      </c>
      <c r="H6" s="6">
        <f t="shared" ref="H6:H11" si="4">$O$5-EXP(F6)</f>
        <v>-1.6641785496444825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2.7269226000591368E-2</v>
      </c>
      <c r="Q6" t="s">
        <v>13</v>
      </c>
      <c r="R6" s="8">
        <v>22.345332859615713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2.2440110098218358</v>
      </c>
      <c r="E7" s="6">
        <f t="shared" si="1"/>
        <v>-3.2567362117492493</v>
      </c>
      <c r="F7" s="4">
        <f t="shared" si="2"/>
        <v>2.4065181922623013</v>
      </c>
      <c r="G7" s="3">
        <f t="shared" si="3"/>
        <v>2.7694902450968133</v>
      </c>
      <c r="H7" s="6">
        <f t="shared" si="4"/>
        <v>-1.6641785496444825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7.2567362117492493</v>
      </c>
      <c r="Q7" t="s">
        <v>2</v>
      </c>
      <c r="R7" s="8">
        <v>8.8280623959704609</v>
      </c>
    </row>
    <row r="8" spans="2:18" x14ac:dyDescent="0.25">
      <c r="B8">
        <f t="shared" si="7"/>
        <v>6</v>
      </c>
      <c r="C8" s="1">
        <v>0</v>
      </c>
      <c r="D8" s="6">
        <f t="shared" si="0"/>
        <v>2.2440110098218358</v>
      </c>
      <c r="E8" s="6">
        <f t="shared" si="1"/>
        <v>-1.2567362117492493</v>
      </c>
      <c r="F8" s="4">
        <f t="shared" si="2"/>
        <v>2.4065181922623013</v>
      </c>
      <c r="G8" s="3">
        <f t="shared" si="3"/>
        <v>2.7694902450968133</v>
      </c>
      <c r="H8" s="6">
        <f t="shared" si="4"/>
        <v>-1.6641785496444825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19.034024359602068</v>
      </c>
    </row>
    <row r="9" spans="2:18" x14ac:dyDescent="0.25">
      <c r="B9">
        <f t="shared" si="7"/>
        <v>8</v>
      </c>
      <c r="C9" s="1">
        <v>0</v>
      </c>
      <c r="D9" s="6">
        <f t="shared" si="0"/>
        <v>2.2440110098218358</v>
      </c>
      <c r="E9" s="6">
        <f t="shared" si="1"/>
        <v>0.74326378825075068</v>
      </c>
      <c r="F9" s="4">
        <f t="shared" si="2"/>
        <v>2.3862499640424359</v>
      </c>
      <c r="G9" s="3">
        <f t="shared" si="3"/>
        <v>2.0780978167559798</v>
      </c>
      <c r="H9" s="6">
        <f t="shared" si="4"/>
        <v>-1.4415608959582595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26.941657977532746</v>
      </c>
      <c r="Q9" t="s">
        <v>10</v>
      </c>
      <c r="R9" s="7">
        <v>2.1095447091278912</v>
      </c>
    </row>
    <row r="10" spans="2:18" x14ac:dyDescent="0.25">
      <c r="B10">
        <f t="shared" si="7"/>
        <v>10</v>
      </c>
      <c r="C10" s="1">
        <v>0</v>
      </c>
      <c r="D10" s="6">
        <f t="shared" si="0"/>
        <v>2.2440110098218358</v>
      </c>
      <c r="E10" s="6">
        <f t="shared" si="1"/>
        <v>2.7432637882507507</v>
      </c>
      <c r="F10" s="4">
        <f t="shared" si="2"/>
        <v>2.3317115120412533</v>
      </c>
      <c r="G10" s="3">
        <f t="shared" si="3"/>
        <v>0.74729752710490127</v>
      </c>
      <c r="H10" s="6">
        <f t="shared" si="4"/>
        <v>-0.86446372226074431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24.254151460009368</v>
      </c>
    </row>
    <row r="11" spans="2:18" x14ac:dyDescent="0.25">
      <c r="B11">
        <f t="shared" si="7"/>
        <v>12</v>
      </c>
      <c r="C11" s="1">
        <v>0</v>
      </c>
      <c r="D11" s="6">
        <f t="shared" si="0"/>
        <v>2.2440110098218358</v>
      </c>
      <c r="E11" s="6">
        <f t="shared" si="1"/>
        <v>4.7432637882507507</v>
      </c>
      <c r="F11" s="4">
        <f t="shared" si="2"/>
        <v>2.2771730600400706</v>
      </c>
      <c r="G11" s="3">
        <f t="shared" si="3"/>
        <v>0.101122509417312</v>
      </c>
      <c r="H11" s="6">
        <f t="shared" si="4"/>
        <v>-0.31799765630789167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4.4752074461476499E-2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2.2440110098218358</v>
      </c>
      <c r="E12" s="6">
        <f t="shared" ref="E12:E75" si="8">B12-$O$7</f>
        <v>6.7432637882507507</v>
      </c>
      <c r="F12" s="4">
        <f t="shared" si="2"/>
        <v>2.2226346080388879</v>
      </c>
      <c r="G12" s="3">
        <f t="shared" ref="G12:G75" si="9">(H12-C12)^2</f>
        <v>3.9785542967084989E-2</v>
      </c>
      <c r="H12" s="6">
        <f t="shared" ref="H12:H75" si="10">$O$5-EXP(F12)</f>
        <v>0.19946313686264183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2.2440110098218358</v>
      </c>
      <c r="E13" s="6">
        <f t="shared" si="8"/>
        <v>8.7432637882507507</v>
      </c>
      <c r="F13" s="4">
        <f t="shared" si="2"/>
        <v>2.1680961560377048</v>
      </c>
      <c r="G13" s="3">
        <f t="shared" si="9"/>
        <v>0.47535260444931349</v>
      </c>
      <c r="H13" s="6">
        <f t="shared" si="10"/>
        <v>0.68945819630294736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0.43</v>
      </c>
      <c r="D14" s="6">
        <f t="shared" si="0"/>
        <v>2.1973449804783867</v>
      </c>
      <c r="E14" s="6">
        <f t="shared" si="8"/>
        <v>10.743263788250751</v>
      </c>
      <c r="F14" s="4">
        <f t="shared" si="2"/>
        <v>2.1135577040365221</v>
      </c>
      <c r="G14" s="3">
        <f t="shared" si="9"/>
        <v>0.52337316801359446</v>
      </c>
      <c r="H14" s="6">
        <f t="shared" si="10"/>
        <v>1.1534453455608062</v>
      </c>
      <c r="I14" s="6">
        <v>0</v>
      </c>
      <c r="J14" s="6">
        <f t="shared" si="11"/>
        <v>0</v>
      </c>
      <c r="K14" s="5">
        <f t="shared" si="12"/>
        <v>0.18489999999999998</v>
      </c>
    </row>
    <row r="15" spans="2:18" x14ac:dyDescent="0.25">
      <c r="B15">
        <f t="shared" si="7"/>
        <v>20</v>
      </c>
      <c r="C15" s="1">
        <v>0.43</v>
      </c>
      <c r="D15" s="6">
        <f t="shared" si="0"/>
        <v>2.1973449804783867</v>
      </c>
      <c r="E15" s="6">
        <f t="shared" si="8"/>
        <v>12.743263788250751</v>
      </c>
      <c r="F15" s="4">
        <f t="shared" si="2"/>
        <v>2.0590192520353394</v>
      </c>
      <c r="G15" s="3">
        <f t="shared" si="9"/>
        <v>1.3521155377172598</v>
      </c>
      <c r="H15" s="6">
        <f t="shared" si="10"/>
        <v>1.5928050299673027</v>
      </c>
      <c r="I15" s="6">
        <v>0.32900585343697897</v>
      </c>
      <c r="J15" s="6">
        <f t="shared" si="11"/>
        <v>0</v>
      </c>
      <c r="K15" s="5">
        <f t="shared" si="12"/>
        <v>0.18489999999999998</v>
      </c>
    </row>
    <row r="16" spans="2:18" x14ac:dyDescent="0.25">
      <c r="B16">
        <f t="shared" si="7"/>
        <v>22</v>
      </c>
      <c r="C16" s="1">
        <v>0.43</v>
      </c>
      <c r="D16" s="6">
        <f t="shared" si="0"/>
        <v>2.1973449804783867</v>
      </c>
      <c r="E16" s="6">
        <f t="shared" si="8"/>
        <v>14.743263788250751</v>
      </c>
      <c r="F16" s="4">
        <f t="shared" si="2"/>
        <v>2.0044808000341567</v>
      </c>
      <c r="G16" s="3">
        <f t="shared" si="9"/>
        <v>2.4927497142810773</v>
      </c>
      <c r="H16" s="6">
        <f t="shared" si="10"/>
        <v>2.0088444237102898</v>
      </c>
      <c r="I16" s="6">
        <v>1.0017217349605902</v>
      </c>
      <c r="J16" s="6">
        <f t="shared" si="11"/>
        <v>0</v>
      </c>
      <c r="K16" s="5">
        <f t="shared" si="12"/>
        <v>0.18489999999999998</v>
      </c>
    </row>
    <row r="17" spans="2:11" x14ac:dyDescent="0.25">
      <c r="B17">
        <f t="shared" si="7"/>
        <v>24</v>
      </c>
      <c r="C17" s="1">
        <v>2.0699999999999998</v>
      </c>
      <c r="D17" s="6">
        <f t="shared" si="0"/>
        <v>1.9962071628690512</v>
      </c>
      <c r="E17" s="6">
        <f t="shared" si="8"/>
        <v>16.743263788250751</v>
      </c>
      <c r="F17" s="4">
        <f t="shared" si="2"/>
        <v>1.9499423480329741</v>
      </c>
      <c r="G17" s="3">
        <f t="shared" si="9"/>
        <v>0.11075671787024262</v>
      </c>
      <c r="H17" s="6">
        <f t="shared" si="10"/>
        <v>2.4028013189130153</v>
      </c>
      <c r="I17" s="6">
        <v>1.6211909231671688</v>
      </c>
      <c r="J17" s="6">
        <f t="shared" si="11"/>
        <v>0</v>
      </c>
      <c r="K17" s="5">
        <f t="shared" si="12"/>
        <v>4.2848999999999995</v>
      </c>
    </row>
    <row r="18" spans="2:11" x14ac:dyDescent="0.25">
      <c r="B18">
        <f t="shared" si="7"/>
        <v>26</v>
      </c>
      <c r="C18" s="1">
        <v>2.0699999999999998</v>
      </c>
      <c r="D18" s="6">
        <f t="shared" si="0"/>
        <v>1.9962071628690512</v>
      </c>
      <c r="E18" s="6">
        <f t="shared" si="8"/>
        <v>18.743263788250751</v>
      </c>
      <c r="F18" s="4">
        <f t="shared" si="2"/>
        <v>1.8954038960317914</v>
      </c>
      <c r="G18" s="3">
        <f t="shared" si="9"/>
        <v>0.49822112846583078</v>
      </c>
      <c r="H18" s="6">
        <f t="shared" si="10"/>
        <v>2.7758478082886073</v>
      </c>
      <c r="I18" s="6">
        <v>2.1916279912861194</v>
      </c>
      <c r="J18" s="6">
        <f t="shared" si="11"/>
        <v>0</v>
      </c>
      <c r="K18" s="5">
        <f t="shared" si="12"/>
        <v>4.2848999999999995</v>
      </c>
    </row>
    <row r="19" spans="2:11" x14ac:dyDescent="0.25">
      <c r="B19">
        <f t="shared" si="7"/>
        <v>28</v>
      </c>
      <c r="C19" s="1">
        <v>3.04</v>
      </c>
      <c r="D19" s="6">
        <f t="shared" si="0"/>
        <v>1.8549038461102116</v>
      </c>
      <c r="E19" s="6">
        <f t="shared" si="8"/>
        <v>20.743263788250751</v>
      </c>
      <c r="F19" s="4">
        <f t="shared" si="2"/>
        <v>1.8408654440306087</v>
      </c>
      <c r="G19" s="3">
        <f t="shared" si="9"/>
        <v>7.9377002674528973E-3</v>
      </c>
      <c r="H19" s="6">
        <f t="shared" si="10"/>
        <v>3.1290937723269865</v>
      </c>
      <c r="I19" s="6">
        <v>2.7169139213679738</v>
      </c>
      <c r="J19" s="6">
        <f t="shared" si="11"/>
        <v>0</v>
      </c>
      <c r="K19" s="5">
        <f t="shared" si="12"/>
        <v>9.2416</v>
      </c>
    </row>
    <row r="20" spans="2:11" x14ac:dyDescent="0.25">
      <c r="B20">
        <f t="shared" si="7"/>
        <v>30</v>
      </c>
      <c r="C20" s="1">
        <v>3.04</v>
      </c>
      <c r="D20" s="6">
        <f t="shared" si="0"/>
        <v>1.8549038461102116</v>
      </c>
      <c r="E20" s="6">
        <f t="shared" si="8"/>
        <v>22.743263788250751</v>
      </c>
      <c r="F20" s="4">
        <f t="shared" si="2"/>
        <v>1.7863269920294258</v>
      </c>
      <c r="G20" s="3">
        <f t="shared" si="9"/>
        <v>0.17942864176934478</v>
      </c>
      <c r="H20" s="6">
        <f t="shared" si="10"/>
        <v>3.4635901813892112</v>
      </c>
      <c r="I20" s="6">
        <v>3.2006225086304383</v>
      </c>
      <c r="J20" s="6">
        <f t="shared" si="11"/>
        <v>0</v>
      </c>
      <c r="K20" s="5">
        <f t="shared" si="12"/>
        <v>9.2416</v>
      </c>
    </row>
    <row r="21" spans="2:11" x14ac:dyDescent="0.25">
      <c r="B21">
        <f t="shared" si="7"/>
        <v>32</v>
      </c>
      <c r="C21" s="1">
        <v>3.04</v>
      </c>
      <c r="D21" s="6">
        <f t="shared" si="0"/>
        <v>1.8549038461102116</v>
      </c>
      <c r="E21" s="6">
        <f t="shared" si="8"/>
        <v>24.743263788250751</v>
      </c>
      <c r="F21" s="4">
        <f t="shared" si="2"/>
        <v>1.7317885400282431</v>
      </c>
      <c r="G21" s="3">
        <f t="shared" si="9"/>
        <v>0.5480917997214898</v>
      </c>
      <c r="H21" s="6">
        <f t="shared" si="10"/>
        <v>3.7803322225335663</v>
      </c>
      <c r="I21" s="6">
        <v>3.6460446758584655</v>
      </c>
      <c r="J21" s="6">
        <f t="shared" si="11"/>
        <v>0</v>
      </c>
      <c r="K21" s="5">
        <f t="shared" si="12"/>
        <v>9.2416</v>
      </c>
    </row>
    <row r="22" spans="2:11" x14ac:dyDescent="0.25">
      <c r="B22">
        <f t="shared" si="7"/>
        <v>34</v>
      </c>
      <c r="C22" s="1">
        <v>4.2300000000000004</v>
      </c>
      <c r="D22" s="6">
        <f t="shared" si="0"/>
        <v>1.6488670064742399</v>
      </c>
      <c r="E22" s="6">
        <f t="shared" si="8"/>
        <v>26.743263788250751</v>
      </c>
      <c r="F22" s="4">
        <f t="shared" si="2"/>
        <v>1.6772500880270602</v>
      </c>
      <c r="G22" s="3">
        <f t="shared" si="9"/>
        <v>2.2421390667613401E-2</v>
      </c>
      <c r="H22" s="6">
        <f t="shared" si="10"/>
        <v>4.0802622603763057</v>
      </c>
      <c r="I22" s="6">
        <v>4.0562108632750586</v>
      </c>
      <c r="J22" s="6">
        <f t="shared" si="11"/>
        <v>0</v>
      </c>
      <c r="K22" s="5">
        <f t="shared" si="12"/>
        <v>17.892900000000004</v>
      </c>
    </row>
    <row r="23" spans="2:11" x14ac:dyDescent="0.25">
      <c r="B23">
        <f t="shared" si="7"/>
        <v>36</v>
      </c>
      <c r="C23" s="1">
        <v>4.2300000000000004</v>
      </c>
      <c r="D23" s="6">
        <f t="shared" si="0"/>
        <v>1.6488670064742399</v>
      </c>
      <c r="E23" s="6">
        <f t="shared" si="8"/>
        <v>28.743263788250751</v>
      </c>
      <c r="F23" s="4">
        <f t="shared" si="2"/>
        <v>1.6227116360258775</v>
      </c>
      <c r="G23" s="3">
        <f t="shared" si="9"/>
        <v>1.8029142066354895E-2</v>
      </c>
      <c r="H23" s="6">
        <f t="shared" si="10"/>
        <v>4.364272640796087</v>
      </c>
      <c r="I23" s="6">
        <v>4.4339116462128292</v>
      </c>
      <c r="J23" s="6">
        <f t="shared" si="11"/>
        <v>0</v>
      </c>
      <c r="K23" s="5">
        <f t="shared" si="12"/>
        <v>17.892900000000004</v>
      </c>
    </row>
    <row r="24" spans="2:11" x14ac:dyDescent="0.25">
      <c r="B24">
        <f t="shared" si="7"/>
        <v>38</v>
      </c>
      <c r="C24" s="1">
        <v>5.18</v>
      </c>
      <c r="D24" s="6">
        <f t="shared" si="0"/>
        <v>1.447173937142916</v>
      </c>
      <c r="E24" s="6">
        <f t="shared" si="8"/>
        <v>30.743263788250751</v>
      </c>
      <c r="F24" s="4">
        <f t="shared" si="2"/>
        <v>1.5681731840246949</v>
      </c>
      <c r="G24" s="3">
        <f t="shared" si="9"/>
        <v>0.2989811130768783</v>
      </c>
      <c r="H24" s="6">
        <f t="shared" si="10"/>
        <v>4.6332083458236779</v>
      </c>
      <c r="I24" s="6">
        <v>4.7817167208590998</v>
      </c>
      <c r="J24" s="6">
        <f t="shared" si="11"/>
        <v>0</v>
      </c>
      <c r="K24" s="5">
        <f t="shared" si="12"/>
        <v>26.832399999999996</v>
      </c>
    </row>
    <row r="25" spans="2:11" x14ac:dyDescent="0.25">
      <c r="B25">
        <f t="shared" si="7"/>
        <v>40</v>
      </c>
      <c r="C25" s="1">
        <v>5.18</v>
      </c>
      <c r="D25" s="6">
        <f t="shared" si="0"/>
        <v>1.447173937142916</v>
      </c>
      <c r="E25" s="6">
        <f t="shared" si="8"/>
        <v>32.743263788250751</v>
      </c>
      <c r="F25" s="4">
        <f t="shared" si="2"/>
        <v>1.5136347320235122</v>
      </c>
      <c r="G25" s="3">
        <f t="shared" si="9"/>
        <v>8.5340224580710555E-2</v>
      </c>
      <c r="H25" s="6">
        <f t="shared" si="10"/>
        <v>4.8878695076156706</v>
      </c>
      <c r="I25" s="6">
        <v>5.1019923872445432</v>
      </c>
      <c r="J25" s="6">
        <f t="shared" si="11"/>
        <v>0</v>
      </c>
      <c r="K25" s="5">
        <f t="shared" si="12"/>
        <v>26.832399999999996</v>
      </c>
    </row>
    <row r="26" spans="2:11" x14ac:dyDescent="0.25">
      <c r="B26">
        <f t="shared" si="7"/>
        <v>42</v>
      </c>
      <c r="C26" s="1">
        <v>5.71</v>
      </c>
      <c r="D26" s="6">
        <f t="shared" si="0"/>
        <v>1.3140149413228401</v>
      </c>
      <c r="E26" s="6">
        <f t="shared" si="8"/>
        <v>34.743263788250751</v>
      </c>
      <c r="F26" s="4">
        <f t="shared" si="2"/>
        <v>1.4590962800223295</v>
      </c>
      <c r="G26" s="3">
        <f t="shared" si="9"/>
        <v>0.33754497738172201</v>
      </c>
      <c r="H26" s="6">
        <f t="shared" si="10"/>
        <v>5.1290137889917506</v>
      </c>
      <c r="I26" s="6">
        <v>5.3969176484212635</v>
      </c>
      <c r="J26" s="6">
        <f t="shared" si="11"/>
        <v>0</v>
      </c>
      <c r="K26" s="5">
        <f t="shared" si="12"/>
        <v>32.604100000000003</v>
      </c>
    </row>
    <row r="27" spans="2:11" x14ac:dyDescent="0.25">
      <c r="B27">
        <f t="shared" si="7"/>
        <v>44</v>
      </c>
      <c r="C27" s="1">
        <v>5.71</v>
      </c>
      <c r="D27" s="6">
        <f t="shared" si="0"/>
        <v>1.3140149413228401</v>
      </c>
      <c r="E27" s="6">
        <f t="shared" si="8"/>
        <v>36.743263788250751</v>
      </c>
      <c r="F27" s="4">
        <f t="shared" si="2"/>
        <v>1.4045578280211466</v>
      </c>
      <c r="G27" s="3">
        <f t="shared" si="9"/>
        <v>0.12435593046260936</v>
      </c>
      <c r="H27" s="6">
        <f t="shared" si="10"/>
        <v>5.3573586376180335</v>
      </c>
      <c r="I27" s="6">
        <v>5.6684990353614664</v>
      </c>
      <c r="J27" s="6">
        <f t="shared" si="11"/>
        <v>0</v>
      </c>
      <c r="K27" s="5">
        <f t="shared" si="12"/>
        <v>32.604100000000003</v>
      </c>
    </row>
    <row r="28" spans="2:11" x14ac:dyDescent="0.25">
      <c r="B28">
        <f t="shared" si="7"/>
        <v>46</v>
      </c>
      <c r="C28" s="1">
        <v>6.17</v>
      </c>
      <c r="D28" s="6">
        <f t="shared" si="0"/>
        <v>1.1820595614635059</v>
      </c>
      <c r="E28" s="6">
        <f t="shared" si="8"/>
        <v>38.743263788250751</v>
      </c>
      <c r="F28" s="4">
        <f t="shared" si="2"/>
        <v>1.3500193760199639</v>
      </c>
      <c r="G28" s="3">
        <f t="shared" si="9"/>
        <v>0.35571273625108973</v>
      </c>
      <c r="H28" s="6">
        <f t="shared" si="10"/>
        <v>5.5735834205430823</v>
      </c>
      <c r="I28" s="6">
        <v>5.9185842584382682</v>
      </c>
      <c r="J28" s="6">
        <f t="shared" si="11"/>
        <v>0</v>
      </c>
      <c r="K28" s="5">
        <f t="shared" si="12"/>
        <v>38.068899999999999</v>
      </c>
    </row>
    <row r="29" spans="2:11" x14ac:dyDescent="0.25">
      <c r="B29">
        <f t="shared" si="7"/>
        <v>48</v>
      </c>
      <c r="C29" s="1">
        <v>6.17</v>
      </c>
      <c r="D29" s="6">
        <f t="shared" si="0"/>
        <v>1.1820595614635059</v>
      </c>
      <c r="E29" s="6">
        <f t="shared" si="8"/>
        <v>40.743263788250751</v>
      </c>
      <c r="F29" s="4">
        <f t="shared" si="2"/>
        <v>1.2954809240187812</v>
      </c>
      <c r="G29" s="3">
        <f t="shared" si="9"/>
        <v>0.15340425663328958</v>
      </c>
      <c r="H29" s="6">
        <f t="shared" si="10"/>
        <v>5.7783314454372299</v>
      </c>
      <c r="I29" s="6">
        <v>6.1488747783668112</v>
      </c>
      <c r="J29" s="6">
        <f t="shared" si="11"/>
        <v>0</v>
      </c>
      <c r="K29" s="5">
        <f t="shared" si="12"/>
        <v>38.068899999999999</v>
      </c>
    </row>
    <row r="30" spans="2:11" x14ac:dyDescent="0.25">
      <c r="B30">
        <f t="shared" si="7"/>
        <v>50</v>
      </c>
      <c r="C30" s="1">
        <v>6.58</v>
      </c>
      <c r="D30" s="6">
        <f t="shared" si="0"/>
        <v>1.0476991653461178</v>
      </c>
      <c r="E30" s="6">
        <f t="shared" si="8"/>
        <v>42.743263788250751</v>
      </c>
      <c r="F30" s="4">
        <f t="shared" si="2"/>
        <v>1.2409424720175986</v>
      </c>
      <c r="G30" s="3">
        <f t="shared" si="9"/>
        <v>0.36940640543953962</v>
      </c>
      <c r="H30" s="6">
        <f t="shared" si="10"/>
        <v>5.972211874548754</v>
      </c>
      <c r="I30" s="6">
        <v>6.3609373821323736</v>
      </c>
      <c r="J30" s="6">
        <f t="shared" si="11"/>
        <v>0</v>
      </c>
      <c r="K30" s="5">
        <f t="shared" si="12"/>
        <v>43.296399999999998</v>
      </c>
    </row>
    <row r="31" spans="2:11" x14ac:dyDescent="0.25">
      <c r="B31">
        <f t="shared" si="7"/>
        <v>52</v>
      </c>
      <c r="C31" s="1">
        <v>6.58</v>
      </c>
      <c r="D31" s="6">
        <f t="shared" si="0"/>
        <v>1.0476991653461178</v>
      </c>
      <c r="E31" s="6">
        <f t="shared" si="8"/>
        <v>44.743263788250751</v>
      </c>
      <c r="F31" s="4">
        <f t="shared" si="2"/>
        <v>1.1864040200164157</v>
      </c>
      <c r="G31" s="3">
        <f t="shared" si="9"/>
        <v>0.17994433595109455</v>
      </c>
      <c r="H31" s="6">
        <f t="shared" si="10"/>
        <v>6.1558015370712731</v>
      </c>
      <c r="I31" s="6">
        <v>6.5562148426625946</v>
      </c>
      <c r="J31" s="6">
        <f t="shared" si="11"/>
        <v>0</v>
      </c>
      <c r="K31" s="5">
        <f t="shared" si="12"/>
        <v>43.296399999999998</v>
      </c>
    </row>
    <row r="32" spans="2:11" x14ac:dyDescent="0.25">
      <c r="B32">
        <f t="shared" si="7"/>
        <v>54</v>
      </c>
      <c r="C32" s="1">
        <v>6.58</v>
      </c>
      <c r="D32" s="6">
        <f t="shared" si="0"/>
        <v>1.0476991653461178</v>
      </c>
      <c r="E32" s="6">
        <f t="shared" si="8"/>
        <v>46.743263788250751</v>
      </c>
      <c r="F32" s="4">
        <f t="shared" si="2"/>
        <v>1.131865568015233</v>
      </c>
      <c r="G32" s="3">
        <f t="shared" si="9"/>
        <v>6.267680220229406E-2</v>
      </c>
      <c r="H32" s="6">
        <f t="shared" si="10"/>
        <v>6.3296466453144795</v>
      </c>
      <c r="I32" s="6">
        <v>6.7360357347671211</v>
      </c>
      <c r="J32" s="6">
        <f t="shared" si="11"/>
        <v>0</v>
      </c>
      <c r="K32" s="5">
        <f t="shared" si="12"/>
        <v>43.296399999999998</v>
      </c>
    </row>
    <row r="33" spans="2:11" x14ac:dyDescent="0.25">
      <c r="B33">
        <f t="shared" si="7"/>
        <v>56</v>
      </c>
      <c r="C33" s="1">
        <v>7</v>
      </c>
      <c r="D33" s="6">
        <f t="shared" si="0"/>
        <v>0.88833712235068696</v>
      </c>
      <c r="E33" s="6">
        <f t="shared" si="8"/>
        <v>48.743263788250751</v>
      </c>
      <c r="F33" s="4">
        <f t="shared" si="2"/>
        <v>1.0773271160140503</v>
      </c>
      <c r="G33" s="3">
        <f t="shared" si="9"/>
        <v>0.2557684770962787</v>
      </c>
      <c r="H33" s="6">
        <f t="shared" si="10"/>
        <v>6.4942644197841339</v>
      </c>
      <c r="I33" s="6">
        <v>6.9016234741276685</v>
      </c>
      <c r="J33" s="6">
        <f t="shared" si="11"/>
        <v>0</v>
      </c>
      <c r="K33" s="5">
        <f t="shared" si="12"/>
        <v>49</v>
      </c>
    </row>
    <row r="34" spans="2:11" x14ac:dyDescent="0.25">
      <c r="B34">
        <f t="shared" si="7"/>
        <v>58</v>
      </c>
      <c r="C34" s="1">
        <v>7</v>
      </c>
      <c r="D34" s="6">
        <f t="shared" si="0"/>
        <v>0.88833712235068696</v>
      </c>
      <c r="E34" s="6">
        <f t="shared" si="8"/>
        <v>50.743263788250751</v>
      </c>
      <c r="F34" s="4">
        <f t="shared" si="2"/>
        <v>1.0227886640128676</v>
      </c>
      <c r="G34" s="3">
        <f t="shared" si="9"/>
        <v>0.12239878131290589</v>
      </c>
      <c r="H34" s="6">
        <f t="shared" si="10"/>
        <v>6.6501446280062204</v>
      </c>
      <c r="I34" s="6">
        <v>7.0541046408354715</v>
      </c>
      <c r="J34" s="6">
        <f t="shared" si="11"/>
        <v>0</v>
      </c>
      <c r="K34" s="5">
        <f t="shared" si="12"/>
        <v>49</v>
      </c>
    </row>
    <row r="35" spans="2:11" x14ac:dyDescent="0.25">
      <c r="B35">
        <f t="shared" si="7"/>
        <v>60</v>
      </c>
      <c r="C35" s="1">
        <v>7.32</v>
      </c>
      <c r="D35" s="6">
        <f t="shared" si="0"/>
        <v>0.7472014144650565</v>
      </c>
      <c r="E35" s="6">
        <f t="shared" si="8"/>
        <v>52.743263788250751</v>
      </c>
      <c r="F35" s="4">
        <f t="shared" si="2"/>
        <v>0.96825021201168471</v>
      </c>
      <c r="G35" s="3">
        <f t="shared" si="9"/>
        <v>0.27274397447307375</v>
      </c>
      <c r="H35" s="6">
        <f t="shared" si="10"/>
        <v>6.7977510416735392</v>
      </c>
      <c r="I35" s="6">
        <v>7.1945166441055202</v>
      </c>
      <c r="J35" s="6">
        <f t="shared" si="11"/>
        <v>0</v>
      </c>
      <c r="K35" s="5">
        <f t="shared" si="12"/>
        <v>53.582400000000007</v>
      </c>
    </row>
    <row r="36" spans="2:11" x14ac:dyDescent="0.25">
      <c r="B36">
        <f t="shared" si="7"/>
        <v>62</v>
      </c>
      <c r="C36" s="1">
        <v>7.32</v>
      </c>
      <c r="D36" s="6">
        <f t="shared" si="0"/>
        <v>0.7472014144650565</v>
      </c>
      <c r="E36" s="6">
        <f t="shared" si="8"/>
        <v>54.743263788250751</v>
      </c>
      <c r="F36" s="4">
        <f t="shared" si="2"/>
        <v>0.91371176001050203</v>
      </c>
      <c r="G36" s="3">
        <f t="shared" si="9"/>
        <v>0.14628879593633007</v>
      </c>
      <c r="H36" s="6">
        <f t="shared" si="10"/>
        <v>6.9375228164500138</v>
      </c>
      <c r="I36" s="6">
        <v>7.3238147803146214</v>
      </c>
      <c r="J36" s="6">
        <f t="shared" si="11"/>
        <v>0</v>
      </c>
      <c r="K36" s="5">
        <f t="shared" si="12"/>
        <v>53.582400000000007</v>
      </c>
    </row>
    <row r="37" spans="2:11" x14ac:dyDescent="0.25">
      <c r="B37">
        <f t="shared" si="7"/>
        <v>64</v>
      </c>
      <c r="C37" s="1">
        <v>7.47</v>
      </c>
      <c r="D37" s="6">
        <f t="shared" si="0"/>
        <v>0.6734972253031043</v>
      </c>
      <c r="E37" s="6">
        <f t="shared" si="8"/>
        <v>56.743263788250751</v>
      </c>
      <c r="F37" s="4">
        <f t="shared" si="2"/>
        <v>0.85917330800931935</v>
      </c>
      <c r="G37" s="3">
        <f t="shared" si="9"/>
        <v>0.16009937659569476</v>
      </c>
      <c r="H37" s="6">
        <f t="shared" si="10"/>
        <v>7.0698757985378853</v>
      </c>
      <c r="I37" s="6">
        <v>7.4428787323828365</v>
      </c>
      <c r="J37" s="6">
        <f t="shared" si="11"/>
        <v>0</v>
      </c>
      <c r="K37" s="5">
        <f t="shared" si="12"/>
        <v>55.800899999999999</v>
      </c>
    </row>
    <row r="38" spans="2:11" x14ac:dyDescent="0.25">
      <c r="B38">
        <f t="shared" si="7"/>
        <v>66</v>
      </c>
      <c r="C38" s="1">
        <v>7.47</v>
      </c>
      <c r="D38" s="6">
        <f t="shared" si="0"/>
        <v>0.6734972253031043</v>
      </c>
      <c r="E38" s="6">
        <f t="shared" si="8"/>
        <v>58.743263788250751</v>
      </c>
      <c r="F38" s="4">
        <f t="shared" si="2"/>
        <v>0.80463485600813667</v>
      </c>
      <c r="G38" s="3">
        <f t="shared" si="9"/>
        <v>7.5512972476630552E-2</v>
      </c>
      <c r="H38" s="6">
        <f t="shared" si="10"/>
        <v>7.1952037618950531</v>
      </c>
      <c r="I38" s="6">
        <v>7.5525185547169853</v>
      </c>
      <c r="J38" s="6">
        <f t="shared" si="11"/>
        <v>0</v>
      </c>
      <c r="K38" s="5">
        <f t="shared" si="12"/>
        <v>55.800899999999999</v>
      </c>
    </row>
    <row r="39" spans="2:11" x14ac:dyDescent="0.25">
      <c r="B39">
        <f t="shared" si="7"/>
        <v>68</v>
      </c>
      <c r="C39" s="1">
        <v>7.47</v>
      </c>
      <c r="D39" s="6">
        <f t="shared" si="0"/>
        <v>0.6734972253031043</v>
      </c>
      <c r="E39" s="6">
        <f t="shared" si="8"/>
        <v>60.743263788250751</v>
      </c>
      <c r="F39" s="4">
        <f t="shared" si="2"/>
        <v>0.75009640400695377</v>
      </c>
      <c r="G39" s="3">
        <f t="shared" si="9"/>
        <v>2.4373585608569979E-2</v>
      </c>
      <c r="H39" s="6">
        <f t="shared" si="10"/>
        <v>7.3138795797835208</v>
      </c>
      <c r="I39" s="6">
        <v>7.6534801844349056</v>
      </c>
      <c r="J39" s="6">
        <f t="shared" si="11"/>
        <v>0</v>
      </c>
      <c r="K39" s="5">
        <f t="shared" si="12"/>
        <v>55.800899999999999</v>
      </c>
    </row>
    <row r="40" spans="2:11" x14ac:dyDescent="0.25">
      <c r="B40">
        <f t="shared" si="7"/>
        <v>70</v>
      </c>
      <c r="C40" s="1">
        <v>7.72</v>
      </c>
      <c r="D40" s="6">
        <f t="shared" si="0"/>
        <v>0.53712690868643509</v>
      </c>
      <c r="E40" s="6">
        <f t="shared" si="8"/>
        <v>62.743263788250751</v>
      </c>
      <c r="F40" s="4">
        <f t="shared" si="2"/>
        <v>0.69555795200577109</v>
      </c>
      <c r="G40" s="3">
        <f t="shared" si="9"/>
        <v>8.6285341236104429E-2</v>
      </c>
      <c r="H40" s="6">
        <f t="shared" si="10"/>
        <v>7.4262563341344965</v>
      </c>
      <c r="I40" s="6">
        <v>7.7464505163662443</v>
      </c>
      <c r="J40" s="6">
        <f t="shared" si="11"/>
        <v>0</v>
      </c>
      <c r="K40" s="5">
        <f t="shared" si="12"/>
        <v>59.598399999999998</v>
      </c>
    </row>
    <row r="41" spans="2:11" x14ac:dyDescent="0.25">
      <c r="B41">
        <f t="shared" si="7"/>
        <v>72</v>
      </c>
      <c r="C41" s="1">
        <v>7.72</v>
      </c>
      <c r="D41" s="6">
        <f t="shared" si="0"/>
        <v>0.53712690868643509</v>
      </c>
      <c r="E41" s="6">
        <f t="shared" si="8"/>
        <v>64.743263788250744</v>
      </c>
      <c r="F41" s="4">
        <f t="shared" si="2"/>
        <v>0.64101950000458863</v>
      </c>
      <c r="G41" s="3">
        <f t="shared" si="9"/>
        <v>3.5093141085595678E-2</v>
      </c>
      <c r="H41" s="6">
        <f t="shared" si="10"/>
        <v>7.5326683660307321</v>
      </c>
      <c r="I41" s="6">
        <v>7.832062076357623</v>
      </c>
      <c r="J41" s="6">
        <f t="shared" si="11"/>
        <v>0</v>
      </c>
      <c r="K41" s="5">
        <f t="shared" si="12"/>
        <v>59.598399999999998</v>
      </c>
    </row>
    <row r="42" spans="2:11" x14ac:dyDescent="0.25">
      <c r="B42">
        <f t="shared" si="7"/>
        <v>74</v>
      </c>
      <c r="C42" s="1">
        <v>7.87</v>
      </c>
      <c r="D42" s="6">
        <f t="shared" si="0"/>
        <v>0.44538025541843446</v>
      </c>
      <c r="E42" s="6">
        <f t="shared" si="8"/>
        <v>66.743263788250744</v>
      </c>
      <c r="F42" s="4">
        <f t="shared" si="2"/>
        <v>0.58648104800340595</v>
      </c>
      <c r="G42" s="3">
        <f t="shared" si="9"/>
        <v>5.5964290673214609E-2</v>
      </c>
      <c r="H42" s="6">
        <f t="shared" si="10"/>
        <v>7.6334322704314586</v>
      </c>
      <c r="I42" s="6">
        <v>7.9108973246771672</v>
      </c>
      <c r="J42" s="6">
        <f t="shared" si="11"/>
        <v>0</v>
      </c>
      <c r="K42" s="5">
        <f t="shared" si="12"/>
        <v>61.936900000000001</v>
      </c>
    </row>
    <row r="43" spans="2:11" x14ac:dyDescent="0.25">
      <c r="B43">
        <f t="shared" si="7"/>
        <v>76</v>
      </c>
      <c r="C43" s="1">
        <v>7.87</v>
      </c>
      <c r="D43" s="6">
        <f t="shared" si="0"/>
        <v>0.44538025541843446</v>
      </c>
      <c r="E43" s="6">
        <f t="shared" si="8"/>
        <v>68.743263788250744</v>
      </c>
      <c r="F43" s="4">
        <f t="shared" si="2"/>
        <v>0.53194259600222304</v>
      </c>
      <c r="G43" s="3">
        <f t="shared" si="9"/>
        <v>1.992393280921231E-2</v>
      </c>
      <c r="H43" s="6">
        <f t="shared" si="10"/>
        <v>7.7288478380994032</v>
      </c>
      <c r="I43" s="6">
        <v>7.9834926187966762</v>
      </c>
      <c r="J43" s="6">
        <f t="shared" si="11"/>
        <v>0</v>
      </c>
      <c r="K43" s="5">
        <f t="shared" si="12"/>
        <v>61.936900000000001</v>
      </c>
    </row>
    <row r="44" spans="2:11" x14ac:dyDescent="0.25">
      <c r="B44">
        <f t="shared" si="7"/>
        <v>78</v>
      </c>
      <c r="C44" s="1">
        <v>7.87</v>
      </c>
      <c r="D44" s="6">
        <f t="shared" si="0"/>
        <v>0.44538025541843446</v>
      </c>
      <c r="E44" s="6">
        <f t="shared" si="8"/>
        <v>70.743263788250744</v>
      </c>
      <c r="F44" s="4">
        <f t="shared" si="2"/>
        <v>0.47740414400104036</v>
      </c>
      <c r="G44" s="3">
        <f t="shared" si="9"/>
        <v>2.5807469318260366E-3</v>
      </c>
      <c r="H44" s="6">
        <f t="shared" si="10"/>
        <v>7.8191989475322998</v>
      </c>
      <c r="I44" s="6">
        <v>8.0503418625123384</v>
      </c>
      <c r="J44" s="6">
        <f t="shared" si="11"/>
        <v>0</v>
      </c>
      <c r="K44" s="5">
        <f t="shared" si="12"/>
        <v>61.936900000000001</v>
      </c>
    </row>
    <row r="45" spans="2:11" x14ac:dyDescent="0.25">
      <c r="B45">
        <f t="shared" si="7"/>
        <v>80</v>
      </c>
      <c r="C45" s="1">
        <v>8.06</v>
      </c>
      <c r="D45" s="6">
        <f t="shared" si="0"/>
        <v>0.31560144431744425</v>
      </c>
      <c r="E45" s="6">
        <f t="shared" si="8"/>
        <v>72.743263788250744</v>
      </c>
      <c r="F45" s="4">
        <f t="shared" si="2"/>
        <v>0.42286569199985768</v>
      </c>
      <c r="G45" s="3">
        <f t="shared" si="9"/>
        <v>2.41011933533779E-2</v>
      </c>
      <c r="H45" s="6">
        <f t="shared" si="10"/>
        <v>7.9047544095525488</v>
      </c>
      <c r="I45" s="6">
        <v>8.1118998662308641</v>
      </c>
      <c r="J45" s="6">
        <f t="shared" si="11"/>
        <v>0</v>
      </c>
      <c r="K45" s="5">
        <f t="shared" si="12"/>
        <v>64.963600000000014</v>
      </c>
    </row>
    <row r="46" spans="2:11" x14ac:dyDescent="0.25">
      <c r="B46">
        <f t="shared" si="7"/>
        <v>82</v>
      </c>
      <c r="C46" s="1">
        <v>8.06</v>
      </c>
      <c r="D46" s="6">
        <f t="shared" si="0"/>
        <v>0.31560144431744425</v>
      </c>
      <c r="E46" s="6">
        <f t="shared" si="8"/>
        <v>74.743263788250744</v>
      </c>
      <c r="F46" s="4">
        <f t="shared" si="2"/>
        <v>0.368327239998675</v>
      </c>
      <c r="G46" s="3">
        <f t="shared" si="9"/>
        <v>5.5102759426312233E-3</v>
      </c>
      <c r="H46" s="6">
        <f t="shared" si="10"/>
        <v>7.9857687670678228</v>
      </c>
      <c r="I46" s="6">
        <v>8.1685854412828078</v>
      </c>
      <c r="J46" s="6">
        <f t="shared" si="11"/>
        <v>0</v>
      </c>
      <c r="K46" s="5">
        <f t="shared" si="12"/>
        <v>64.963600000000014</v>
      </c>
    </row>
    <row r="47" spans="2:11" x14ac:dyDescent="0.25">
      <c r="B47">
        <f t="shared" si="7"/>
        <v>84</v>
      </c>
      <c r="C47" s="1">
        <v>8.18</v>
      </c>
      <c r="D47" s="6">
        <f t="shared" si="0"/>
        <v>0.22401013054054777</v>
      </c>
      <c r="E47" s="6">
        <f t="shared" si="8"/>
        <v>76.743263788250744</v>
      </c>
      <c r="F47" s="4">
        <f t="shared" si="2"/>
        <v>0.31378878799749232</v>
      </c>
      <c r="G47" s="3">
        <f t="shared" si="9"/>
        <v>1.3810232977438035E-2</v>
      </c>
      <c r="H47" s="6">
        <f t="shared" si="10"/>
        <v>8.0624830523820581</v>
      </c>
      <c r="I47" s="6">
        <v>8.2207842493153471</v>
      </c>
      <c r="J47" s="6">
        <f t="shared" si="11"/>
        <v>0</v>
      </c>
      <c r="K47" s="5">
        <f t="shared" si="12"/>
        <v>66.912399999999991</v>
      </c>
    </row>
    <row r="48" spans="2:11" x14ac:dyDescent="0.25">
      <c r="B48">
        <f t="shared" si="7"/>
        <v>86</v>
      </c>
      <c r="C48" s="1">
        <v>8.18</v>
      </c>
      <c r="D48" s="6">
        <f t="shared" si="0"/>
        <v>0.22401013054054777</v>
      </c>
      <c r="E48" s="6">
        <f t="shared" si="8"/>
        <v>78.743263788250744</v>
      </c>
      <c r="F48" s="4">
        <f t="shared" si="2"/>
        <v>0.25925033599630964</v>
      </c>
      <c r="G48" s="3">
        <f t="shared" si="9"/>
        <v>2.0137203634346397E-3</v>
      </c>
      <c r="H48" s="6">
        <f t="shared" si="10"/>
        <v>8.1351255043099684</v>
      </c>
      <c r="I48" s="6">
        <v>8.2688514261503894</v>
      </c>
      <c r="J48" s="6">
        <f t="shared" si="11"/>
        <v>0</v>
      </c>
      <c r="K48" s="5">
        <f t="shared" si="12"/>
        <v>66.912399999999991</v>
      </c>
    </row>
    <row r="49" spans="2:11" x14ac:dyDescent="0.25">
      <c r="B49">
        <f t="shared" si="7"/>
        <v>88</v>
      </c>
      <c r="C49" s="1">
        <v>8.18</v>
      </c>
      <c r="D49" s="6">
        <f t="shared" si="0"/>
        <v>0.22401013054054777</v>
      </c>
      <c r="E49" s="6">
        <f t="shared" si="8"/>
        <v>80.743263788250744</v>
      </c>
      <c r="F49" s="4">
        <f t="shared" si="2"/>
        <v>0.20471188399512652</v>
      </c>
      <c r="G49" s="3">
        <f t="shared" si="9"/>
        <v>5.7179556752294004E-4</v>
      </c>
      <c r="H49" s="6">
        <f t="shared" si="10"/>
        <v>8.2039122472286259</v>
      </c>
      <c r="I49" s="6">
        <v>8.3131139979595172</v>
      </c>
      <c r="J49" s="6">
        <f t="shared" si="11"/>
        <v>0</v>
      </c>
      <c r="K49" s="5">
        <f t="shared" si="12"/>
        <v>66.912399999999991</v>
      </c>
    </row>
    <row r="50" spans="2:11" x14ac:dyDescent="0.25">
      <c r="B50">
        <f t="shared" si="7"/>
        <v>90</v>
      </c>
      <c r="C50" s="1">
        <v>8.34</v>
      </c>
      <c r="D50" s="6">
        <f t="shared" si="0"/>
        <v>8.7171416574341562E-2</v>
      </c>
      <c r="E50" s="6">
        <f t="shared" si="8"/>
        <v>82.743263788250744</v>
      </c>
      <c r="F50" s="4">
        <f t="shared" si="2"/>
        <v>0.15017343199394384</v>
      </c>
      <c r="G50" s="3">
        <f t="shared" si="9"/>
        <v>5.0341956574075919E-3</v>
      </c>
      <c r="H50" s="6">
        <f t="shared" si="10"/>
        <v>8.2690479340864016</v>
      </c>
      <c r="I50" s="6">
        <v>8.3538731061942677</v>
      </c>
      <c r="J50" s="6">
        <f t="shared" si="11"/>
        <v>0</v>
      </c>
      <c r="K50" s="5">
        <f t="shared" si="12"/>
        <v>69.555599999999998</v>
      </c>
    </row>
    <row r="51" spans="2:11" x14ac:dyDescent="0.25">
      <c r="B51">
        <f t="shared" si="7"/>
        <v>92</v>
      </c>
      <c r="C51" s="1">
        <v>8.34</v>
      </c>
      <c r="D51" s="6">
        <f t="shared" si="0"/>
        <v>8.7171416574341562E-2</v>
      </c>
      <c r="E51" s="6">
        <f t="shared" si="8"/>
        <v>84.743263788250744</v>
      </c>
      <c r="F51" s="4">
        <f t="shared" si="2"/>
        <v>9.563497999276116E-2</v>
      </c>
      <c r="G51" s="3">
        <f t="shared" si="9"/>
        <v>8.6000486349235194E-5</v>
      </c>
      <c r="H51" s="6">
        <f t="shared" si="10"/>
        <v>8.3307263552823478</v>
      </c>
      <c r="I51" s="6">
        <v>8.3914060564090871</v>
      </c>
      <c r="J51" s="6">
        <f t="shared" si="11"/>
        <v>0</v>
      </c>
      <c r="K51" s="5">
        <f t="shared" si="12"/>
        <v>69.555599999999998</v>
      </c>
    </row>
    <row r="52" spans="2:11" x14ac:dyDescent="0.25">
      <c r="B52">
        <f t="shared" si="7"/>
        <v>94</v>
      </c>
      <c r="C52" s="1">
        <v>8.39</v>
      </c>
      <c r="D52" s="6">
        <f t="shared" si="0"/>
        <v>4.0262183632895424E-2</v>
      </c>
      <c r="E52" s="6">
        <f t="shared" si="8"/>
        <v>86.743263788250744</v>
      </c>
      <c r="F52" s="4">
        <f t="shared" si="2"/>
        <v>4.109652799157848E-2</v>
      </c>
      <c r="G52" s="3">
        <f t="shared" si="9"/>
        <v>7.5513453477604428E-7</v>
      </c>
      <c r="H52" s="6">
        <f t="shared" si="10"/>
        <v>8.3891310152275356</v>
      </c>
      <c r="I52" s="6">
        <v>8.4259682049162326</v>
      </c>
      <c r="J52" s="6">
        <f t="shared" si="11"/>
        <v>0</v>
      </c>
      <c r="K52" s="5">
        <f t="shared" si="12"/>
        <v>70.392100000000013</v>
      </c>
    </row>
    <row r="53" spans="2:11" x14ac:dyDescent="0.25">
      <c r="B53">
        <f t="shared" si="7"/>
        <v>96</v>
      </c>
      <c r="C53" s="1">
        <v>8.39</v>
      </c>
      <c r="D53" s="6">
        <f t="shared" si="0"/>
        <v>4.0262183632895424E-2</v>
      </c>
      <c r="E53" s="6">
        <f t="shared" si="8"/>
        <v>88.743263788250744</v>
      </c>
      <c r="F53" s="4">
        <f t="shared" si="2"/>
        <v>-1.34419240096042E-2</v>
      </c>
      <c r="G53" s="3">
        <f t="shared" si="9"/>
        <v>2.9632430723863443E-3</v>
      </c>
      <c r="H53" s="6">
        <f t="shared" si="10"/>
        <v>8.4444356783037229</v>
      </c>
      <c r="I53" s="6">
        <v>8.4577946961084542</v>
      </c>
      <c r="J53" s="6">
        <f t="shared" si="11"/>
        <v>0</v>
      </c>
      <c r="K53" s="5">
        <f t="shared" si="12"/>
        <v>70.392100000000013</v>
      </c>
    </row>
    <row r="54" spans="2:11" x14ac:dyDescent="0.25">
      <c r="B54">
        <f t="shared" si="7"/>
        <v>98</v>
      </c>
      <c r="C54" s="1">
        <v>8.39</v>
      </c>
      <c r="D54" s="6">
        <f t="shared" si="0"/>
        <v>4.0262183632895424E-2</v>
      </c>
      <c r="E54" s="6">
        <f t="shared" si="8"/>
        <v>90.743263788250744</v>
      </c>
      <c r="F54" s="4">
        <f t="shared" si="2"/>
        <v>-6.798037601078688E-2</v>
      </c>
      <c r="G54" s="3">
        <f t="shared" si="9"/>
        <v>1.1407283640082958E-2</v>
      </c>
      <c r="H54" s="6">
        <f t="shared" si="10"/>
        <v>8.4968048858436873</v>
      </c>
      <c r="I54" s="6">
        <v>8.4871020622694147</v>
      </c>
      <c r="J54" s="6">
        <f t="shared" si="11"/>
        <v>0</v>
      </c>
      <c r="K54" s="5">
        <f t="shared" si="12"/>
        <v>70.392100000000013</v>
      </c>
    </row>
    <row r="55" spans="2:11" x14ac:dyDescent="0.25">
      <c r="B55">
        <f t="shared" si="7"/>
        <v>100</v>
      </c>
      <c r="C55" s="1">
        <v>8.51</v>
      </c>
      <c r="D55" s="6">
        <f t="shared" si="0"/>
        <v>-8.2204374414383455E-2</v>
      </c>
      <c r="E55" s="6">
        <f t="shared" si="8"/>
        <v>92.743263788250744</v>
      </c>
      <c r="F55" s="4">
        <f t="shared" si="2"/>
        <v>-0.12251882801196956</v>
      </c>
      <c r="G55" s="3">
        <f t="shared" si="9"/>
        <v>1.3245556757229134E-3</v>
      </c>
      <c r="H55" s="6">
        <f t="shared" si="10"/>
        <v>8.5463944456713232</v>
      </c>
      <c r="I55" s="6">
        <v>8.5140896967562032</v>
      </c>
      <c r="J55" s="6">
        <f t="shared" si="11"/>
        <v>0</v>
      </c>
      <c r="K55" s="5">
        <f t="shared" si="12"/>
        <v>72.420099999999991</v>
      </c>
    </row>
    <row r="56" spans="2:11" x14ac:dyDescent="0.25">
      <c r="B56">
        <f t="shared" si="7"/>
        <v>102</v>
      </c>
      <c r="C56" s="1">
        <v>8.51</v>
      </c>
      <c r="D56" s="6">
        <f t="shared" si="0"/>
        <v>-8.2204374414383455E-2</v>
      </c>
      <c r="E56" s="6">
        <f t="shared" si="8"/>
        <v>94.743263788250744</v>
      </c>
      <c r="F56" s="4">
        <f t="shared" si="2"/>
        <v>-0.17705728001315224</v>
      </c>
      <c r="G56" s="3">
        <f t="shared" si="9"/>
        <v>6.9475385097791109E-3</v>
      </c>
      <c r="H56" s="6">
        <f t="shared" si="10"/>
        <v>8.5933518956579817</v>
      </c>
      <c r="I56" s="6">
        <v>8.5389412105767359</v>
      </c>
      <c r="J56" s="6">
        <f t="shared" si="11"/>
        <v>0</v>
      </c>
      <c r="K56" s="5">
        <f t="shared" si="12"/>
        <v>72.420099999999991</v>
      </c>
    </row>
    <row r="57" spans="2:11" x14ac:dyDescent="0.25">
      <c r="B57">
        <f t="shared" si="7"/>
        <v>104</v>
      </c>
      <c r="C57" s="1">
        <v>8.48</v>
      </c>
      <c r="D57" s="6">
        <f t="shared" si="0"/>
        <v>-5.0153214506454366E-2</v>
      </c>
      <c r="E57" s="6">
        <f t="shared" si="8"/>
        <v>96.743263788250744</v>
      </c>
      <c r="F57" s="4">
        <f t="shared" si="2"/>
        <v>-0.23159573201433536</v>
      </c>
      <c r="G57" s="3">
        <f t="shared" si="9"/>
        <v>2.4906187395031306E-2</v>
      </c>
      <c r="H57" s="6">
        <f t="shared" si="10"/>
        <v>8.6378169426741991</v>
      </c>
      <c r="I57" s="6">
        <v>8.5618256815915803</v>
      </c>
      <c r="J57" s="6">
        <f t="shared" si="11"/>
        <v>0</v>
      </c>
      <c r="K57" s="5">
        <f t="shared" si="12"/>
        <v>71.91040000000001</v>
      </c>
    </row>
    <row r="58" spans="2:11" x14ac:dyDescent="0.25">
      <c r="B58">
        <f t="shared" si="7"/>
        <v>106</v>
      </c>
      <c r="C58" s="1">
        <v>8.48</v>
      </c>
      <c r="D58" s="6">
        <f t="shared" si="0"/>
        <v>-5.0153214506454366E-2</v>
      </c>
      <c r="E58" s="6">
        <f t="shared" si="8"/>
        <v>98.743263788250744</v>
      </c>
      <c r="F58" s="4">
        <f t="shared" si="2"/>
        <v>-0.28613418401551804</v>
      </c>
      <c r="G58" s="3">
        <f t="shared" si="9"/>
        <v>3.9968757400132879E-2</v>
      </c>
      <c r="H58" s="6">
        <f t="shared" si="10"/>
        <v>8.6799218782428103</v>
      </c>
      <c r="I58" s="6">
        <v>8.5828988048391679</v>
      </c>
      <c r="J58" s="6">
        <f t="shared" si="11"/>
        <v>0</v>
      </c>
      <c r="K58" s="5">
        <f t="shared" si="12"/>
        <v>71.91040000000001</v>
      </c>
    </row>
    <row r="59" spans="2:11" x14ac:dyDescent="0.25">
      <c r="B59">
        <f t="shared" si="7"/>
        <v>108</v>
      </c>
      <c r="C59" s="1">
        <v>8.61</v>
      </c>
      <c r="D59" s="6">
        <f t="shared" si="0"/>
        <v>-0.19713023377740407</v>
      </c>
      <c r="E59" s="6">
        <f t="shared" si="8"/>
        <v>100.74326378825074</v>
      </c>
      <c r="F59" s="4">
        <f t="shared" si="2"/>
        <v>-0.34067263601670073</v>
      </c>
      <c r="G59" s="3">
        <f t="shared" si="9"/>
        <v>1.2054277144204258E-2</v>
      </c>
      <c r="H59" s="6">
        <f t="shared" si="10"/>
        <v>8.719791972130043</v>
      </c>
      <c r="I59" s="6">
        <v>8.6023039518106668</v>
      </c>
      <c r="J59" s="6">
        <f t="shared" si="11"/>
        <v>0</v>
      </c>
      <c r="K59" s="5">
        <f t="shared" si="12"/>
        <v>74.132099999999994</v>
      </c>
    </row>
    <row r="60" spans="2:11" x14ac:dyDescent="0.25">
      <c r="B60">
        <f t="shared" si="7"/>
        <v>110</v>
      </c>
      <c r="C60" s="1">
        <v>8.61</v>
      </c>
      <c r="D60" s="6">
        <f t="shared" si="0"/>
        <v>-0.19713023377740407</v>
      </c>
      <c r="E60" s="6">
        <f t="shared" si="8"/>
        <v>102.74326378825074</v>
      </c>
      <c r="F60" s="4">
        <f t="shared" si="2"/>
        <v>-0.39521108801788341</v>
      </c>
      <c r="G60" s="3">
        <f t="shared" si="9"/>
        <v>2.1769776390232976E-2</v>
      </c>
      <c r="H60" s="6">
        <f t="shared" si="10"/>
        <v>8.7575458450456427</v>
      </c>
      <c r="I60" s="6">
        <v>8.6201731458812976</v>
      </c>
      <c r="J60" s="6">
        <f t="shared" si="11"/>
        <v>0</v>
      </c>
      <c r="K60" s="5">
        <f t="shared" si="12"/>
        <v>74.132099999999994</v>
      </c>
    </row>
    <row r="61" spans="2:11" x14ac:dyDescent="0.25">
      <c r="B61">
        <f t="shared" si="7"/>
        <v>112</v>
      </c>
      <c r="C61" s="1">
        <v>8.59</v>
      </c>
      <c r="D61" s="6">
        <f t="shared" si="0"/>
        <v>-0.17306410729209459</v>
      </c>
      <c r="E61" s="6">
        <f t="shared" si="8"/>
        <v>104.74326378825074</v>
      </c>
      <c r="F61" s="4">
        <f t="shared" si="2"/>
        <v>-0.44974954001906609</v>
      </c>
      <c r="G61" s="3">
        <f t="shared" si="9"/>
        <v>4.1329191064096008E-2</v>
      </c>
      <c r="H61" s="6">
        <f t="shared" si="10"/>
        <v>8.7932958215608377</v>
      </c>
      <c r="I61" s="6">
        <v>8.6366279605344829</v>
      </c>
      <c r="J61" s="6">
        <f t="shared" si="11"/>
        <v>0</v>
      </c>
      <c r="K61" s="5">
        <f t="shared" si="12"/>
        <v>73.7881</v>
      </c>
    </row>
    <row r="62" spans="2:11" x14ac:dyDescent="0.25">
      <c r="B62">
        <f t="shared" si="7"/>
        <v>114</v>
      </c>
      <c r="C62" s="1">
        <v>8.59</v>
      </c>
      <c r="D62" s="6">
        <f t="shared" si="0"/>
        <v>-0.17306410729209459</v>
      </c>
      <c r="E62" s="6">
        <f t="shared" si="8"/>
        <v>106.74326378825074</v>
      </c>
      <c r="F62" s="4">
        <f t="shared" si="2"/>
        <v>-0.50428799202024877</v>
      </c>
      <c r="G62" s="3">
        <f t="shared" si="9"/>
        <v>5.6239299257739198E-2</v>
      </c>
      <c r="H62" s="6">
        <f t="shared" si="10"/>
        <v>8.8271482642941734</v>
      </c>
      <c r="I62" s="6">
        <v>8.6517803464899146</v>
      </c>
      <c r="J62" s="6">
        <f t="shared" si="11"/>
        <v>0</v>
      </c>
      <c r="K62" s="5">
        <f t="shared" si="12"/>
        <v>73.7881</v>
      </c>
    </row>
    <row r="63" spans="2:11" x14ac:dyDescent="0.25">
      <c r="B63">
        <f t="shared" si="7"/>
        <v>116</v>
      </c>
      <c r="C63" s="1">
        <v>8.58</v>
      </c>
      <c r="D63" s="6">
        <f t="shared" si="0"/>
        <v>-0.16124480798454943</v>
      </c>
      <c r="E63" s="6">
        <f t="shared" si="8"/>
        <v>108.74326378825074</v>
      </c>
      <c r="F63" s="4">
        <f t="shared" si="2"/>
        <v>-0.55882644402143145</v>
      </c>
      <c r="G63" s="3">
        <f t="shared" si="9"/>
        <v>7.7954812391857253E-2</v>
      </c>
      <c r="H63" s="6">
        <f t="shared" si="10"/>
        <v>8.8592038903594599</v>
      </c>
      <c r="I63" s="6">
        <v>8.6657333933629115</v>
      </c>
      <c r="J63" s="6">
        <f t="shared" si="11"/>
        <v>0</v>
      </c>
      <c r="K63" s="5">
        <f t="shared" si="12"/>
        <v>73.616399999999999</v>
      </c>
    </row>
    <row r="64" spans="2:11" x14ac:dyDescent="0.25">
      <c r="B64">
        <f t="shared" si="7"/>
        <v>118</v>
      </c>
      <c r="C64" s="1">
        <v>8.58</v>
      </c>
      <c r="D64" s="6">
        <f t="shared" si="0"/>
        <v>-0.16124480798454943</v>
      </c>
      <c r="E64" s="6">
        <f t="shared" si="8"/>
        <v>110.74326378825074</v>
      </c>
      <c r="F64" s="4">
        <f t="shared" si="2"/>
        <v>-0.61336489602261413</v>
      </c>
      <c r="G64" s="3">
        <f t="shared" si="9"/>
        <v>9.5826199331961404E-2</v>
      </c>
      <c r="H64" s="6">
        <f t="shared" si="10"/>
        <v>8.8895580710173157</v>
      </c>
      <c r="I64" s="6">
        <v>8.6785820310370472</v>
      </c>
      <c r="J64" s="6">
        <f t="shared" si="11"/>
        <v>0</v>
      </c>
      <c r="K64" s="5">
        <f t="shared" si="12"/>
        <v>73.616399999999999</v>
      </c>
    </row>
    <row r="65" spans="2:11" x14ac:dyDescent="0.25">
      <c r="B65">
        <f t="shared" si="7"/>
        <v>120</v>
      </c>
      <c r="C65" s="1">
        <v>8.65</v>
      </c>
      <c r="D65" s="6">
        <f t="shared" si="0"/>
        <v>-0.24707297288868946</v>
      </c>
      <c r="E65" s="6">
        <f t="shared" si="8"/>
        <v>112.74326378825074</v>
      </c>
      <c r="F65" s="4">
        <f t="shared" si="2"/>
        <v>-0.66790334802379725</v>
      </c>
      <c r="G65" s="3">
        <f t="shared" si="9"/>
        <v>7.1985488536610298E-2</v>
      </c>
      <c r="H65" s="6">
        <f t="shared" si="10"/>
        <v>8.918301115421853</v>
      </c>
      <c r="I65" s="6">
        <v>8.6904136755218637</v>
      </c>
      <c r="J65" s="6">
        <f t="shared" si="11"/>
        <v>0</v>
      </c>
      <c r="K65" s="5">
        <f t="shared" si="12"/>
        <v>74.822500000000005</v>
      </c>
    </row>
    <row r="66" spans="2:11" x14ac:dyDescent="0.25">
      <c r="B66">
        <f t="shared" si="7"/>
        <v>122</v>
      </c>
      <c r="C66" s="1">
        <v>8.65</v>
      </c>
      <c r="D66" s="6">
        <f t="shared" si="0"/>
        <v>-0.24707297288868946</v>
      </c>
      <c r="E66" s="6">
        <f t="shared" si="8"/>
        <v>114.74326378825074</v>
      </c>
      <c r="F66" s="4">
        <f t="shared" si="2"/>
        <v>-0.72244180002497993</v>
      </c>
      <c r="G66" s="3">
        <f t="shared" si="9"/>
        <v>8.7331207073947828E-2</v>
      </c>
      <c r="H66" s="6">
        <f t="shared" si="10"/>
        <v>8.9455185393066703</v>
      </c>
      <c r="I66" s="6">
        <v>8.7013088236897378</v>
      </c>
      <c r="J66" s="6">
        <f t="shared" si="11"/>
        <v>0</v>
      </c>
      <c r="K66" s="5">
        <f t="shared" si="12"/>
        <v>74.822500000000005</v>
      </c>
    </row>
    <row r="67" spans="2:11" x14ac:dyDescent="0.25">
      <c r="B67">
        <f t="shared" si="7"/>
        <v>124</v>
      </c>
      <c r="C67" s="1">
        <v>8.65</v>
      </c>
      <c r="D67" s="6">
        <f t="shared" si="0"/>
        <v>-0.24707297288868946</v>
      </c>
      <c r="E67" s="6">
        <f t="shared" si="8"/>
        <v>116.74326378825074</v>
      </c>
      <c r="F67" s="4">
        <f t="shared" si="2"/>
        <v>-0.77698025202616261</v>
      </c>
      <c r="G67" s="3">
        <f t="shared" si="9"/>
        <v>0.10322811192793856</v>
      </c>
      <c r="H67" s="6">
        <f t="shared" si="10"/>
        <v>8.9712913194095645</v>
      </c>
      <c r="I67" s="6">
        <v>8.7113416009382689</v>
      </c>
      <c r="J67" s="6">
        <f t="shared" si="11"/>
        <v>0</v>
      </c>
      <c r="K67" s="5">
        <f t="shared" si="12"/>
        <v>74.822500000000005</v>
      </c>
    </row>
    <row r="68" spans="2:11" x14ac:dyDescent="0.25">
      <c r="B68">
        <f t="shared" si="7"/>
        <v>126</v>
      </c>
      <c r="C68" s="1">
        <v>8.7100000000000009</v>
      </c>
      <c r="D68" s="6">
        <f t="shared" si="0"/>
        <v>-0.32700006865826614</v>
      </c>
      <c r="E68" s="6">
        <f t="shared" si="8"/>
        <v>118.74326378825074</v>
      </c>
      <c r="F68" s="4">
        <f t="shared" si="2"/>
        <v>-0.83151870402734529</v>
      </c>
      <c r="G68" s="3">
        <f t="shared" si="9"/>
        <v>8.1622281207049077E-2</v>
      </c>
      <c r="H68" s="6">
        <f t="shared" si="10"/>
        <v>8.9956961343929063</v>
      </c>
      <c r="I68" s="6">
        <v>8.7205802655041538</v>
      </c>
      <c r="J68" s="6">
        <f t="shared" si="11"/>
        <v>0</v>
      </c>
      <c r="K68" s="5">
        <f t="shared" si="12"/>
        <v>75.864100000000022</v>
      </c>
    </row>
    <row r="69" spans="2:11" x14ac:dyDescent="0.25">
      <c r="B69">
        <f t="shared" si="7"/>
        <v>128</v>
      </c>
      <c r="C69" s="1">
        <v>8.7100000000000009</v>
      </c>
      <c r="D69" s="6">
        <f t="shared" ref="D69:D90" si="13">LN($O$5-C69)</f>
        <v>-0.32700006865826614</v>
      </c>
      <c r="E69" s="6">
        <f t="shared" si="8"/>
        <v>120.74326378825074</v>
      </c>
      <c r="F69" s="4">
        <f t="shared" ref="F69:F90" si="14">IF(E69&lt;=0, $O$8, $O$8-$O$6*E69)</f>
        <v>-0.88605715602852797</v>
      </c>
      <c r="G69" s="3">
        <f t="shared" si="9"/>
        <v>9.5360894253547698E-2</v>
      </c>
      <c r="H69" s="6">
        <f t="shared" si="10"/>
        <v>9.0188055929764683</v>
      </c>
      <c r="I69" s="6">
        <v>8.7290876728597233</v>
      </c>
      <c r="J69" s="6">
        <f t="shared" si="11"/>
        <v>0</v>
      </c>
      <c r="K69" s="5">
        <f t="shared" si="12"/>
        <v>75.864100000000022</v>
      </c>
    </row>
    <row r="70" spans="2:11" x14ac:dyDescent="0.25">
      <c r="B70">
        <f t="shared" si="7"/>
        <v>130</v>
      </c>
      <c r="C70" s="1">
        <v>8.7799999999999994</v>
      </c>
      <c r="D70" s="6">
        <f t="shared" si="13"/>
        <v>-0.42911708356491834</v>
      </c>
      <c r="E70" s="6">
        <f t="shared" si="8"/>
        <v>122.74326378825074</v>
      </c>
      <c r="F70" s="4">
        <f t="shared" si="14"/>
        <v>-0.94059560802971065</v>
      </c>
      <c r="G70" s="3">
        <f t="shared" si="9"/>
        <v>6.7958467943303139E-2</v>
      </c>
      <c r="H70" s="6">
        <f t="shared" si="10"/>
        <v>9.0406884499614488</v>
      </c>
      <c r="I70" s="6">
        <v>8.7369217033516282</v>
      </c>
      <c r="J70" s="6">
        <f t="shared" si="11"/>
        <v>0</v>
      </c>
      <c r="K70" s="5">
        <f t="shared" si="12"/>
        <v>77.088399999999993</v>
      </c>
    </row>
    <row r="71" spans="2:11" x14ac:dyDescent="0.25">
      <c r="B71">
        <f t="shared" ref="B71:B90" si="15">B70+2</f>
        <v>132</v>
      </c>
      <c r="C71" s="1">
        <v>8.7799999999999994</v>
      </c>
      <c r="D71" s="6">
        <f t="shared" si="13"/>
        <v>-0.42911708356491834</v>
      </c>
      <c r="E71" s="6">
        <f t="shared" si="8"/>
        <v>124.74326378825074</v>
      </c>
      <c r="F71" s="4">
        <f t="shared" si="14"/>
        <v>-0.99513406003089333</v>
      </c>
      <c r="G71" s="3">
        <f t="shared" si="9"/>
        <v>7.9191481607955083E-2</v>
      </c>
      <c r="H71" s="6">
        <f t="shared" si="10"/>
        <v>9.0614098107883851</v>
      </c>
      <c r="I71" s="6">
        <v>8.7441356559911352</v>
      </c>
      <c r="J71" s="6">
        <f t="shared" si="11"/>
        <v>0</v>
      </c>
      <c r="K71" s="5">
        <f t="shared" si="12"/>
        <v>77.088399999999993</v>
      </c>
    </row>
    <row r="72" spans="2:11" x14ac:dyDescent="0.25">
      <c r="B72">
        <f t="shared" si="15"/>
        <v>134</v>
      </c>
      <c r="C72" s="1">
        <v>8.7799999999999994</v>
      </c>
      <c r="D72" s="6">
        <f t="shared" si="13"/>
        <v>-0.42911708356491834</v>
      </c>
      <c r="E72" s="6">
        <f t="shared" si="8"/>
        <v>126.74326378825074</v>
      </c>
      <c r="F72" s="4">
        <f t="shared" si="14"/>
        <v>-1.049672512032076</v>
      </c>
      <c r="G72" s="3">
        <f t="shared" si="9"/>
        <v>9.0619858774283524E-2</v>
      </c>
      <c r="H72" s="6">
        <f t="shared" si="10"/>
        <v>9.0810313252375625</v>
      </c>
      <c r="I72" s="6">
        <v>8.7507786110752175</v>
      </c>
      <c r="J72" s="6">
        <f t="shared" si="11"/>
        <v>0</v>
      </c>
      <c r="K72" s="5">
        <f t="shared" si="12"/>
        <v>77.088399999999993</v>
      </c>
    </row>
    <row r="73" spans="2:11" x14ac:dyDescent="0.25">
      <c r="B73">
        <f t="shared" si="15"/>
        <v>136</v>
      </c>
      <c r="C73" s="1">
        <v>8.7899999999999991</v>
      </c>
      <c r="D73" s="6">
        <f t="shared" si="13"/>
        <v>-0.44459526347345452</v>
      </c>
      <c r="E73" s="6">
        <f t="shared" si="8"/>
        <v>128.74326378825074</v>
      </c>
      <c r="F73" s="4">
        <f t="shared" si="14"/>
        <v>-1.1042109640332591</v>
      </c>
      <c r="G73" s="3">
        <f t="shared" si="9"/>
        <v>9.5859200958512913E-2</v>
      </c>
      <c r="H73" s="6">
        <f t="shared" si="10"/>
        <v>9.0996113708482174</v>
      </c>
      <c r="I73" s="6">
        <v>8.7568957641055079</v>
      </c>
      <c r="J73" s="6">
        <f t="shared" si="11"/>
        <v>0</v>
      </c>
      <c r="K73" s="5">
        <f t="shared" si="12"/>
        <v>77.264099999999985</v>
      </c>
    </row>
    <row r="74" spans="2:11" x14ac:dyDescent="0.25">
      <c r="B74">
        <f t="shared" si="15"/>
        <v>138</v>
      </c>
      <c r="C74" s="1">
        <v>8.7899999999999991</v>
      </c>
      <c r="D74" s="6">
        <f t="shared" si="13"/>
        <v>-0.44459526347345452</v>
      </c>
      <c r="E74" s="6">
        <f t="shared" si="8"/>
        <v>130.74326378825074</v>
      </c>
      <c r="F74" s="4">
        <f t="shared" si="14"/>
        <v>-1.1587494160344418</v>
      </c>
      <c r="G74" s="3">
        <f t="shared" si="9"/>
        <v>0.10706326031581294</v>
      </c>
      <c r="H74" s="6">
        <f t="shared" si="10"/>
        <v>9.1172052266022234</v>
      </c>
      <c r="I74" s="6">
        <v>8.7625287332769641</v>
      </c>
      <c r="J74" s="6">
        <f t="shared" si="11"/>
        <v>0</v>
      </c>
      <c r="K74" s="5">
        <f t="shared" si="12"/>
        <v>77.264099999999985</v>
      </c>
    </row>
    <row r="75" spans="2:11" x14ac:dyDescent="0.25">
      <c r="B75">
        <f t="shared" si="15"/>
        <v>140</v>
      </c>
      <c r="C75" s="1">
        <v>8.81</v>
      </c>
      <c r="D75" s="6">
        <f t="shared" si="13"/>
        <v>-0.47628943395851714</v>
      </c>
      <c r="E75" s="6">
        <f t="shared" si="8"/>
        <v>132.74326378825074</v>
      </c>
      <c r="F75" s="4">
        <f t="shared" si="14"/>
        <v>-1.2132878680356245</v>
      </c>
      <c r="G75" s="3">
        <f t="shared" si="9"/>
        <v>0.10488869198904978</v>
      </c>
      <c r="H75" s="6">
        <f t="shared" si="10"/>
        <v>9.1338652373890259</v>
      </c>
      <c r="I75" s="6">
        <v>8.7677158426282347</v>
      </c>
      <c r="J75" s="6">
        <f t="shared" si="11"/>
        <v>0</v>
      </c>
      <c r="K75" s="5">
        <f t="shared" si="12"/>
        <v>77.616100000000003</v>
      </c>
    </row>
    <row r="76" spans="2:11" x14ac:dyDescent="0.25">
      <c r="B76">
        <f t="shared" si="15"/>
        <v>142</v>
      </c>
      <c r="C76" s="1">
        <v>8.81</v>
      </c>
      <c r="D76" s="6">
        <f t="shared" si="13"/>
        <v>-0.47628943395851714</v>
      </c>
      <c r="E76" s="6">
        <f t="shared" ref="E76:E90" si="16">B76-$O$7</f>
        <v>134.74326378825074</v>
      </c>
      <c r="F76" s="4">
        <f t="shared" si="14"/>
        <v>-1.2678263200368072</v>
      </c>
      <c r="G76" s="3">
        <f t="shared" ref="G76:G90" si="17">(H76-C76)^2</f>
        <v>0.11535598832668147</v>
      </c>
      <c r="H76" s="6">
        <f t="shared" ref="H76:H90" si="18">$O$5-EXP(F76)</f>
        <v>9.1496409697411103</v>
      </c>
      <c r="I76" s="6">
        <v>8.7724923827801611</v>
      </c>
      <c r="J76" s="6">
        <f t="shared" ref="J76:J90" si="19">IF(I76&lt;$R$8, 0, I76-$R$8)</f>
        <v>0</v>
      </c>
      <c r="K76" s="5">
        <f t="shared" ref="K76:K90" si="20">(J76-C76)^2</f>
        <v>77.616100000000003</v>
      </c>
    </row>
    <row r="77" spans="2:11" x14ac:dyDescent="0.25">
      <c r="B77">
        <f t="shared" si="15"/>
        <v>144</v>
      </c>
      <c r="C77" s="1">
        <v>8.75</v>
      </c>
      <c r="D77" s="6">
        <f t="shared" si="13"/>
        <v>-0.38407008241296303</v>
      </c>
      <c r="E77" s="6">
        <f t="shared" si="16"/>
        <v>136.74326378825074</v>
      </c>
      <c r="F77" s="4">
        <f t="shared" si="14"/>
        <v>-1.3223647720379899</v>
      </c>
      <c r="G77" s="3">
        <f t="shared" si="17"/>
        <v>0.17187604516038613</v>
      </c>
      <c r="H77" s="6">
        <f t="shared" si="18"/>
        <v>9.164579359303362</v>
      </c>
      <c r="I77" s="6">
        <v>8.7768908510363559</v>
      </c>
      <c r="J77" s="6">
        <f t="shared" si="19"/>
        <v>0</v>
      </c>
      <c r="K77" s="5">
        <f t="shared" si="20"/>
        <v>76.5625</v>
      </c>
    </row>
    <row r="78" spans="2:11" x14ac:dyDescent="0.25">
      <c r="B78">
        <f t="shared" si="15"/>
        <v>146</v>
      </c>
      <c r="C78" s="1">
        <v>8.75</v>
      </c>
      <c r="D78" s="6">
        <f t="shared" si="13"/>
        <v>-0.38407008241296303</v>
      </c>
      <c r="E78" s="6">
        <f t="shared" si="16"/>
        <v>138.74326378825074</v>
      </c>
      <c r="F78" s="4">
        <f t="shared" si="14"/>
        <v>-1.3769032240391725</v>
      </c>
      <c r="G78" s="3">
        <f t="shared" si="17"/>
        <v>0.18380499741487172</v>
      </c>
      <c r="H78" s="6">
        <f t="shared" si="18"/>
        <v>9.1787248504750707</v>
      </c>
      <c r="I78" s="6">
        <v>8.780941172479368</v>
      </c>
      <c r="J78" s="6">
        <f t="shared" si="19"/>
        <v>0</v>
      </c>
      <c r="K78" s="5">
        <f t="shared" si="20"/>
        <v>76.5625</v>
      </c>
    </row>
    <row r="79" spans="2:11" x14ac:dyDescent="0.25">
      <c r="B79">
        <f t="shared" si="15"/>
        <v>148</v>
      </c>
      <c r="C79" s="1">
        <v>8.8699999999999992</v>
      </c>
      <c r="D79" s="6">
        <f t="shared" si="13"/>
        <v>-0.57788519827956875</v>
      </c>
      <c r="E79" s="6">
        <f t="shared" si="16"/>
        <v>140.74326378825074</v>
      </c>
      <c r="F79" s="4">
        <f t="shared" si="14"/>
        <v>-1.4314416760403552</v>
      </c>
      <c r="G79" s="3">
        <f t="shared" si="17"/>
        <v>0.10376099073126153</v>
      </c>
      <c r="H79" s="6">
        <f t="shared" si="18"/>
        <v>9.1921195286400081</v>
      </c>
      <c r="I79" s="6">
        <v>8.7846709035666883</v>
      </c>
      <c r="J79" s="6">
        <f t="shared" si="19"/>
        <v>0</v>
      </c>
      <c r="K79" s="5">
        <f t="shared" si="20"/>
        <v>78.676899999999989</v>
      </c>
    </row>
    <row r="80" spans="2:11" x14ac:dyDescent="0.25">
      <c r="B80">
        <f t="shared" si="15"/>
        <v>150</v>
      </c>
      <c r="C80" s="1">
        <v>8.8699999999999992</v>
      </c>
      <c r="D80" s="6">
        <f t="shared" si="13"/>
        <v>-0.57788519827956875</v>
      </c>
      <c r="E80" s="6">
        <f t="shared" si="16"/>
        <v>142.74326378825074</v>
      </c>
      <c r="F80" s="4">
        <f t="shared" si="14"/>
        <v>-1.4859801280415379</v>
      </c>
      <c r="G80" s="3">
        <f t="shared" si="17"/>
        <v>0.1120932131156684</v>
      </c>
      <c r="H80" s="6">
        <f t="shared" si="18"/>
        <v>9.2048032453780397</v>
      </c>
      <c r="I80" s="6">
        <v>8.7881054196117603</v>
      </c>
      <c r="J80" s="6">
        <f t="shared" si="19"/>
        <v>0</v>
      </c>
      <c r="K80" s="5">
        <f t="shared" si="20"/>
        <v>78.676899999999989</v>
      </c>
    </row>
    <row r="81" spans="2:11" x14ac:dyDescent="0.25">
      <c r="B81">
        <f t="shared" si="15"/>
        <v>152</v>
      </c>
      <c r="C81" s="1">
        <v>8.83</v>
      </c>
      <c r="D81" s="6">
        <f t="shared" si="13"/>
        <v>-0.50902109704038612</v>
      </c>
      <c r="E81" s="6">
        <f t="shared" si="16"/>
        <v>144.74326378825074</v>
      </c>
      <c r="F81" s="4">
        <f t="shared" si="14"/>
        <v>-1.540518580042721</v>
      </c>
      <c r="G81" s="3">
        <f t="shared" si="17"/>
        <v>0.14962486715568962</v>
      </c>
      <c r="H81" s="6">
        <f t="shared" si="18"/>
        <v>9.2168137370307441</v>
      </c>
      <c r="I81" s="6">
        <v>8.7912680874255233</v>
      </c>
      <c r="J81" s="6">
        <f t="shared" si="19"/>
        <v>0</v>
      </c>
      <c r="K81" s="5">
        <f t="shared" si="20"/>
        <v>77.968900000000005</v>
      </c>
    </row>
    <row r="82" spans="2:11" x14ac:dyDescent="0.25">
      <c r="B82">
        <f t="shared" si="15"/>
        <v>154</v>
      </c>
      <c r="C82" s="1">
        <v>8.83</v>
      </c>
      <c r="D82" s="6">
        <f t="shared" si="13"/>
        <v>-0.50902109704038612</v>
      </c>
      <c r="E82" s="6">
        <f t="shared" si="16"/>
        <v>146.74326378825074</v>
      </c>
      <c r="F82" s="4">
        <f t="shared" si="14"/>
        <v>-1.5950570320439033</v>
      </c>
      <c r="G82" s="3">
        <f t="shared" si="17"/>
        <v>0.15855267750186069</v>
      </c>
      <c r="H82" s="6">
        <f t="shared" si="18"/>
        <v>9.2281867369738233</v>
      </c>
      <c r="I82" s="6">
        <v>8.7941804242930584</v>
      </c>
      <c r="J82" s="6">
        <f t="shared" si="19"/>
        <v>0</v>
      </c>
      <c r="K82" s="5">
        <f t="shared" si="20"/>
        <v>77.968900000000005</v>
      </c>
    </row>
    <row r="83" spans="2:11" x14ac:dyDescent="0.25">
      <c r="B83">
        <f t="shared" si="15"/>
        <v>156</v>
      </c>
      <c r="C83" s="1">
        <v>8.99</v>
      </c>
      <c r="D83" s="6">
        <f t="shared" si="13"/>
        <v>-0.81852064032094762</v>
      </c>
      <c r="E83" s="6">
        <f t="shared" si="16"/>
        <v>148.74326378825074</v>
      </c>
      <c r="F83" s="4">
        <f t="shared" si="14"/>
        <v>-1.6495954840450864</v>
      </c>
      <c r="G83" s="3">
        <f t="shared" si="17"/>
        <v>6.1979130730103298E-2</v>
      </c>
      <c r="H83" s="6">
        <f t="shared" si="18"/>
        <v>9.2389560819303345</v>
      </c>
      <c r="I83" s="6">
        <v>8.7968622443669542</v>
      </c>
      <c r="J83" s="6">
        <f t="shared" si="19"/>
        <v>0</v>
      </c>
      <c r="K83" s="5">
        <f t="shared" si="20"/>
        <v>80.820100000000011</v>
      </c>
    </row>
    <row r="84" spans="2:11" x14ac:dyDescent="0.25">
      <c r="B84">
        <f t="shared" si="15"/>
        <v>158</v>
      </c>
      <c r="C84" s="1">
        <v>8.99</v>
      </c>
      <c r="D84" s="6">
        <f t="shared" si="13"/>
        <v>-0.81852064032094762</v>
      </c>
      <c r="E84" s="6">
        <f t="shared" si="16"/>
        <v>150.74326378825074</v>
      </c>
      <c r="F84" s="4">
        <f t="shared" si="14"/>
        <v>-1.7041339360462686</v>
      </c>
      <c r="G84" s="3">
        <f t="shared" si="17"/>
        <v>6.7160698606384614E-2</v>
      </c>
      <c r="H84" s="6">
        <f t="shared" si="18"/>
        <v>9.2491538126410351</v>
      </c>
      <c r="I84" s="6">
        <v>8.7993317934733497</v>
      </c>
      <c r="J84" s="6">
        <f t="shared" si="19"/>
        <v>0</v>
      </c>
      <c r="K84" s="5">
        <f t="shared" si="20"/>
        <v>80.820100000000011</v>
      </c>
    </row>
    <row r="85" spans="2:11" x14ac:dyDescent="0.25">
      <c r="B85">
        <f t="shared" si="15"/>
        <v>160</v>
      </c>
      <c r="C85" s="1">
        <v>8.84</v>
      </c>
      <c r="D85" s="6">
        <f t="shared" si="13"/>
        <v>-0.52579765820421509</v>
      </c>
      <c r="E85" s="6">
        <f t="shared" si="16"/>
        <v>152.74326378825074</v>
      </c>
      <c r="F85" s="4">
        <f t="shared" si="14"/>
        <v>-1.7586723880474517</v>
      </c>
      <c r="G85" s="3">
        <f t="shared" si="17"/>
        <v>0.17540204158013609</v>
      </c>
      <c r="H85" s="6">
        <f t="shared" si="18"/>
        <v>9.2588102691913559</v>
      </c>
      <c r="I85" s="6">
        <v>8.801605873247853</v>
      </c>
      <c r="J85" s="6">
        <f t="shared" si="19"/>
        <v>0</v>
      </c>
      <c r="K85" s="5">
        <f t="shared" si="20"/>
        <v>78.145600000000002</v>
      </c>
    </row>
    <row r="86" spans="2:11" x14ac:dyDescent="0.25">
      <c r="B86">
        <f t="shared" si="15"/>
        <v>162</v>
      </c>
      <c r="C86" s="1">
        <v>8.84</v>
      </c>
      <c r="D86" s="6">
        <f t="shared" si="13"/>
        <v>-0.52579765820421509</v>
      </c>
      <c r="E86" s="6">
        <f t="shared" si="16"/>
        <v>154.74326378825074</v>
      </c>
      <c r="F86" s="4">
        <f t="shared" si="14"/>
        <v>-1.8132108400486349</v>
      </c>
      <c r="G86" s="3">
        <f t="shared" si="17"/>
        <v>0.1831447812738542</v>
      </c>
      <c r="H86" s="6">
        <f t="shared" si="18"/>
        <v>9.2679541812786201</v>
      </c>
      <c r="I86" s="6">
        <v>8.8036999554458575</v>
      </c>
      <c r="J86" s="6">
        <f t="shared" si="19"/>
        <v>0</v>
      </c>
      <c r="K86" s="5">
        <f t="shared" si="20"/>
        <v>78.145600000000002</v>
      </c>
    </row>
    <row r="87" spans="2:11" x14ac:dyDescent="0.25">
      <c r="B87">
        <f t="shared" si="15"/>
        <v>164</v>
      </c>
      <c r="C87" s="1">
        <v>8.9499999999999993</v>
      </c>
      <c r="D87" s="6">
        <f t="shared" si="13"/>
        <v>-0.73171402501400351</v>
      </c>
      <c r="E87" s="6">
        <f t="shared" si="16"/>
        <v>156.74326378825074</v>
      </c>
      <c r="F87" s="4">
        <f t="shared" si="14"/>
        <v>-1.8677492920498171</v>
      </c>
      <c r="G87" s="3">
        <f t="shared" si="17"/>
        <v>0.10667589087170104</v>
      </c>
      <c r="H87" s="6">
        <f t="shared" si="18"/>
        <v>9.2766127536880649</v>
      </c>
      <c r="I87" s="6">
        <v>8.8056282872050016</v>
      </c>
      <c r="J87" s="6">
        <f t="shared" si="19"/>
        <v>0</v>
      </c>
      <c r="K87" s="5">
        <f t="shared" si="20"/>
        <v>80.102499999999992</v>
      </c>
    </row>
    <row r="88" spans="2:11" x14ac:dyDescent="0.25">
      <c r="B88">
        <f t="shared" si="15"/>
        <v>166</v>
      </c>
      <c r="C88" s="1">
        <v>8.9499999999999993</v>
      </c>
      <c r="D88" s="6">
        <f t="shared" si="13"/>
        <v>-0.73171402501400351</v>
      </c>
      <c r="E88" s="6">
        <f t="shared" si="16"/>
        <v>158.74326378825074</v>
      </c>
      <c r="F88" s="4">
        <f t="shared" si="14"/>
        <v>-1.9222877440510002</v>
      </c>
      <c r="G88" s="3">
        <f t="shared" si="17"/>
        <v>0.11209890608453218</v>
      </c>
      <c r="H88" s="6">
        <f t="shared" si="18"/>
        <v>9.2848117472319807</v>
      </c>
      <c r="I88" s="6">
        <v>8.807403987975901</v>
      </c>
      <c r="J88" s="6">
        <f t="shared" si="19"/>
        <v>0</v>
      </c>
      <c r="K88" s="5">
        <f t="shared" si="20"/>
        <v>80.102499999999992</v>
      </c>
    </row>
    <row r="89" spans="2:11" x14ac:dyDescent="0.25">
      <c r="B89">
        <f t="shared" si="15"/>
        <v>168</v>
      </c>
      <c r="C89" s="1">
        <v>8.9</v>
      </c>
      <c r="D89" s="6">
        <f t="shared" si="13"/>
        <v>-0.63283565524816543</v>
      </c>
      <c r="E89" s="6">
        <f t="shared" si="16"/>
        <v>160.74326378825074</v>
      </c>
      <c r="F89" s="4">
        <f t="shared" si="14"/>
        <v>-1.9768261960521825</v>
      </c>
      <c r="G89" s="3">
        <f t="shared" si="17"/>
        <v>0.15411556669193407</v>
      </c>
      <c r="H89" s="6">
        <f t="shared" si="18"/>
        <v>9.2925755553927605</v>
      </c>
      <c r="I89" s="6">
        <v>8.8090391387806424</v>
      </c>
      <c r="J89" s="6">
        <f t="shared" si="19"/>
        <v>0</v>
      </c>
      <c r="K89" s="5">
        <f t="shared" si="20"/>
        <v>79.210000000000008</v>
      </c>
    </row>
    <row r="90" spans="2:11" x14ac:dyDescent="0.25">
      <c r="B90">
        <f t="shared" si="15"/>
        <v>170</v>
      </c>
      <c r="C90" s="1">
        <v>8.9</v>
      </c>
      <c r="D90" s="6">
        <f t="shared" si="13"/>
        <v>-0.63283565524816543</v>
      </c>
      <c r="E90" s="6">
        <f t="shared" si="16"/>
        <v>162.74326378825074</v>
      </c>
      <c r="F90" s="4">
        <f t="shared" si="14"/>
        <v>-2.0313646480533656</v>
      </c>
      <c r="G90" s="3">
        <f t="shared" si="17"/>
        <v>0.1599418268069796</v>
      </c>
      <c r="H90" s="6">
        <f t="shared" si="18"/>
        <v>9.2999272768979129</v>
      </c>
      <c r="I90" s="6">
        <v>8.8105448644063014</v>
      </c>
      <c r="J90" s="6">
        <f t="shared" si="19"/>
        <v>0</v>
      </c>
      <c r="K90" s="5">
        <f t="shared" si="20"/>
        <v>79.210000000000008</v>
      </c>
    </row>
    <row r="91" spans="2:11" x14ac:dyDescent="0.25">
      <c r="C91" s="1"/>
    </row>
    <row r="92" spans="2:11" x14ac:dyDescent="0.25">
      <c r="C92" s="1"/>
    </row>
    <row r="93" spans="2:11" x14ac:dyDescent="0.25">
      <c r="C93" s="1"/>
    </row>
    <row r="94" spans="2:11" x14ac:dyDescent="0.25">
      <c r="C94" s="1"/>
    </row>
    <row r="95" spans="2:11" x14ac:dyDescent="0.25">
      <c r="C95" s="1"/>
    </row>
    <row r="96" spans="2:11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4:R1654"/>
  <sheetViews>
    <sheetView topLeftCell="B4" workbookViewId="0">
      <selection activeCell="H6" sqref="H6"/>
    </sheetView>
  </sheetViews>
  <sheetFormatPr defaultRowHeight="15" x14ac:dyDescent="0.25"/>
  <cols>
    <col min="15" max="15" width="9.5703125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2.2307972976046448</v>
      </c>
      <c r="E5" s="6">
        <f t="shared" ref="E5:E11" si="1">B5-$O$7</f>
        <v>-8.9162747828184621</v>
      </c>
      <c r="F5" s="4">
        <f t="shared" ref="F5:F68" si="2">IF(E5&lt;=0, $O$8, $O$8-$O$6*E5)</f>
        <v>2.4065181922623013</v>
      </c>
      <c r="G5" s="3">
        <f>(H5-C5)^2</f>
        <v>3.1968669235721161</v>
      </c>
      <c r="H5" s="6">
        <f>$O$5-EXP(F5)</f>
        <v>-1.7879784460591566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9.307283797103576</v>
      </c>
      <c r="Q5" t="s">
        <v>3</v>
      </c>
      <c r="R5" s="8">
        <v>3.9768093643683493E-2</v>
      </c>
    </row>
    <row r="6" spans="2:18" x14ac:dyDescent="0.25">
      <c r="B6">
        <f>B5+2</f>
        <v>2</v>
      </c>
      <c r="C6" s="1">
        <v>0</v>
      </c>
      <c r="D6" s="6">
        <f t="shared" si="0"/>
        <v>2.2307972976046448</v>
      </c>
      <c r="E6" s="6">
        <f t="shared" si="1"/>
        <v>-6.9162747828184621</v>
      </c>
      <c r="F6" s="4">
        <f t="shared" si="2"/>
        <v>2.4065181922623013</v>
      </c>
      <c r="G6" s="3">
        <f>(H6-C6)^2</f>
        <v>3.1968669235721161</v>
      </c>
      <c r="H6" s="6">
        <f>$O$5-EXP(F6)</f>
        <v>-1.7879784460591566</v>
      </c>
      <c r="I6" s="6">
        <v>0</v>
      </c>
      <c r="J6" s="6">
        <f t="shared" ref="J6:J11" si="3">IF(I6&lt;$R$8, 0, I6-$R$8)</f>
        <v>0</v>
      </c>
      <c r="K6" s="5">
        <f t="shared" ref="K6:K11" si="4">(J6-C6)^2</f>
        <v>0</v>
      </c>
      <c r="L6" s="5"/>
      <c r="M6" s="5"/>
      <c r="N6" t="s">
        <v>3</v>
      </c>
      <c r="O6" s="9">
        <v>2.9304356411275358E-2</v>
      </c>
      <c r="Q6" t="s">
        <v>13</v>
      </c>
      <c r="R6" s="8">
        <v>38.794646546195985</v>
      </c>
    </row>
    <row r="7" spans="2:18" x14ac:dyDescent="0.25">
      <c r="B7">
        <f t="shared" ref="B7:B70" si="5">B6+2</f>
        <v>4</v>
      </c>
      <c r="C7" s="1">
        <v>0</v>
      </c>
      <c r="D7" s="6">
        <f t="shared" si="0"/>
        <v>2.2307972976046448</v>
      </c>
      <c r="E7" s="6">
        <f t="shared" si="1"/>
        <v>-4.9162747828184621</v>
      </c>
      <c r="F7" s="4">
        <f t="shared" si="2"/>
        <v>2.4065181922623013</v>
      </c>
      <c r="G7" s="3">
        <f t="shared" ref="G7:G11" si="6">(H7-C7)^2</f>
        <v>3.1968669235721161</v>
      </c>
      <c r="H7" s="6">
        <f t="shared" ref="H7:H11" si="7">$O$5-EXP(F7)</f>
        <v>-1.7879784460591566</v>
      </c>
      <c r="I7" s="6">
        <v>0</v>
      </c>
      <c r="J7" s="6">
        <f t="shared" si="3"/>
        <v>0</v>
      </c>
      <c r="K7" s="5">
        <f t="shared" si="4"/>
        <v>0</v>
      </c>
      <c r="L7" s="5"/>
      <c r="M7" s="5"/>
      <c r="N7" t="s">
        <v>4</v>
      </c>
      <c r="O7" s="9">
        <v>8.9162747828184621</v>
      </c>
      <c r="Q7" t="s">
        <v>2</v>
      </c>
      <c r="R7" s="8">
        <v>8.9048998512234814</v>
      </c>
    </row>
    <row r="8" spans="2:18" x14ac:dyDescent="0.25">
      <c r="B8">
        <f t="shared" si="5"/>
        <v>6</v>
      </c>
      <c r="C8" s="1">
        <v>0</v>
      </c>
      <c r="D8" s="6">
        <f t="shared" si="0"/>
        <v>2.2307972976046448</v>
      </c>
      <c r="E8" s="6">
        <f t="shared" si="1"/>
        <v>-2.9162747828184621</v>
      </c>
      <c r="F8" s="4">
        <f t="shared" si="2"/>
        <v>2.4065181922623013</v>
      </c>
      <c r="G8" s="3">
        <f t="shared" si="6"/>
        <v>3.1968669235721161</v>
      </c>
      <c r="H8" s="6">
        <f t="shared" si="7"/>
        <v>-1.7879784460591566</v>
      </c>
      <c r="I8" s="6">
        <v>0</v>
      </c>
      <c r="J8" s="6">
        <f t="shared" si="3"/>
        <v>0</v>
      </c>
      <c r="K8" s="5">
        <f t="shared" si="4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19.43659277688036</v>
      </c>
    </row>
    <row r="9" spans="2:18" x14ac:dyDescent="0.25">
      <c r="B9">
        <f t="shared" si="5"/>
        <v>8</v>
      </c>
      <c r="C9" s="1">
        <v>0</v>
      </c>
      <c r="D9" s="6">
        <f t="shared" si="0"/>
        <v>2.2307972976046448</v>
      </c>
      <c r="E9" s="6">
        <f t="shared" si="1"/>
        <v>-0.91627478281846209</v>
      </c>
      <c r="F9" s="4">
        <f t="shared" si="2"/>
        <v>2.4065181922623013</v>
      </c>
      <c r="G9" s="3">
        <f t="shared" si="6"/>
        <v>3.1968669235721161</v>
      </c>
      <c r="H9" s="6">
        <f t="shared" si="7"/>
        <v>-1.7879784460591566</v>
      </c>
      <c r="I9" s="6">
        <v>0</v>
      </c>
      <c r="J9" s="6">
        <f t="shared" si="3"/>
        <v>0</v>
      </c>
      <c r="K9" s="5">
        <f t="shared" si="4"/>
        <v>0</v>
      </c>
      <c r="L9" s="5"/>
      <c r="M9" s="5"/>
      <c r="N9" t="s">
        <v>10</v>
      </c>
      <c r="O9" s="7">
        <f>SUM(G5:G471)</f>
        <v>29.825294493814866</v>
      </c>
      <c r="Q9" t="s">
        <v>10</v>
      </c>
      <c r="R9" s="7">
        <v>2.1465499356764686</v>
      </c>
    </row>
    <row r="10" spans="2:18" x14ac:dyDescent="0.25">
      <c r="B10">
        <f t="shared" si="5"/>
        <v>10</v>
      </c>
      <c r="C10" s="1">
        <v>0</v>
      </c>
      <c r="D10" s="6">
        <f t="shared" si="0"/>
        <v>2.2307972976046448</v>
      </c>
      <c r="E10" s="6">
        <f t="shared" si="1"/>
        <v>1.0837252171815379</v>
      </c>
      <c r="F10" s="4">
        <f t="shared" si="2"/>
        <v>2.3747603222461269</v>
      </c>
      <c r="G10" s="3">
        <f t="shared" si="6"/>
        <v>2.0769217360980794</v>
      </c>
      <c r="H10" s="6">
        <f t="shared" si="7"/>
        <v>-1.4411529190540744</v>
      </c>
      <c r="I10" s="6">
        <v>0</v>
      </c>
      <c r="J10" s="6">
        <f t="shared" si="3"/>
        <v>0</v>
      </c>
      <c r="K10" s="5">
        <f t="shared" si="4"/>
        <v>0</v>
      </c>
      <c r="L10" s="5"/>
      <c r="M10" s="5"/>
      <c r="Q10" t="s">
        <v>15</v>
      </c>
      <c r="R10">
        <f>1/R5</f>
        <v>25.145786694224242</v>
      </c>
    </row>
    <row r="11" spans="2:18" x14ac:dyDescent="0.25">
      <c r="B11">
        <f t="shared" si="5"/>
        <v>12</v>
      </c>
      <c r="C11" s="1">
        <v>0</v>
      </c>
      <c r="D11" s="6">
        <f t="shared" si="0"/>
        <v>2.2307972976046448</v>
      </c>
      <c r="E11" s="6">
        <f t="shared" si="1"/>
        <v>3.0837252171815379</v>
      </c>
      <c r="F11" s="4">
        <f t="shared" si="2"/>
        <v>2.3161516094235761</v>
      </c>
      <c r="G11" s="3">
        <f t="shared" si="6"/>
        <v>0.68774810115932583</v>
      </c>
      <c r="H11" s="6">
        <f t="shared" si="7"/>
        <v>-0.82930579472190225</v>
      </c>
      <c r="I11" s="6">
        <v>0</v>
      </c>
      <c r="J11" s="6">
        <f t="shared" si="3"/>
        <v>0</v>
      </c>
      <c r="K11" s="5">
        <f t="shared" si="4"/>
        <v>0</v>
      </c>
      <c r="L11" s="5"/>
      <c r="M11" s="5"/>
      <c r="Q11" t="s">
        <v>16</v>
      </c>
      <c r="R11">
        <f>1/R6</f>
        <v>2.5776752439520684E-2</v>
      </c>
    </row>
    <row r="12" spans="2:18" x14ac:dyDescent="0.25">
      <c r="B12">
        <f t="shared" si="5"/>
        <v>14</v>
      </c>
      <c r="C12" s="1">
        <v>0</v>
      </c>
      <c r="D12" s="6">
        <f t="shared" si="0"/>
        <v>2.2307972976046448</v>
      </c>
      <c r="E12" s="6">
        <f t="shared" ref="E12:E75" si="8">B12-$O$7</f>
        <v>5.0837252171815379</v>
      </c>
      <c r="F12" s="4">
        <f t="shared" si="2"/>
        <v>2.2575428966010254</v>
      </c>
      <c r="G12" s="3">
        <f t="shared" ref="G12:G75" si="9">(H12-C12)^2</f>
        <v>6.3649049907810964E-2</v>
      </c>
      <c r="H12" s="6">
        <f t="shared" ref="H12:H75" si="10">$O$5-EXP(F12)</f>
        <v>-0.25228763328354198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5"/>
        <v>16</v>
      </c>
      <c r="C13" s="1">
        <v>0</v>
      </c>
      <c r="D13" s="6">
        <f t="shared" si="0"/>
        <v>2.2307972976046448</v>
      </c>
      <c r="E13" s="6">
        <f t="shared" si="8"/>
        <v>7.0837252171815379</v>
      </c>
      <c r="F13" s="4">
        <f t="shared" si="2"/>
        <v>2.1989341837784746</v>
      </c>
      <c r="G13" s="3">
        <f t="shared" si="9"/>
        <v>8.5196374085408103E-2</v>
      </c>
      <c r="H13" s="6">
        <f t="shared" si="10"/>
        <v>0.29188417923109178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5"/>
        <v>18</v>
      </c>
      <c r="C14" s="1">
        <v>0</v>
      </c>
      <c r="D14" s="6">
        <f t="shared" si="0"/>
        <v>2.2307972976046448</v>
      </c>
      <c r="E14" s="6">
        <f t="shared" si="8"/>
        <v>9.0837252171815379</v>
      </c>
      <c r="F14" s="4">
        <f t="shared" si="2"/>
        <v>2.1403254709559238</v>
      </c>
      <c r="G14" s="3">
        <f t="shared" si="9"/>
        <v>0.64815283692350734</v>
      </c>
      <c r="H14" s="6">
        <f t="shared" si="10"/>
        <v>0.80507939790029859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5"/>
        <v>20</v>
      </c>
      <c r="C15" s="1">
        <v>0.57999999999999996</v>
      </c>
      <c r="D15" s="6">
        <f t="shared" si="0"/>
        <v>2.1664541870867793</v>
      </c>
      <c r="E15" s="6">
        <f t="shared" si="8"/>
        <v>11.083725217181538</v>
      </c>
      <c r="F15" s="4">
        <f t="shared" si="2"/>
        <v>2.0817167581333731</v>
      </c>
      <c r="G15" s="3">
        <f t="shared" si="9"/>
        <v>0.50276798859476612</v>
      </c>
      <c r="H15" s="6">
        <f t="shared" si="10"/>
        <v>1.2890613433228229</v>
      </c>
      <c r="I15" s="6">
        <v>0.18836606612324827</v>
      </c>
      <c r="J15" s="6">
        <f t="shared" si="11"/>
        <v>0</v>
      </c>
      <c r="K15" s="5">
        <f t="shared" si="12"/>
        <v>0.33639999999999998</v>
      </c>
    </row>
    <row r="16" spans="2:18" x14ac:dyDescent="0.25">
      <c r="B16">
        <f t="shared" si="5"/>
        <v>22</v>
      </c>
      <c r="C16" s="1">
        <v>0.57999999999999996</v>
      </c>
      <c r="D16" s="6">
        <f t="shared" si="0"/>
        <v>2.1664541870867793</v>
      </c>
      <c r="E16" s="6">
        <f t="shared" si="8"/>
        <v>13.083725217181538</v>
      </c>
      <c r="F16" s="4">
        <f t="shared" si="2"/>
        <v>2.0231080453108223</v>
      </c>
      <c r="G16" s="3">
        <f t="shared" si="9"/>
        <v>1.3583738405671328</v>
      </c>
      <c r="H16" s="6">
        <f t="shared" si="10"/>
        <v>1.7454929603250005</v>
      </c>
      <c r="I16" s="6">
        <v>0.8547921538199631</v>
      </c>
      <c r="J16" s="6">
        <f t="shared" si="11"/>
        <v>0</v>
      </c>
      <c r="K16" s="5">
        <f t="shared" si="12"/>
        <v>0.33639999999999998</v>
      </c>
    </row>
    <row r="17" spans="2:11" x14ac:dyDescent="0.25">
      <c r="B17">
        <f t="shared" si="5"/>
        <v>24</v>
      </c>
      <c r="C17" s="1">
        <v>1.85</v>
      </c>
      <c r="D17" s="6">
        <f t="shared" si="0"/>
        <v>2.0091912456494097</v>
      </c>
      <c r="E17" s="6">
        <f t="shared" si="8"/>
        <v>15.083725217181538</v>
      </c>
      <c r="F17" s="4">
        <f t="shared" si="2"/>
        <v>1.9644993324882718</v>
      </c>
      <c r="G17" s="3">
        <f t="shared" si="9"/>
        <v>0.1062385340233436</v>
      </c>
      <c r="H17" s="6">
        <f t="shared" si="10"/>
        <v>2.1759425317802874</v>
      </c>
      <c r="I17" s="6">
        <v>1.4702663676078016</v>
      </c>
      <c r="J17" s="6">
        <f t="shared" si="11"/>
        <v>0</v>
      </c>
      <c r="K17" s="5">
        <f t="shared" si="12"/>
        <v>3.4225000000000003</v>
      </c>
    </row>
    <row r="18" spans="2:11" x14ac:dyDescent="0.25">
      <c r="B18">
        <f t="shared" si="5"/>
        <v>26</v>
      </c>
      <c r="C18" s="1">
        <v>1.85</v>
      </c>
      <c r="D18" s="6">
        <f t="shared" si="0"/>
        <v>2.0091912456494097</v>
      </c>
      <c r="E18" s="6">
        <f t="shared" si="8"/>
        <v>17.083725217181538</v>
      </c>
      <c r="F18" s="4">
        <f t="shared" si="2"/>
        <v>1.905890619665721</v>
      </c>
      <c r="G18" s="3">
        <f t="shared" si="9"/>
        <v>0.53566160664837015</v>
      </c>
      <c r="H18" s="6">
        <f t="shared" si="10"/>
        <v>2.5818890671736874</v>
      </c>
      <c r="I18" s="6">
        <v>2.0386842534461462</v>
      </c>
      <c r="J18" s="6">
        <f t="shared" si="11"/>
        <v>0</v>
      </c>
      <c r="K18" s="5">
        <f t="shared" si="12"/>
        <v>3.4225000000000003</v>
      </c>
    </row>
    <row r="19" spans="2:11" x14ac:dyDescent="0.25">
      <c r="B19">
        <f t="shared" si="5"/>
        <v>28</v>
      </c>
      <c r="C19" s="1">
        <v>1.85</v>
      </c>
      <c r="D19" s="6">
        <f t="shared" si="0"/>
        <v>2.0091912456494097</v>
      </c>
      <c r="E19" s="6">
        <f t="shared" si="8"/>
        <v>19.083725217181538</v>
      </c>
      <c r="F19" s="4">
        <f t="shared" si="2"/>
        <v>1.8472819068431703</v>
      </c>
      <c r="G19" s="3">
        <f t="shared" si="9"/>
        <v>1.2426171415891445</v>
      </c>
      <c r="H19" s="6">
        <f t="shared" si="10"/>
        <v>2.9647273844259612</v>
      </c>
      <c r="I19" s="6">
        <v>2.5636435217678413</v>
      </c>
      <c r="J19" s="6">
        <f t="shared" si="11"/>
        <v>0</v>
      </c>
      <c r="K19" s="5">
        <f t="shared" si="12"/>
        <v>3.4225000000000003</v>
      </c>
    </row>
    <row r="20" spans="2:11" x14ac:dyDescent="0.25">
      <c r="B20">
        <f t="shared" si="5"/>
        <v>30</v>
      </c>
      <c r="C20" s="1">
        <v>3.41</v>
      </c>
      <c r="D20" s="6">
        <f t="shared" si="0"/>
        <v>1.774491871535042</v>
      </c>
      <c r="E20" s="6">
        <f t="shared" si="8"/>
        <v>21.083725217181538</v>
      </c>
      <c r="F20" s="4">
        <f t="shared" si="2"/>
        <v>1.7886731940206197</v>
      </c>
      <c r="G20" s="3">
        <f t="shared" si="9"/>
        <v>7.0942039636150709E-3</v>
      </c>
      <c r="H20" s="6">
        <f t="shared" si="10"/>
        <v>3.3257729024386151</v>
      </c>
      <c r="I20" s="6">
        <v>3.0484668186111485</v>
      </c>
      <c r="J20" s="6">
        <f t="shared" si="11"/>
        <v>0</v>
      </c>
      <c r="K20" s="5">
        <f t="shared" si="12"/>
        <v>11.628100000000002</v>
      </c>
    </row>
    <row r="21" spans="2:11" x14ac:dyDescent="0.25">
      <c r="B21">
        <f t="shared" si="5"/>
        <v>32</v>
      </c>
      <c r="C21" s="1">
        <v>3.41</v>
      </c>
      <c r="D21" s="6">
        <f t="shared" si="0"/>
        <v>1.774491871535042</v>
      </c>
      <c r="E21" s="6">
        <f t="shared" si="8"/>
        <v>23.083725217181538</v>
      </c>
      <c r="F21" s="4">
        <f t="shared" si="2"/>
        <v>1.730064481198069</v>
      </c>
      <c r="G21" s="3">
        <f t="shared" si="9"/>
        <v>6.56723451848404E-2</v>
      </c>
      <c r="H21" s="6">
        <f t="shared" si="10"/>
        <v>3.6662661608266696</v>
      </c>
      <c r="I21" s="6">
        <v>3.4962227557783976</v>
      </c>
      <c r="J21" s="6">
        <f t="shared" si="11"/>
        <v>0</v>
      </c>
      <c r="K21" s="5">
        <f t="shared" si="12"/>
        <v>11.628100000000002</v>
      </c>
    </row>
    <row r="22" spans="2:11" x14ac:dyDescent="0.25">
      <c r="B22">
        <f t="shared" si="5"/>
        <v>34</v>
      </c>
      <c r="C22" s="1">
        <v>3.41</v>
      </c>
      <c r="D22" s="6">
        <f t="shared" si="0"/>
        <v>1.774491871535042</v>
      </c>
      <c r="E22" s="6">
        <f t="shared" si="8"/>
        <v>25.083725217181538</v>
      </c>
      <c r="F22" s="4">
        <f t="shared" si="2"/>
        <v>1.6714557683755182</v>
      </c>
      <c r="G22" s="3">
        <f t="shared" si="9"/>
        <v>0.33336429524475525</v>
      </c>
      <c r="H22" s="6">
        <f t="shared" si="10"/>
        <v>3.987377082368841</v>
      </c>
      <c r="I22" s="6">
        <v>3.9097453331254131</v>
      </c>
      <c r="J22" s="6">
        <f t="shared" si="11"/>
        <v>0</v>
      </c>
      <c r="K22" s="5">
        <f t="shared" si="12"/>
        <v>11.628100000000002</v>
      </c>
    </row>
    <row r="23" spans="2:11" x14ac:dyDescent="0.25">
      <c r="B23">
        <f t="shared" si="5"/>
        <v>36</v>
      </c>
      <c r="C23" s="1">
        <v>4.63</v>
      </c>
      <c r="D23" s="6">
        <f t="shared" si="0"/>
        <v>1.5427175562065714</v>
      </c>
      <c r="E23" s="6">
        <f t="shared" si="8"/>
        <v>27.083725217181538</v>
      </c>
      <c r="F23" s="4">
        <f t="shared" si="2"/>
        <v>1.6128470555529675</v>
      </c>
      <c r="G23" s="3">
        <f t="shared" si="9"/>
        <v>0.1154579285598638</v>
      </c>
      <c r="H23" s="6">
        <f t="shared" si="10"/>
        <v>4.2902089928207872</v>
      </c>
      <c r="I23" s="6">
        <v>4.2916518759120121</v>
      </c>
      <c r="J23" s="6">
        <f t="shared" si="11"/>
        <v>0</v>
      </c>
      <c r="K23" s="5">
        <f t="shared" si="12"/>
        <v>21.436899999999998</v>
      </c>
    </row>
    <row r="24" spans="2:11" x14ac:dyDescent="0.25">
      <c r="B24">
        <f t="shared" si="5"/>
        <v>38</v>
      </c>
      <c r="C24" s="1">
        <v>4.63</v>
      </c>
      <c r="D24" s="6">
        <f t="shared" si="0"/>
        <v>1.5427175562065714</v>
      </c>
      <c r="E24" s="6">
        <f t="shared" si="8"/>
        <v>29.083725217181538</v>
      </c>
      <c r="F24" s="4">
        <f t="shared" si="2"/>
        <v>1.5542383427304167</v>
      </c>
      <c r="G24" s="3">
        <f t="shared" si="9"/>
        <v>2.9373785554960494E-3</v>
      </c>
      <c r="H24" s="6">
        <f t="shared" si="10"/>
        <v>4.5758024119033323</v>
      </c>
      <c r="I24" s="6">
        <v>4.6443596007451813</v>
      </c>
      <c r="J24" s="6">
        <f t="shared" si="11"/>
        <v>0</v>
      </c>
      <c r="K24" s="5">
        <f t="shared" si="12"/>
        <v>21.436899999999998</v>
      </c>
    </row>
    <row r="25" spans="2:11" x14ac:dyDescent="0.25">
      <c r="B25">
        <f t="shared" si="5"/>
        <v>40</v>
      </c>
      <c r="C25" s="1">
        <v>4.63</v>
      </c>
      <c r="D25" s="6">
        <f t="shared" si="0"/>
        <v>1.5427175562065714</v>
      </c>
      <c r="E25" s="6">
        <f t="shared" si="8"/>
        <v>31.083725217181538</v>
      </c>
      <c r="F25" s="4">
        <f t="shared" si="2"/>
        <v>1.495629629907866</v>
      </c>
      <c r="G25" s="3">
        <f t="shared" si="9"/>
        <v>4.6284629469152544E-2</v>
      </c>
      <c r="H25" s="6">
        <f t="shared" si="10"/>
        <v>4.8451386284913811</v>
      </c>
      <c r="I25" s="6">
        <v>4.9701009149663991</v>
      </c>
      <c r="J25" s="6">
        <f t="shared" si="11"/>
        <v>0</v>
      </c>
      <c r="K25" s="5">
        <f t="shared" si="12"/>
        <v>21.436899999999998</v>
      </c>
    </row>
    <row r="26" spans="2:11" x14ac:dyDescent="0.25">
      <c r="B26">
        <f t="shared" si="5"/>
        <v>42</v>
      </c>
      <c r="C26" s="1">
        <v>5.55</v>
      </c>
      <c r="D26" s="6">
        <f t="shared" si="0"/>
        <v>1.3236963019619015</v>
      </c>
      <c r="E26" s="6">
        <f t="shared" si="8"/>
        <v>33.083725217181538</v>
      </c>
      <c r="F26" s="4">
        <f t="shared" si="2"/>
        <v>1.4370209170853152</v>
      </c>
      <c r="G26" s="3">
        <f t="shared" si="9"/>
        <v>0.20327196926613067</v>
      </c>
      <c r="H26" s="6">
        <f t="shared" si="10"/>
        <v>5.099143072287748</v>
      </c>
      <c r="I26" s="6">
        <v>5.2709375463181969</v>
      </c>
      <c r="J26" s="6">
        <f t="shared" si="11"/>
        <v>0</v>
      </c>
      <c r="K26" s="5">
        <f t="shared" si="12"/>
        <v>30.802499999999998</v>
      </c>
    </row>
    <row r="27" spans="2:11" x14ac:dyDescent="0.25">
      <c r="B27">
        <f t="shared" si="5"/>
        <v>44</v>
      </c>
      <c r="C27" s="1">
        <v>5.55</v>
      </c>
      <c r="D27" s="6">
        <f t="shared" si="0"/>
        <v>1.3236963019619015</v>
      </c>
      <c r="E27" s="6">
        <f t="shared" si="8"/>
        <v>35.083725217181538</v>
      </c>
      <c r="F27" s="4">
        <f t="shared" si="2"/>
        <v>1.3784122042627647</v>
      </c>
      <c r="G27" s="3">
        <f t="shared" si="9"/>
        <v>4.46525527510509E-2</v>
      </c>
      <c r="H27" s="6">
        <f t="shared" si="10"/>
        <v>5.3386884935668411</v>
      </c>
      <c r="I27" s="6">
        <v>5.5487735923213588</v>
      </c>
      <c r="J27" s="6">
        <f t="shared" si="11"/>
        <v>0</v>
      </c>
      <c r="K27" s="5">
        <f t="shared" si="12"/>
        <v>30.802499999999998</v>
      </c>
    </row>
    <row r="28" spans="2:11" x14ac:dyDescent="0.25">
      <c r="B28">
        <f t="shared" si="5"/>
        <v>46</v>
      </c>
      <c r="C28" s="1">
        <v>6.07</v>
      </c>
      <c r="D28" s="6">
        <f t="shared" si="0"/>
        <v>1.1747346439782897</v>
      </c>
      <c r="E28" s="6">
        <f t="shared" si="8"/>
        <v>37.083725217181538</v>
      </c>
      <c r="F28" s="4">
        <f t="shared" si="2"/>
        <v>1.3198034914402139</v>
      </c>
      <c r="G28" s="3">
        <f t="shared" si="9"/>
        <v>0.25543122010177821</v>
      </c>
      <c r="H28" s="6">
        <f t="shared" si="10"/>
        <v>5.5645979619137078</v>
      </c>
      <c r="I28" s="6">
        <v>5.805367571956781</v>
      </c>
      <c r="J28" s="6">
        <f t="shared" si="11"/>
        <v>0</v>
      </c>
      <c r="K28" s="5">
        <f t="shared" si="12"/>
        <v>36.844900000000003</v>
      </c>
    </row>
    <row r="29" spans="2:11" x14ac:dyDescent="0.25">
      <c r="B29">
        <f t="shared" si="5"/>
        <v>48</v>
      </c>
      <c r="C29" s="1">
        <v>6.07</v>
      </c>
      <c r="D29" s="6">
        <f t="shared" si="0"/>
        <v>1.1747346439782897</v>
      </c>
      <c r="E29" s="6">
        <f t="shared" si="8"/>
        <v>39.083725217181538</v>
      </c>
      <c r="F29" s="4">
        <f t="shared" si="2"/>
        <v>1.2611947786176632</v>
      </c>
      <c r="G29" s="3">
        <f t="shared" si="9"/>
        <v>8.5469870670339287E-2</v>
      </c>
      <c r="H29" s="6">
        <f t="shared" si="10"/>
        <v>5.7776476942619759</v>
      </c>
      <c r="I29" s="6">
        <v>6.0423435559311311</v>
      </c>
      <c r="J29" s="6">
        <f t="shared" si="11"/>
        <v>0</v>
      </c>
      <c r="K29" s="5">
        <f t="shared" si="12"/>
        <v>36.844900000000003</v>
      </c>
    </row>
    <row r="30" spans="2:11" x14ac:dyDescent="0.25">
      <c r="B30">
        <f t="shared" si="5"/>
        <v>50</v>
      </c>
      <c r="C30" s="1">
        <v>6.07</v>
      </c>
      <c r="D30" s="6">
        <f t="shared" si="0"/>
        <v>1.1747346439782897</v>
      </c>
      <c r="E30" s="6">
        <f t="shared" si="8"/>
        <v>41.083725217181538</v>
      </c>
      <c r="F30" s="4">
        <f t="shared" si="2"/>
        <v>1.2025860657951124</v>
      </c>
      <c r="G30" s="3">
        <f t="shared" si="9"/>
        <v>8.3594957447113444E-3</v>
      </c>
      <c r="H30" s="6">
        <f t="shared" si="10"/>
        <v>5.9785697219477525</v>
      </c>
      <c r="I30" s="6">
        <v>6.2612014459736143</v>
      </c>
      <c r="J30" s="6">
        <f t="shared" si="11"/>
        <v>0</v>
      </c>
      <c r="K30" s="5">
        <f t="shared" si="12"/>
        <v>36.844900000000003</v>
      </c>
    </row>
    <row r="31" spans="2:11" x14ac:dyDescent="0.25">
      <c r="B31">
        <f t="shared" si="5"/>
        <v>52</v>
      </c>
      <c r="C31" s="1">
        <v>6.65</v>
      </c>
      <c r="D31" s="6">
        <f t="shared" si="0"/>
        <v>0.97730447217786987</v>
      </c>
      <c r="E31" s="6">
        <f t="shared" si="8"/>
        <v>43.083725217181538</v>
      </c>
      <c r="F31" s="4">
        <f t="shared" si="2"/>
        <v>1.1439773529725616</v>
      </c>
      <c r="G31" s="3">
        <f t="shared" si="9"/>
        <v>0.23227155563059046</v>
      </c>
      <c r="H31" s="6">
        <f t="shared" si="10"/>
        <v>6.1680544059433782</v>
      </c>
      <c r="I31" s="6">
        <v>6.4633264682249481</v>
      </c>
      <c r="J31" s="6">
        <f t="shared" si="11"/>
        <v>0</v>
      </c>
      <c r="K31" s="5">
        <f t="shared" si="12"/>
        <v>44.222500000000004</v>
      </c>
    </row>
    <row r="32" spans="2:11" x14ac:dyDescent="0.25">
      <c r="B32">
        <f t="shared" si="5"/>
        <v>54</v>
      </c>
      <c r="C32" s="1">
        <v>6.65</v>
      </c>
      <c r="D32" s="6">
        <f t="shared" si="0"/>
        <v>0.97730447217786987</v>
      </c>
      <c r="E32" s="6">
        <f t="shared" si="8"/>
        <v>45.083725217181538</v>
      </c>
      <c r="F32" s="4">
        <f t="shared" si="2"/>
        <v>1.0853686401500111</v>
      </c>
      <c r="G32" s="3">
        <f t="shared" si="9"/>
        <v>9.1958858901987045E-2</v>
      </c>
      <c r="H32" s="6">
        <f t="shared" si="10"/>
        <v>6.3467528089132781</v>
      </c>
      <c r="I32" s="6">
        <v>6.6499979408054983</v>
      </c>
      <c r="J32" s="6">
        <f t="shared" si="11"/>
        <v>0</v>
      </c>
      <c r="K32" s="5">
        <f t="shared" si="12"/>
        <v>44.222500000000004</v>
      </c>
    </row>
    <row r="33" spans="2:11" x14ac:dyDescent="0.25">
      <c r="B33">
        <f t="shared" si="5"/>
        <v>56</v>
      </c>
      <c r="C33" s="1">
        <v>7.04</v>
      </c>
      <c r="D33" s="6">
        <f t="shared" si="0"/>
        <v>0.81858254988503842</v>
      </c>
      <c r="E33" s="6">
        <f t="shared" si="8"/>
        <v>47.083725217181538</v>
      </c>
      <c r="F33" s="4">
        <f t="shared" si="2"/>
        <v>1.0267599273274604</v>
      </c>
      <c r="G33" s="3">
        <f t="shared" si="9"/>
        <v>0.27533219894886501</v>
      </c>
      <c r="H33" s="6">
        <f t="shared" si="10"/>
        <v>6.5152789322422198</v>
      </c>
      <c r="I33" s="6">
        <v>6.8223973710554597</v>
      </c>
      <c r="J33" s="6">
        <f t="shared" si="11"/>
        <v>0</v>
      </c>
      <c r="K33" s="5">
        <f t="shared" si="12"/>
        <v>49.561599999999999</v>
      </c>
    </row>
    <row r="34" spans="2:11" x14ac:dyDescent="0.25">
      <c r="B34">
        <f t="shared" si="5"/>
        <v>58</v>
      </c>
      <c r="C34" s="1">
        <v>7.04</v>
      </c>
      <c r="D34" s="6">
        <f t="shared" si="0"/>
        <v>0.81858254988503842</v>
      </c>
      <c r="E34" s="6">
        <f t="shared" si="8"/>
        <v>49.083725217181538</v>
      </c>
      <c r="F34" s="4">
        <f t="shared" si="2"/>
        <v>0.9681512145049096</v>
      </c>
      <c r="G34" s="3">
        <f t="shared" si="9"/>
        <v>0.13380098844138644</v>
      </c>
      <c r="H34" s="6">
        <f t="shared" si="10"/>
        <v>6.6742118257223364</v>
      </c>
      <c r="I34" s="6">
        <v>6.9816159336973049</v>
      </c>
      <c r="J34" s="6">
        <f t="shared" si="11"/>
        <v>0</v>
      </c>
      <c r="K34" s="5">
        <f t="shared" si="12"/>
        <v>49.561599999999999</v>
      </c>
    </row>
    <row r="35" spans="2:11" x14ac:dyDescent="0.25">
      <c r="B35">
        <f t="shared" si="5"/>
        <v>60</v>
      </c>
      <c r="C35" s="1">
        <v>7.34</v>
      </c>
      <c r="D35" s="6">
        <f t="shared" si="0"/>
        <v>0.6766538081575787</v>
      </c>
      <c r="E35" s="6">
        <f t="shared" si="8"/>
        <v>51.083725217181538</v>
      </c>
      <c r="F35" s="4">
        <f t="shared" si="2"/>
        <v>0.90954250168235884</v>
      </c>
      <c r="G35" s="3">
        <f t="shared" si="9"/>
        <v>0.26615530990487279</v>
      </c>
      <c r="H35" s="6">
        <f t="shared" si="10"/>
        <v>6.8240975771477004</v>
      </c>
      <c r="I35" s="6">
        <v>7.1286613772523042</v>
      </c>
      <c r="J35" s="6">
        <f t="shared" si="11"/>
        <v>0</v>
      </c>
      <c r="K35" s="5">
        <f t="shared" si="12"/>
        <v>53.875599999999999</v>
      </c>
    </row>
    <row r="36" spans="2:11" x14ac:dyDescent="0.25">
      <c r="B36">
        <f t="shared" si="5"/>
        <v>62</v>
      </c>
      <c r="C36" s="1">
        <v>7.34</v>
      </c>
      <c r="D36" s="6">
        <f t="shared" si="0"/>
        <v>0.6766538081575787</v>
      </c>
      <c r="E36" s="6">
        <f t="shared" si="8"/>
        <v>53.083725217181538</v>
      </c>
      <c r="F36" s="4">
        <f t="shared" si="2"/>
        <v>0.85093378885980808</v>
      </c>
      <c r="G36" s="3">
        <f t="shared" si="9"/>
        <v>0.14028681208171351</v>
      </c>
      <c r="H36" s="6">
        <f t="shared" si="10"/>
        <v>6.9654511886526489</v>
      </c>
      <c r="I36" s="6">
        <v>7.2644644024242186</v>
      </c>
      <c r="J36" s="6">
        <f t="shared" si="11"/>
        <v>0</v>
      </c>
      <c r="K36" s="5">
        <f t="shared" si="12"/>
        <v>53.875599999999999</v>
      </c>
    </row>
    <row r="37" spans="2:11" x14ac:dyDescent="0.25">
      <c r="B37">
        <f t="shared" si="5"/>
        <v>64</v>
      </c>
      <c r="C37" s="1">
        <v>7.34</v>
      </c>
      <c r="D37" s="6">
        <f t="shared" si="0"/>
        <v>0.6766538081575787</v>
      </c>
      <c r="E37" s="6">
        <f t="shared" si="8"/>
        <v>55.083725217181538</v>
      </c>
      <c r="F37" s="4">
        <f t="shared" si="2"/>
        <v>0.79232507603725755</v>
      </c>
      <c r="G37" s="3">
        <f t="shared" si="9"/>
        <v>5.8197535508432666E-2</v>
      </c>
      <c r="H37" s="6">
        <f t="shared" si="10"/>
        <v>7.098758346240885</v>
      </c>
      <c r="I37" s="6">
        <v>7.3898845528210986</v>
      </c>
      <c r="J37" s="6">
        <f t="shared" si="11"/>
        <v>0</v>
      </c>
      <c r="K37" s="5">
        <f t="shared" si="12"/>
        <v>53.875599999999999</v>
      </c>
    </row>
    <row r="38" spans="2:11" x14ac:dyDescent="0.25">
      <c r="B38">
        <f t="shared" si="5"/>
        <v>66</v>
      </c>
      <c r="C38" s="1">
        <v>7.61</v>
      </c>
      <c r="D38" s="6">
        <f t="shared" si="0"/>
        <v>0.52902920686250443</v>
      </c>
      <c r="E38" s="6">
        <f t="shared" si="8"/>
        <v>57.083725217181538</v>
      </c>
      <c r="F38" s="4">
        <f t="shared" si="2"/>
        <v>0.73371636321470679</v>
      </c>
      <c r="G38" s="3">
        <f t="shared" si="9"/>
        <v>0.14862791522560367</v>
      </c>
      <c r="H38" s="6">
        <f t="shared" si="10"/>
        <v>7.224477088585382</v>
      </c>
      <c r="I38" s="6">
        <v>7.5057156552995803</v>
      </c>
      <c r="J38" s="6">
        <f t="shared" si="11"/>
        <v>0</v>
      </c>
      <c r="K38" s="5">
        <f t="shared" si="12"/>
        <v>57.912100000000002</v>
      </c>
    </row>
    <row r="39" spans="2:11" x14ac:dyDescent="0.25">
      <c r="B39">
        <f t="shared" si="5"/>
        <v>68</v>
      </c>
      <c r="C39" s="1">
        <v>7.61</v>
      </c>
      <c r="D39" s="6">
        <f t="shared" si="0"/>
        <v>0.52902920686250443</v>
      </c>
      <c r="E39" s="6">
        <f t="shared" si="8"/>
        <v>59.083725217181538</v>
      </c>
      <c r="F39" s="4">
        <f t="shared" si="2"/>
        <v>0.67510765039215603</v>
      </c>
      <c r="G39" s="3">
        <f t="shared" si="9"/>
        <v>7.1267972186003101E-2</v>
      </c>
      <c r="H39" s="6">
        <f t="shared" si="10"/>
        <v>7.343039380833047</v>
      </c>
      <c r="I39" s="6">
        <v>7.6126908443654839</v>
      </c>
      <c r="J39" s="6">
        <f t="shared" si="11"/>
        <v>0</v>
      </c>
      <c r="K39" s="5">
        <f t="shared" si="12"/>
        <v>57.912100000000002</v>
      </c>
    </row>
    <row r="40" spans="2:11" x14ac:dyDescent="0.25">
      <c r="B40">
        <f t="shared" si="5"/>
        <v>70</v>
      </c>
      <c r="C40" s="1">
        <v>7.61</v>
      </c>
      <c r="D40" s="6">
        <f t="shared" si="0"/>
        <v>0.52902920686250443</v>
      </c>
      <c r="E40" s="6">
        <f t="shared" si="8"/>
        <v>61.083725217181538</v>
      </c>
      <c r="F40" s="4">
        <f t="shared" si="2"/>
        <v>0.61649893756960528</v>
      </c>
      <c r="G40" s="3">
        <f t="shared" si="9"/>
        <v>2.4070716092389959E-2</v>
      </c>
      <c r="H40" s="6">
        <f t="shared" si="10"/>
        <v>7.4548525988216694</v>
      </c>
      <c r="I40" s="6">
        <v>7.7114872024318499</v>
      </c>
      <c r="J40" s="6">
        <f t="shared" si="11"/>
        <v>0</v>
      </c>
      <c r="K40" s="5">
        <f t="shared" si="12"/>
        <v>57.912100000000002</v>
      </c>
    </row>
    <row r="41" spans="2:11" x14ac:dyDescent="0.25">
      <c r="B41">
        <f t="shared" si="5"/>
        <v>72</v>
      </c>
      <c r="C41" s="1">
        <v>7.61</v>
      </c>
      <c r="D41" s="6">
        <f t="shared" si="0"/>
        <v>0.52902920686250443</v>
      </c>
      <c r="E41" s="6">
        <f t="shared" si="8"/>
        <v>63.083725217181538</v>
      </c>
      <c r="F41" s="4">
        <f t="shared" si="2"/>
        <v>0.55789022474705452</v>
      </c>
      <c r="G41" s="3">
        <f t="shared" si="9"/>
        <v>2.4699976772605482E-3</v>
      </c>
      <c r="H41" s="6">
        <f t="shared" si="10"/>
        <v>7.5603009288088749</v>
      </c>
      <c r="I41" s="6">
        <v>7.8027300453041759</v>
      </c>
      <c r="J41" s="6">
        <f t="shared" si="11"/>
        <v>0</v>
      </c>
      <c r="K41" s="5">
        <f t="shared" si="12"/>
        <v>57.912100000000002</v>
      </c>
    </row>
    <row r="42" spans="2:11" x14ac:dyDescent="0.25">
      <c r="B42">
        <f t="shared" si="5"/>
        <v>74</v>
      </c>
      <c r="C42" s="1">
        <v>7.88</v>
      </c>
      <c r="D42" s="6">
        <f t="shared" si="0"/>
        <v>0.35577319545825659</v>
      </c>
      <c r="E42" s="6">
        <f t="shared" si="8"/>
        <v>65.083725217181538</v>
      </c>
      <c r="F42" s="4">
        <f t="shared" si="2"/>
        <v>0.49928151192450398</v>
      </c>
      <c r="G42" s="3">
        <f t="shared" si="9"/>
        <v>4.8511521657311409E-2</v>
      </c>
      <c r="H42" s="6">
        <f t="shared" si="10"/>
        <v>7.6597466875224995</v>
      </c>
      <c r="I42" s="6">
        <v>7.8869968800171666</v>
      </c>
      <c r="J42" s="6">
        <f t="shared" si="11"/>
        <v>0</v>
      </c>
      <c r="K42" s="5">
        <f t="shared" si="12"/>
        <v>62.0944</v>
      </c>
    </row>
    <row r="43" spans="2:11" x14ac:dyDescent="0.25">
      <c r="B43">
        <f t="shared" si="5"/>
        <v>76</v>
      </c>
      <c r="C43" s="1">
        <v>7.88</v>
      </c>
      <c r="D43" s="6">
        <f t="shared" si="0"/>
        <v>0.35577319545825659</v>
      </c>
      <c r="E43" s="6">
        <f t="shared" si="8"/>
        <v>67.083725217181538</v>
      </c>
      <c r="F43" s="4">
        <f t="shared" si="2"/>
        <v>0.44067279910195323</v>
      </c>
      <c r="G43" s="3">
        <f t="shared" si="9"/>
        <v>1.5994264528265349E-2</v>
      </c>
      <c r="H43" s="6">
        <f t="shared" si="10"/>
        <v>7.7535315670680411</v>
      </c>
      <c r="I43" s="6">
        <v>7.9648210600734881</v>
      </c>
      <c r="J43" s="6">
        <f t="shared" si="11"/>
        <v>0</v>
      </c>
      <c r="K43" s="5">
        <f t="shared" si="12"/>
        <v>62.0944</v>
      </c>
    </row>
    <row r="44" spans="2:11" x14ac:dyDescent="0.25">
      <c r="B44">
        <f t="shared" si="5"/>
        <v>78</v>
      </c>
      <c r="C44" s="1">
        <v>7.88</v>
      </c>
      <c r="D44" s="6">
        <f t="shared" si="0"/>
        <v>0.35577319545825659</v>
      </c>
      <c r="E44" s="6">
        <f t="shared" si="8"/>
        <v>69.083725217181538</v>
      </c>
      <c r="F44" s="4">
        <f t="shared" si="2"/>
        <v>0.38206408627940247</v>
      </c>
      <c r="G44" s="3">
        <f t="shared" si="9"/>
        <v>1.4456870106739628E-3</v>
      </c>
      <c r="H44" s="6">
        <f t="shared" si="10"/>
        <v>7.8419778089706291</v>
      </c>
      <c r="I44" s="6">
        <v>8.0366951612197717</v>
      </c>
      <c r="J44" s="6">
        <f t="shared" si="11"/>
        <v>0</v>
      </c>
      <c r="K44" s="5">
        <f t="shared" si="12"/>
        <v>62.0944</v>
      </c>
    </row>
    <row r="45" spans="2:11" x14ac:dyDescent="0.25">
      <c r="B45">
        <f t="shared" si="5"/>
        <v>80</v>
      </c>
      <c r="C45" s="1">
        <v>8.18</v>
      </c>
      <c r="D45" s="6">
        <f t="shared" si="0"/>
        <v>0.11981101977564168</v>
      </c>
      <c r="E45" s="6">
        <f t="shared" si="8"/>
        <v>71.083725217181538</v>
      </c>
      <c r="F45" s="4">
        <f t="shared" si="2"/>
        <v>0.32345537345685171</v>
      </c>
      <c r="G45" s="3">
        <f t="shared" si="9"/>
        <v>6.4826602756749924E-2</v>
      </c>
      <c r="H45" s="6">
        <f t="shared" si="10"/>
        <v>7.9253893113854996</v>
      </c>
      <c r="I45" s="6">
        <v>8.1030740991263173</v>
      </c>
      <c r="J45" s="6">
        <f t="shared" si="11"/>
        <v>0</v>
      </c>
      <c r="K45" s="5">
        <f t="shared" si="12"/>
        <v>66.912399999999991</v>
      </c>
    </row>
    <row r="46" spans="2:11" x14ac:dyDescent="0.25">
      <c r="B46">
        <f t="shared" si="5"/>
        <v>82</v>
      </c>
      <c r="C46" s="1">
        <v>8.18</v>
      </c>
      <c r="D46" s="6">
        <f t="shared" si="0"/>
        <v>0.11981101977564168</v>
      </c>
      <c r="E46" s="6">
        <f t="shared" si="8"/>
        <v>73.083725217181538</v>
      </c>
      <c r="F46" s="4">
        <f t="shared" si="2"/>
        <v>0.26484666063430096</v>
      </c>
      <c r="G46" s="3">
        <f t="shared" si="9"/>
        <v>3.0957461779461008E-2</v>
      </c>
      <c r="H46" s="6">
        <f t="shared" si="10"/>
        <v>8.0040526732812882</v>
      </c>
      <c r="I46" s="6">
        <v>8.1643780087033306</v>
      </c>
      <c r="J46" s="6">
        <f t="shared" si="11"/>
        <v>0</v>
      </c>
      <c r="K46" s="5">
        <f t="shared" si="12"/>
        <v>66.912399999999991</v>
      </c>
    </row>
    <row r="47" spans="2:11" x14ac:dyDescent="0.25">
      <c r="B47">
        <f t="shared" si="5"/>
        <v>84</v>
      </c>
      <c r="C47" s="1">
        <v>8.23</v>
      </c>
      <c r="D47" s="6">
        <f t="shared" si="0"/>
        <v>7.4442870522322693E-2</v>
      </c>
      <c r="E47" s="6">
        <f t="shared" si="8"/>
        <v>75.083725217181538</v>
      </c>
      <c r="F47" s="4">
        <f t="shared" si="2"/>
        <v>0.2062379478117502</v>
      </c>
      <c r="G47" s="3">
        <f t="shared" si="9"/>
        <v>2.3031650257404567E-2</v>
      </c>
      <c r="H47" s="6">
        <f t="shared" si="10"/>
        <v>8.0782381791839448</v>
      </c>
      <c r="I47" s="6">
        <v>8.2209949032778979</v>
      </c>
      <c r="J47" s="6">
        <f t="shared" si="11"/>
        <v>0</v>
      </c>
      <c r="K47" s="5">
        <f t="shared" si="12"/>
        <v>67.732900000000001</v>
      </c>
    </row>
    <row r="48" spans="2:11" x14ac:dyDescent="0.25">
      <c r="B48">
        <f t="shared" si="5"/>
        <v>86</v>
      </c>
      <c r="C48" s="1">
        <v>8.32</v>
      </c>
      <c r="D48" s="6">
        <f t="shared" si="0"/>
        <v>-1.2797745819590995E-2</v>
      </c>
      <c r="E48" s="6">
        <f t="shared" si="8"/>
        <v>77.083725217181538</v>
      </c>
      <c r="F48" s="4">
        <f t="shared" si="2"/>
        <v>0.14762923498919944</v>
      </c>
      <c r="G48" s="3">
        <f t="shared" si="9"/>
        <v>2.9514989906187471E-2</v>
      </c>
      <c r="H48" s="6">
        <f t="shared" si="10"/>
        <v>8.1482007278647917</v>
      </c>
      <c r="I48" s="6">
        <v>8.2732831304625094</v>
      </c>
      <c r="J48" s="6">
        <f t="shared" si="11"/>
        <v>0</v>
      </c>
      <c r="K48" s="5">
        <f t="shared" si="12"/>
        <v>69.222400000000007</v>
      </c>
    </row>
    <row r="49" spans="2:11" x14ac:dyDescent="0.25">
      <c r="B49">
        <f t="shared" si="5"/>
        <v>88</v>
      </c>
      <c r="C49" s="1">
        <v>8.32</v>
      </c>
      <c r="D49" s="6">
        <f t="shared" si="0"/>
        <v>-1.2797745819590995E-2</v>
      </c>
      <c r="E49" s="6">
        <f t="shared" si="8"/>
        <v>79.083725217181538</v>
      </c>
      <c r="F49" s="4">
        <f t="shared" si="2"/>
        <v>8.9020522166648686E-2</v>
      </c>
      <c r="G49" s="3">
        <f t="shared" si="9"/>
        <v>1.1197722524741553E-2</v>
      </c>
      <c r="H49" s="6">
        <f t="shared" si="10"/>
        <v>8.2141807081636742</v>
      </c>
      <c r="I49" s="6">
        <v>8.3215736402591673</v>
      </c>
      <c r="J49" s="6">
        <f t="shared" si="11"/>
        <v>0</v>
      </c>
      <c r="K49" s="5">
        <f t="shared" si="12"/>
        <v>69.222400000000007</v>
      </c>
    </row>
    <row r="50" spans="2:11" x14ac:dyDescent="0.25">
      <c r="B50">
        <f t="shared" si="5"/>
        <v>90</v>
      </c>
      <c r="C50" s="1">
        <v>8.32</v>
      </c>
      <c r="D50" s="6">
        <f t="shared" si="0"/>
        <v>-1.2797745819590995E-2</v>
      </c>
      <c r="E50" s="6">
        <f t="shared" si="8"/>
        <v>81.083725217181538</v>
      </c>
      <c r="F50" s="4">
        <f t="shared" si="2"/>
        <v>3.0411809344098373E-2</v>
      </c>
      <c r="G50" s="3">
        <f t="shared" si="9"/>
        <v>1.9005392870733637E-3</v>
      </c>
      <c r="H50" s="6">
        <f t="shared" si="10"/>
        <v>8.2764048249565008</v>
      </c>
      <c r="I50" s="6">
        <v>8.3661720797546906</v>
      </c>
      <c r="J50" s="6">
        <f t="shared" si="11"/>
        <v>0</v>
      </c>
      <c r="K50" s="5">
        <f t="shared" si="12"/>
        <v>69.222400000000007</v>
      </c>
    </row>
    <row r="51" spans="2:11" x14ac:dyDescent="0.25">
      <c r="B51">
        <f t="shared" si="5"/>
        <v>92</v>
      </c>
      <c r="C51" s="1">
        <v>8.44</v>
      </c>
      <c r="D51" s="6">
        <f t="shared" si="0"/>
        <v>-0.14238902346372814</v>
      </c>
      <c r="E51" s="6">
        <f t="shared" si="8"/>
        <v>83.083725217181538</v>
      </c>
      <c r="F51" s="4">
        <f t="shared" si="2"/>
        <v>-2.8196903478452384E-2</v>
      </c>
      <c r="G51" s="3">
        <f t="shared" si="9"/>
        <v>1.1006763145719094E-2</v>
      </c>
      <c r="H51" s="6">
        <f t="shared" si="10"/>
        <v>8.3350868781051712</v>
      </c>
      <c r="I51" s="6">
        <v>8.4073607276652478</v>
      </c>
      <c r="J51" s="6">
        <f t="shared" si="11"/>
        <v>0</v>
      </c>
      <c r="K51" s="5">
        <f t="shared" si="12"/>
        <v>71.233599999999996</v>
      </c>
    </row>
    <row r="52" spans="2:11" x14ac:dyDescent="0.25">
      <c r="B52">
        <f t="shared" si="5"/>
        <v>94</v>
      </c>
      <c r="C52" s="1">
        <v>8.44</v>
      </c>
      <c r="D52" s="6">
        <f t="shared" si="0"/>
        <v>-0.14238902346372814</v>
      </c>
      <c r="E52" s="6">
        <f t="shared" si="8"/>
        <v>85.083725217181538</v>
      </c>
      <c r="F52" s="4">
        <f t="shared" si="2"/>
        <v>-8.6805616301003141E-2</v>
      </c>
      <c r="G52" s="3">
        <f t="shared" si="9"/>
        <v>2.4573339031023324E-3</v>
      </c>
      <c r="H52" s="6">
        <f t="shared" si="10"/>
        <v>8.3904284970663348</v>
      </c>
      <c r="I52" s="6">
        <v>8.4454002809745123</v>
      </c>
      <c r="J52" s="6">
        <f t="shared" si="11"/>
        <v>0</v>
      </c>
      <c r="K52" s="5">
        <f t="shared" si="12"/>
        <v>71.233599999999996</v>
      </c>
    </row>
    <row r="53" spans="2:11" x14ac:dyDescent="0.25">
      <c r="B53">
        <f t="shared" si="5"/>
        <v>96</v>
      </c>
      <c r="C53" s="1">
        <v>8.5299999999999994</v>
      </c>
      <c r="D53" s="6">
        <f t="shared" si="0"/>
        <v>-0.25194974806347392</v>
      </c>
      <c r="E53" s="6">
        <f t="shared" si="8"/>
        <v>87.083725217181538</v>
      </c>
      <c r="F53" s="4">
        <f t="shared" si="2"/>
        <v>-0.1454143291235539</v>
      </c>
      <c r="G53" s="3">
        <f t="shared" si="9"/>
        <v>7.6352934655770678E-3</v>
      </c>
      <c r="H53" s="6">
        <f t="shared" si="10"/>
        <v>8.4426198336830538</v>
      </c>
      <c r="I53" s="6">
        <v>8.4805315049736709</v>
      </c>
      <c r="J53" s="6">
        <f t="shared" si="11"/>
        <v>0</v>
      </c>
      <c r="K53" s="5">
        <f t="shared" si="12"/>
        <v>72.760899999999992</v>
      </c>
    </row>
    <row r="54" spans="2:11" x14ac:dyDescent="0.25">
      <c r="B54">
        <f t="shared" si="5"/>
        <v>98</v>
      </c>
      <c r="C54" s="1">
        <v>8.5299999999999994</v>
      </c>
      <c r="D54" s="6">
        <f t="shared" si="0"/>
        <v>-0.25194974806347392</v>
      </c>
      <c r="E54" s="6">
        <f t="shared" si="8"/>
        <v>89.083725217181538</v>
      </c>
      <c r="F54" s="4">
        <f t="shared" si="2"/>
        <v>-0.20402304194610466</v>
      </c>
      <c r="G54" s="3">
        <f t="shared" si="9"/>
        <v>1.4561691500477154E-3</v>
      </c>
      <c r="H54" s="6">
        <f t="shared" si="10"/>
        <v>8.4918402155398152</v>
      </c>
      <c r="I54" s="6">
        <v>8.5129767571469799</v>
      </c>
      <c r="J54" s="6">
        <f t="shared" si="11"/>
        <v>0</v>
      </c>
      <c r="K54" s="5">
        <f t="shared" si="12"/>
        <v>72.760899999999992</v>
      </c>
    </row>
    <row r="55" spans="2:11" x14ac:dyDescent="0.25">
      <c r="B55">
        <f t="shared" si="5"/>
        <v>100</v>
      </c>
      <c r="C55" s="1">
        <v>8.6</v>
      </c>
      <c r="D55" s="6">
        <f t="shared" si="0"/>
        <v>-0.34632328329876094</v>
      </c>
      <c r="E55" s="6">
        <f t="shared" si="8"/>
        <v>91.083725217181538</v>
      </c>
      <c r="F55" s="4">
        <f t="shared" si="2"/>
        <v>-0.26263175476865541</v>
      </c>
      <c r="G55" s="3">
        <f t="shared" si="9"/>
        <v>3.8119804542449021E-3</v>
      </c>
      <c r="H55" s="6">
        <f t="shared" si="10"/>
        <v>8.5382587621257482</v>
      </c>
      <c r="I55" s="6">
        <v>8.5429413945480217</v>
      </c>
      <c r="J55" s="6">
        <f t="shared" si="11"/>
        <v>0</v>
      </c>
      <c r="K55" s="5">
        <f t="shared" si="12"/>
        <v>73.959999999999994</v>
      </c>
    </row>
    <row r="56" spans="2:11" x14ac:dyDescent="0.25">
      <c r="B56">
        <f t="shared" si="5"/>
        <v>102</v>
      </c>
      <c r="C56" s="1">
        <v>8.6</v>
      </c>
      <c r="D56" s="6">
        <f t="shared" si="0"/>
        <v>-0.34632328329876094</v>
      </c>
      <c r="E56" s="6">
        <f t="shared" si="8"/>
        <v>93.083725217181538</v>
      </c>
      <c r="F56" s="4">
        <f t="shared" si="2"/>
        <v>-0.32124046759120617</v>
      </c>
      <c r="G56" s="3">
        <f t="shared" si="9"/>
        <v>3.2274244938021229E-4</v>
      </c>
      <c r="H56" s="6">
        <f t="shared" si="10"/>
        <v>8.58203496592321</v>
      </c>
      <c r="I56" s="6">
        <v>8.5706150735744568</v>
      </c>
      <c r="J56" s="6">
        <f t="shared" si="11"/>
        <v>0</v>
      </c>
      <c r="K56" s="5">
        <f t="shared" si="12"/>
        <v>73.959999999999994</v>
      </c>
    </row>
    <row r="57" spans="2:11" x14ac:dyDescent="0.25">
      <c r="B57">
        <f t="shared" si="5"/>
        <v>104</v>
      </c>
      <c r="C57" s="1">
        <v>8.57</v>
      </c>
      <c r="D57" s="6">
        <f t="shared" si="0"/>
        <v>-0.30478239021664771</v>
      </c>
      <c r="E57" s="6">
        <f t="shared" si="8"/>
        <v>95.083725217181538</v>
      </c>
      <c r="F57" s="4">
        <f t="shared" si="2"/>
        <v>-0.37984918041375693</v>
      </c>
      <c r="G57" s="3">
        <f t="shared" si="9"/>
        <v>2.8429413987845291E-3</v>
      </c>
      <c r="H57" s="6">
        <f t="shared" si="10"/>
        <v>8.6233192404183008</v>
      </c>
      <c r="I57" s="6">
        <v>8.5961729503679738</v>
      </c>
      <c r="J57" s="6">
        <f t="shared" si="11"/>
        <v>0</v>
      </c>
      <c r="K57" s="5">
        <f t="shared" si="12"/>
        <v>73.444900000000004</v>
      </c>
    </row>
    <row r="58" spans="2:11" x14ac:dyDescent="0.25">
      <c r="B58">
        <f t="shared" si="5"/>
        <v>106</v>
      </c>
      <c r="C58" s="1">
        <v>8.57</v>
      </c>
      <c r="D58" s="6">
        <f t="shared" si="0"/>
        <v>-0.30478239021664771</v>
      </c>
      <c r="E58" s="6">
        <f t="shared" si="8"/>
        <v>97.083725217181538</v>
      </c>
      <c r="F58" s="4">
        <f t="shared" si="2"/>
        <v>-0.43845789323630768</v>
      </c>
      <c r="G58" s="3">
        <f t="shared" si="9"/>
        <v>8.5106966228667841E-3</v>
      </c>
      <c r="H58" s="6">
        <f t="shared" si="10"/>
        <v>8.6622534369162842</v>
      </c>
      <c r="I58" s="6">
        <v>8.619776789437168</v>
      </c>
      <c r="J58" s="6">
        <f t="shared" si="11"/>
        <v>0</v>
      </c>
      <c r="K58" s="5">
        <f t="shared" si="12"/>
        <v>73.444900000000004</v>
      </c>
    </row>
    <row r="59" spans="2:11" x14ac:dyDescent="0.25">
      <c r="B59">
        <f t="shared" si="5"/>
        <v>108</v>
      </c>
      <c r="C59" s="1">
        <v>8.6</v>
      </c>
      <c r="D59" s="6">
        <f t="shared" si="0"/>
        <v>-0.34632328329876094</v>
      </c>
      <c r="E59" s="6">
        <f t="shared" si="8"/>
        <v>99.083725217181538</v>
      </c>
      <c r="F59" s="4">
        <f t="shared" si="2"/>
        <v>-0.49706660605885844</v>
      </c>
      <c r="G59" s="3">
        <f t="shared" si="9"/>
        <v>9.7953245455102925E-3</v>
      </c>
      <c r="H59" s="6">
        <f t="shared" si="10"/>
        <v>8.6989713319376385</v>
      </c>
      <c r="I59" s="6">
        <v>8.641575987520234</v>
      </c>
      <c r="J59" s="6">
        <f t="shared" si="11"/>
        <v>0</v>
      </c>
      <c r="K59" s="5">
        <f t="shared" si="12"/>
        <v>73.959999999999994</v>
      </c>
    </row>
    <row r="60" spans="2:11" x14ac:dyDescent="0.25">
      <c r="B60">
        <f t="shared" si="5"/>
        <v>110</v>
      </c>
      <c r="C60" s="1">
        <v>8.6</v>
      </c>
      <c r="D60" s="6">
        <f t="shared" si="0"/>
        <v>-0.34632328329876094</v>
      </c>
      <c r="E60" s="6">
        <f t="shared" si="8"/>
        <v>101.08372521718154</v>
      </c>
      <c r="F60" s="4">
        <f t="shared" si="2"/>
        <v>-0.5556753188814092</v>
      </c>
      <c r="G60" s="3">
        <f t="shared" si="9"/>
        <v>1.7848716012350992E-2</v>
      </c>
      <c r="H60" s="6">
        <f t="shared" si="10"/>
        <v>8.7335990868694502</v>
      </c>
      <c r="I60" s="6">
        <v>8.6617085191678047</v>
      </c>
      <c r="J60" s="6">
        <f t="shared" si="11"/>
        <v>0</v>
      </c>
      <c r="K60" s="5">
        <f t="shared" si="12"/>
        <v>73.959999999999994</v>
      </c>
    </row>
    <row r="61" spans="2:11" x14ac:dyDescent="0.25">
      <c r="B61">
        <f t="shared" si="5"/>
        <v>112</v>
      </c>
      <c r="C61" s="1">
        <v>8.59</v>
      </c>
      <c r="D61" s="6">
        <f t="shared" si="0"/>
        <v>-0.33228370483542802</v>
      </c>
      <c r="E61" s="6">
        <f t="shared" si="8"/>
        <v>103.08372521718154</v>
      </c>
      <c r="F61" s="4">
        <f t="shared" si="2"/>
        <v>-0.61428403170395951</v>
      </c>
      <c r="G61" s="3">
        <f t="shared" si="9"/>
        <v>3.1066065243922917E-2</v>
      </c>
      <c r="H61" s="6">
        <f t="shared" si="10"/>
        <v>8.7662556814514723</v>
      </c>
      <c r="I61" s="6">
        <v>8.6803018100308904</v>
      </c>
      <c r="J61" s="6">
        <f t="shared" si="11"/>
        <v>0</v>
      </c>
      <c r="K61" s="5">
        <f t="shared" si="12"/>
        <v>73.7881</v>
      </c>
    </row>
    <row r="62" spans="2:11" x14ac:dyDescent="0.25">
      <c r="B62">
        <f t="shared" si="5"/>
        <v>114</v>
      </c>
      <c r="C62" s="1">
        <v>8.59</v>
      </c>
      <c r="D62" s="6">
        <f t="shared" si="0"/>
        <v>-0.33228370483542802</v>
      </c>
      <c r="E62" s="6">
        <f t="shared" si="8"/>
        <v>105.08372521718154</v>
      </c>
      <c r="F62" s="4">
        <f t="shared" si="2"/>
        <v>-0.67289274452651027</v>
      </c>
      <c r="G62" s="3">
        <f t="shared" si="9"/>
        <v>4.2871078394024591E-2</v>
      </c>
      <c r="H62" s="6">
        <f t="shared" si="10"/>
        <v>8.7970533225862955</v>
      </c>
      <c r="I62" s="6">
        <v>8.6974735433812267</v>
      </c>
      <c r="J62" s="6">
        <f t="shared" si="11"/>
        <v>0</v>
      </c>
      <c r="K62" s="5">
        <f t="shared" si="12"/>
        <v>73.7881</v>
      </c>
    </row>
    <row r="63" spans="2:11" x14ac:dyDescent="0.25">
      <c r="B63">
        <f t="shared" si="5"/>
        <v>116</v>
      </c>
      <c r="C63" s="1">
        <v>8.59</v>
      </c>
      <c r="D63" s="6">
        <f t="shared" si="0"/>
        <v>-0.33228370483542802</v>
      </c>
      <c r="E63" s="6">
        <f t="shared" si="8"/>
        <v>107.08372521718154</v>
      </c>
      <c r="F63" s="4">
        <f t="shared" si="2"/>
        <v>-0.73150145734906102</v>
      </c>
      <c r="G63" s="3">
        <f t="shared" si="9"/>
        <v>5.5742185273241152E-2</v>
      </c>
      <c r="H63" s="6">
        <f t="shared" si="10"/>
        <v>8.8260978298782966</v>
      </c>
      <c r="I63" s="6">
        <v>8.7133324049687921</v>
      </c>
      <c r="J63" s="6">
        <f t="shared" si="11"/>
        <v>0</v>
      </c>
      <c r="K63" s="5">
        <f t="shared" si="12"/>
        <v>73.7881</v>
      </c>
    </row>
    <row r="64" spans="2:11" x14ac:dyDescent="0.25">
      <c r="B64">
        <f t="shared" si="5"/>
        <v>118</v>
      </c>
      <c r="C64" s="1">
        <v>8.7899999999999991</v>
      </c>
      <c r="D64" s="6">
        <f t="shared" si="0"/>
        <v>-0.65916362451313237</v>
      </c>
      <c r="E64" s="6">
        <f t="shared" si="8"/>
        <v>109.08372521718154</v>
      </c>
      <c r="F64" s="4">
        <f t="shared" si="2"/>
        <v>-0.79011017017161178</v>
      </c>
      <c r="G64" s="3">
        <f t="shared" si="9"/>
        <v>4.030853022724123E-3</v>
      </c>
      <c r="H64" s="6">
        <f t="shared" si="10"/>
        <v>8.8534889992260393</v>
      </c>
      <c r="I64" s="6">
        <v>8.7279787709309495</v>
      </c>
      <c r="J64" s="6">
        <f t="shared" si="11"/>
        <v>0</v>
      </c>
      <c r="K64" s="5">
        <f t="shared" si="12"/>
        <v>77.264099999999985</v>
      </c>
    </row>
    <row r="65" spans="2:11" x14ac:dyDescent="0.25">
      <c r="B65">
        <f t="shared" si="5"/>
        <v>120</v>
      </c>
      <c r="C65" s="1">
        <v>8.7899999999999991</v>
      </c>
      <c r="D65" s="6">
        <f t="shared" si="0"/>
        <v>-0.65916362451313237</v>
      </c>
      <c r="E65" s="6">
        <f t="shared" si="8"/>
        <v>111.08372521718154</v>
      </c>
      <c r="F65" s="4">
        <f t="shared" si="2"/>
        <v>-0.84871888299416254</v>
      </c>
      <c r="G65" s="3">
        <f t="shared" si="9"/>
        <v>7.9782313438628173E-3</v>
      </c>
      <c r="H65" s="6">
        <f t="shared" si="10"/>
        <v>8.8793209457174669</v>
      </c>
      <c r="I65" s="6">
        <v>8.7415053431072032</v>
      </c>
      <c r="J65" s="6">
        <f t="shared" si="11"/>
        <v>0</v>
      </c>
      <c r="K65" s="5">
        <f t="shared" si="12"/>
        <v>77.264099999999985</v>
      </c>
    </row>
    <row r="66" spans="2:11" x14ac:dyDescent="0.25">
      <c r="B66">
        <f t="shared" si="5"/>
        <v>122</v>
      </c>
      <c r="C66" s="1">
        <v>8.7899999999999991</v>
      </c>
      <c r="D66" s="6">
        <f t="shared" si="0"/>
        <v>-0.65916362451313237</v>
      </c>
      <c r="E66" s="6">
        <f t="shared" si="8"/>
        <v>113.08372521718154</v>
      </c>
      <c r="F66" s="4">
        <f t="shared" si="2"/>
        <v>-0.90732759581671329</v>
      </c>
      <c r="G66" s="3">
        <f t="shared" si="9"/>
        <v>1.2923694209973144E-2</v>
      </c>
      <c r="H66" s="6">
        <f t="shared" si="10"/>
        <v>8.9036824270059931</v>
      </c>
      <c r="I66" s="6">
        <v>8.7539977357807253</v>
      </c>
      <c r="J66" s="6">
        <f t="shared" si="11"/>
        <v>0</v>
      </c>
      <c r="K66" s="5">
        <f t="shared" si="12"/>
        <v>77.264099999999985</v>
      </c>
    </row>
    <row r="67" spans="2:11" x14ac:dyDescent="0.25">
      <c r="B67">
        <f t="shared" si="5"/>
        <v>124</v>
      </c>
      <c r="C67" s="1">
        <v>8.7100000000000009</v>
      </c>
      <c r="D67" s="6">
        <f t="shared" si="0"/>
        <v>-0.51536290651023531</v>
      </c>
      <c r="E67" s="6">
        <f t="shared" si="8"/>
        <v>115.08372521718154</v>
      </c>
      <c r="F67" s="4">
        <f t="shared" si="2"/>
        <v>-0.96593630863926405</v>
      </c>
      <c r="G67" s="3">
        <f t="shared" si="9"/>
        <v>4.6940319900245164E-2</v>
      </c>
      <c r="H67" s="6">
        <f t="shared" si="10"/>
        <v>8.9266571482786699</v>
      </c>
      <c r="I67" s="6">
        <v>8.7655350175603228</v>
      </c>
      <c r="J67" s="6">
        <f t="shared" si="11"/>
        <v>0</v>
      </c>
      <c r="K67" s="5">
        <f t="shared" si="12"/>
        <v>75.864100000000022</v>
      </c>
    </row>
    <row r="68" spans="2:11" x14ac:dyDescent="0.25">
      <c r="B68">
        <f t="shared" si="5"/>
        <v>126</v>
      </c>
      <c r="C68" s="1">
        <v>8.7100000000000009</v>
      </c>
      <c r="D68" s="6">
        <f t="shared" si="0"/>
        <v>-0.51536290651023531</v>
      </c>
      <c r="E68" s="6">
        <f t="shared" si="8"/>
        <v>117.08372521718154</v>
      </c>
      <c r="F68" s="4">
        <f t="shared" si="2"/>
        <v>-1.0245450214618148</v>
      </c>
      <c r="G68" s="3">
        <f t="shared" si="9"/>
        <v>5.6798352743692458E-2</v>
      </c>
      <c r="H68" s="6">
        <f t="shared" si="10"/>
        <v>8.9483240498642402</v>
      </c>
      <c r="I68" s="6">
        <v>8.7761902118325903</v>
      </c>
      <c r="J68" s="6">
        <f t="shared" si="11"/>
        <v>0</v>
      </c>
      <c r="K68" s="5">
        <f t="shared" si="12"/>
        <v>75.864100000000022</v>
      </c>
    </row>
    <row r="69" spans="2:11" x14ac:dyDescent="0.25">
      <c r="B69">
        <f t="shared" si="5"/>
        <v>128</v>
      </c>
      <c r="C69" s="1">
        <v>8.73</v>
      </c>
      <c r="D69" s="6">
        <f t="shared" ref="D69:D105" si="13">LN($O$5-C69)</f>
        <v>-0.54942128399269496</v>
      </c>
      <c r="E69" s="6">
        <f t="shared" si="8"/>
        <v>119.08372521718154</v>
      </c>
      <c r="F69" s="4">
        <f t="shared" ref="F69:F105" si="14">IF(E69&lt;=0, $O$8, $O$8-$O$6*E69)</f>
        <v>-1.0831537342843656</v>
      </c>
      <c r="G69" s="3">
        <f t="shared" si="9"/>
        <v>5.7005181276528462E-2</v>
      </c>
      <c r="H69" s="6">
        <f t="shared" si="10"/>
        <v>8.9687575784693099</v>
      </c>
      <c r="I69" s="6">
        <v>8.7860307589518012</v>
      </c>
      <c r="J69" s="6">
        <f t="shared" si="11"/>
        <v>0</v>
      </c>
      <c r="K69" s="5">
        <f t="shared" si="12"/>
        <v>76.212900000000005</v>
      </c>
    </row>
    <row r="70" spans="2:11" x14ac:dyDescent="0.25">
      <c r="B70">
        <f t="shared" si="5"/>
        <v>130</v>
      </c>
      <c r="C70" s="1">
        <v>8.73</v>
      </c>
      <c r="D70" s="6">
        <f t="shared" si="13"/>
        <v>-0.54942128399269496</v>
      </c>
      <c r="E70" s="6">
        <f t="shared" si="8"/>
        <v>121.08372521718154</v>
      </c>
      <c r="F70" s="4">
        <f t="shared" si="14"/>
        <v>-1.1417624471069163</v>
      </c>
      <c r="G70" s="3">
        <f t="shared" si="9"/>
        <v>6.6578419355704327E-2</v>
      </c>
      <c r="H70" s="6">
        <f t="shared" si="10"/>
        <v>8.9880279429746022</v>
      </c>
      <c r="I70" s="6">
        <v>8.7951189430928878</v>
      </c>
      <c r="J70" s="6">
        <f t="shared" si="11"/>
        <v>0</v>
      </c>
      <c r="K70" s="5">
        <f t="shared" si="12"/>
        <v>76.212900000000005</v>
      </c>
    </row>
    <row r="71" spans="2:11" x14ac:dyDescent="0.25">
      <c r="B71">
        <f t="shared" ref="B71:B105" si="15">B70+2</f>
        <v>132</v>
      </c>
      <c r="C71" s="1">
        <v>8.81</v>
      </c>
      <c r="D71" s="6">
        <f t="shared" si="13"/>
        <v>-0.69859439552645419</v>
      </c>
      <c r="E71" s="6">
        <f t="shared" si="8"/>
        <v>123.08372521718154</v>
      </c>
      <c r="F71" s="4">
        <f t="shared" si="14"/>
        <v>-1.2003711599294671</v>
      </c>
      <c r="G71" s="3">
        <f t="shared" si="9"/>
        <v>3.8494971966815707E-2</v>
      </c>
      <c r="H71" s="6">
        <f t="shared" si="10"/>
        <v>9.0062013556701785</v>
      </c>
      <c r="I71" s="6">
        <v>8.8035122864691999</v>
      </c>
      <c r="J71" s="6">
        <f t="shared" si="11"/>
        <v>0</v>
      </c>
      <c r="K71" s="5">
        <f t="shared" si="12"/>
        <v>77.616100000000003</v>
      </c>
    </row>
    <row r="72" spans="2:11" x14ac:dyDescent="0.25">
      <c r="B72">
        <f t="shared" si="15"/>
        <v>134</v>
      </c>
      <c r="C72" s="1">
        <v>8.81</v>
      </c>
      <c r="D72" s="6">
        <f t="shared" si="13"/>
        <v>-0.69859439552645419</v>
      </c>
      <c r="E72" s="6">
        <f t="shared" si="8"/>
        <v>125.08372521718154</v>
      </c>
      <c r="F72" s="4">
        <f t="shared" si="14"/>
        <v>-1.2589798727520174</v>
      </c>
      <c r="G72" s="3">
        <f t="shared" si="9"/>
        <v>4.5514066433836244E-2</v>
      </c>
      <c r="H72" s="6">
        <f t="shared" si="10"/>
        <v>9.0233402597585286</v>
      </c>
      <c r="I72" s="6">
        <v>8.8112639134101816</v>
      </c>
      <c r="J72" s="6">
        <f t="shared" si="11"/>
        <v>0</v>
      </c>
      <c r="K72" s="5">
        <f t="shared" si="12"/>
        <v>77.616100000000003</v>
      </c>
    </row>
    <row r="73" spans="2:11" x14ac:dyDescent="0.25">
      <c r="B73">
        <f t="shared" si="15"/>
        <v>136</v>
      </c>
      <c r="C73" s="1">
        <v>8.81</v>
      </c>
      <c r="D73" s="6">
        <f t="shared" si="13"/>
        <v>-0.69859439552645419</v>
      </c>
      <c r="E73" s="6">
        <f t="shared" si="8"/>
        <v>127.08372521718154</v>
      </c>
      <c r="F73" s="4">
        <f t="shared" si="14"/>
        <v>-1.3175885855745681</v>
      </c>
      <c r="G73" s="3">
        <f t="shared" si="9"/>
        <v>5.2671876665963853E-2</v>
      </c>
      <c r="H73" s="6">
        <f t="shared" si="10"/>
        <v>9.0395035439072</v>
      </c>
      <c r="I73" s="6">
        <v>8.8184228866033632</v>
      </c>
      <c r="J73" s="6">
        <f t="shared" si="11"/>
        <v>0</v>
      </c>
      <c r="K73" s="5">
        <f t="shared" si="12"/>
        <v>77.616100000000003</v>
      </c>
    </row>
    <row r="74" spans="2:11" x14ac:dyDescent="0.25">
      <c r="B74">
        <f t="shared" si="15"/>
        <v>138</v>
      </c>
      <c r="C74" s="1">
        <v>8.77</v>
      </c>
      <c r="D74" s="6">
        <f t="shared" si="13"/>
        <v>-0.6212288378465366</v>
      </c>
      <c r="E74" s="6">
        <f t="shared" si="8"/>
        <v>129.08372521718155</v>
      </c>
      <c r="F74" s="4">
        <f t="shared" si="14"/>
        <v>-1.3761972983971194</v>
      </c>
      <c r="G74" s="3">
        <f t="shared" si="9"/>
        <v>8.1080708553564029E-2</v>
      </c>
      <c r="H74" s="6">
        <f t="shared" si="10"/>
        <v>9.0547467445881757</v>
      </c>
      <c r="I74" s="6">
        <v>8.8250345176288079</v>
      </c>
      <c r="J74" s="6">
        <f t="shared" si="11"/>
        <v>0</v>
      </c>
      <c r="K74" s="5">
        <f t="shared" si="12"/>
        <v>76.912899999999993</v>
      </c>
    </row>
    <row r="75" spans="2:11" x14ac:dyDescent="0.25">
      <c r="B75">
        <f t="shared" si="15"/>
        <v>140</v>
      </c>
      <c r="C75" s="1">
        <v>8.77</v>
      </c>
      <c r="D75" s="6">
        <f t="shared" si="13"/>
        <v>-0.6212288378465366</v>
      </c>
      <c r="E75" s="6">
        <f t="shared" si="8"/>
        <v>131.08372521718155</v>
      </c>
      <c r="F75" s="4">
        <f t="shared" si="14"/>
        <v>-1.4348060112196701</v>
      </c>
      <c r="G75" s="3">
        <f t="shared" si="9"/>
        <v>8.9474112607593567E-2</v>
      </c>
      <c r="H75" s="6">
        <f t="shared" si="10"/>
        <v>9.0691222368992204</v>
      </c>
      <c r="I75" s="6">
        <v>8.8311406537515502</v>
      </c>
      <c r="J75" s="6">
        <f t="shared" si="11"/>
        <v>0</v>
      </c>
      <c r="K75" s="5">
        <f t="shared" si="12"/>
        <v>76.912899999999993</v>
      </c>
    </row>
    <row r="76" spans="2:11" x14ac:dyDescent="0.25">
      <c r="B76">
        <f t="shared" si="15"/>
        <v>142</v>
      </c>
      <c r="C76" s="1">
        <v>8.89</v>
      </c>
      <c r="D76" s="6">
        <f t="shared" si="13"/>
        <v>-0.8739887200714147</v>
      </c>
      <c r="E76" s="6">
        <f t="shared" ref="E76:E105" si="16">B76-$O$7</f>
        <v>133.08372521718155</v>
      </c>
      <c r="F76" s="4">
        <f t="shared" si="14"/>
        <v>-1.4934147240422209</v>
      </c>
      <c r="G76" s="3">
        <f t="shared" ref="G76:G105" si="17">(H76-C76)^2</f>
        <v>3.7125356780875057E-2</v>
      </c>
      <c r="H76" s="6">
        <f t="shared" ref="H76:H105" si="18">$O$5-EXP(F76)</f>
        <v>9.0826794145228682</v>
      </c>
      <c r="I76" s="6">
        <v>8.8367799427871869</v>
      </c>
      <c r="J76" s="6">
        <f t="shared" ref="J76:J105" si="19">IF(I76&lt;$R$8, 0, I76-$R$8)</f>
        <v>0</v>
      </c>
      <c r="K76" s="5">
        <f t="shared" ref="K76:K105" si="20">(J76-C76)^2</f>
        <v>79.032100000000014</v>
      </c>
    </row>
    <row r="77" spans="2:11" x14ac:dyDescent="0.25">
      <c r="B77">
        <f t="shared" si="15"/>
        <v>144</v>
      </c>
      <c r="C77" s="1">
        <v>8.89</v>
      </c>
      <c r="D77" s="6">
        <f t="shared" si="13"/>
        <v>-0.8739887200714147</v>
      </c>
      <c r="E77" s="6">
        <f t="shared" si="16"/>
        <v>135.08372521718155</v>
      </c>
      <c r="F77" s="4">
        <f t="shared" si="14"/>
        <v>-1.5520234368647716</v>
      </c>
      <c r="G77" s="3">
        <f t="shared" si="17"/>
        <v>4.2215808465260719E-2</v>
      </c>
      <c r="H77" s="6">
        <f t="shared" si="18"/>
        <v>9.0954648594413676</v>
      </c>
      <c r="I77" s="6">
        <v>8.8419880777170636</v>
      </c>
      <c r="J77" s="6">
        <f t="shared" si="19"/>
        <v>0</v>
      </c>
      <c r="K77" s="5">
        <f t="shared" si="20"/>
        <v>79.032100000000014</v>
      </c>
    </row>
    <row r="78" spans="2:11" x14ac:dyDescent="0.25">
      <c r="B78">
        <f t="shared" si="15"/>
        <v>146</v>
      </c>
      <c r="C78" s="1">
        <v>8.89</v>
      </c>
      <c r="D78" s="6">
        <f t="shared" si="13"/>
        <v>-0.8739887200714147</v>
      </c>
      <c r="E78" s="6">
        <f t="shared" si="16"/>
        <v>137.08372521718155</v>
      </c>
      <c r="F78" s="4">
        <f t="shared" si="14"/>
        <v>-1.6106321496873219</v>
      </c>
      <c r="G78" s="3">
        <f t="shared" si="17"/>
        <v>4.731603887230041E-2</v>
      </c>
      <c r="H78" s="6">
        <f t="shared" si="18"/>
        <v>9.1075225019907151</v>
      </c>
      <c r="I78" s="6">
        <v>8.846798022601325</v>
      </c>
      <c r="J78" s="6">
        <f t="shared" si="19"/>
        <v>0</v>
      </c>
      <c r="K78" s="5">
        <f t="shared" si="20"/>
        <v>79.032100000000014</v>
      </c>
    </row>
    <row r="79" spans="2:11" x14ac:dyDescent="0.25">
      <c r="B79">
        <f t="shared" si="15"/>
        <v>148</v>
      </c>
      <c r="C79" s="1">
        <v>8.89</v>
      </c>
      <c r="D79" s="6">
        <f t="shared" si="13"/>
        <v>-0.8739887200714147</v>
      </c>
      <c r="E79" s="6">
        <f t="shared" si="16"/>
        <v>139.08372521718155</v>
      </c>
      <c r="F79" s="4">
        <f t="shared" si="14"/>
        <v>-1.6692408625098727</v>
      </c>
      <c r="G79" s="3">
        <f t="shared" si="17"/>
        <v>5.2392358770543532E-2</v>
      </c>
      <c r="H79" s="6">
        <f t="shared" si="18"/>
        <v>9.1188937718037426</v>
      </c>
      <c r="I79" s="6">
        <v>8.8512402212196601</v>
      </c>
      <c r="J79" s="6">
        <f t="shared" si="19"/>
        <v>0</v>
      </c>
      <c r="K79" s="5">
        <f t="shared" si="20"/>
        <v>79.032100000000014</v>
      </c>
    </row>
    <row r="80" spans="2:11" x14ac:dyDescent="0.25">
      <c r="B80">
        <f t="shared" si="15"/>
        <v>150</v>
      </c>
      <c r="C80" s="1">
        <v>8.82</v>
      </c>
      <c r="D80" s="6">
        <f t="shared" si="13"/>
        <v>-0.71890858003726565</v>
      </c>
      <c r="E80" s="6">
        <f t="shared" si="16"/>
        <v>141.08372521718155</v>
      </c>
      <c r="F80" s="4">
        <f t="shared" si="14"/>
        <v>-1.7278495753324234</v>
      </c>
      <c r="G80" s="3">
        <f t="shared" si="17"/>
        <v>9.5863145022318894E-2</v>
      </c>
      <c r="H80" s="6">
        <f t="shared" si="18"/>
        <v>9.129617740160862</v>
      </c>
      <c r="I80" s="6">
        <v>8.8553427897603765</v>
      </c>
      <c r="J80" s="6">
        <f t="shared" si="19"/>
        <v>0</v>
      </c>
      <c r="K80" s="5">
        <f t="shared" si="20"/>
        <v>77.792400000000001</v>
      </c>
    </row>
    <row r="81" spans="2:11" x14ac:dyDescent="0.25">
      <c r="B81">
        <f t="shared" si="15"/>
        <v>152</v>
      </c>
      <c r="C81" s="1">
        <v>8.82</v>
      </c>
      <c r="D81" s="6">
        <f t="shared" si="13"/>
        <v>-0.71890858003726565</v>
      </c>
      <c r="E81" s="6">
        <f t="shared" si="16"/>
        <v>143.08372521718155</v>
      </c>
      <c r="F81" s="4">
        <f t="shared" si="14"/>
        <v>-1.7864582881549742</v>
      </c>
      <c r="G81" s="3">
        <f t="shared" si="17"/>
        <v>0.10222807493635155</v>
      </c>
      <c r="H81" s="6">
        <f t="shared" si="18"/>
        <v>9.1397312542376046</v>
      </c>
      <c r="I81" s="6">
        <v>8.8591316947773215</v>
      </c>
      <c r="J81" s="6">
        <f t="shared" si="19"/>
        <v>0</v>
      </c>
      <c r="K81" s="5">
        <f t="shared" si="20"/>
        <v>77.792400000000001</v>
      </c>
    </row>
    <row r="82" spans="2:11" x14ac:dyDescent="0.25">
      <c r="B82">
        <f t="shared" si="15"/>
        <v>154</v>
      </c>
      <c r="C82" s="1">
        <v>8.82</v>
      </c>
      <c r="D82" s="6">
        <f t="shared" si="13"/>
        <v>-0.71890858003726565</v>
      </c>
      <c r="E82" s="6">
        <f t="shared" si="16"/>
        <v>145.08372521718155</v>
      </c>
      <c r="F82" s="4">
        <f t="shared" si="14"/>
        <v>-1.845067000977525</v>
      </c>
      <c r="G82" s="3">
        <f t="shared" si="17"/>
        <v>0.10841811631659865</v>
      </c>
      <c r="H82" s="6">
        <f t="shared" si="18"/>
        <v>9.1492690637102108</v>
      </c>
      <c r="I82" s="6">
        <v>8.8626309175410487</v>
      </c>
      <c r="J82" s="6">
        <f t="shared" si="19"/>
        <v>0</v>
      </c>
      <c r="K82" s="5">
        <f t="shared" si="20"/>
        <v>77.792400000000001</v>
      </c>
    </row>
    <row r="83" spans="2:11" x14ac:dyDescent="0.25">
      <c r="B83">
        <f t="shared" si="15"/>
        <v>156</v>
      </c>
      <c r="C83" s="1">
        <v>8.8800000000000008</v>
      </c>
      <c r="D83" s="6">
        <f t="shared" si="13"/>
        <v>-0.85030685630321656</v>
      </c>
      <c r="E83" s="6">
        <f t="shared" si="16"/>
        <v>147.08372521718155</v>
      </c>
      <c r="F83" s="4">
        <f t="shared" si="14"/>
        <v>-1.9036757138000757</v>
      </c>
      <c r="G83" s="3">
        <f t="shared" si="17"/>
        <v>7.7430820390189989E-2</v>
      </c>
      <c r="H83" s="6">
        <f t="shared" si="18"/>
        <v>9.1582639401542902</v>
      </c>
      <c r="I83" s="6">
        <v>8.8658626058244536</v>
      </c>
      <c r="J83" s="6">
        <f t="shared" si="19"/>
        <v>0</v>
      </c>
      <c r="K83" s="5">
        <f t="shared" si="20"/>
        <v>78.854400000000012</v>
      </c>
    </row>
    <row r="84" spans="2:11" x14ac:dyDescent="0.25">
      <c r="B84">
        <f t="shared" si="15"/>
        <v>158</v>
      </c>
      <c r="C84" s="1">
        <v>8.8800000000000008</v>
      </c>
      <c r="D84" s="6">
        <f t="shared" si="13"/>
        <v>-0.85030685630321656</v>
      </c>
      <c r="E84" s="6">
        <f t="shared" si="16"/>
        <v>149.08372521718155</v>
      </c>
      <c r="F84" s="4">
        <f t="shared" si="14"/>
        <v>-1.9622844266226265</v>
      </c>
      <c r="G84" s="3">
        <f t="shared" si="17"/>
        <v>8.2223721372739228E-2</v>
      </c>
      <c r="H84" s="6">
        <f t="shared" si="18"/>
        <v>9.1667467896467887</v>
      </c>
      <c r="I84" s="6">
        <v>8.8688472140835657</v>
      </c>
      <c r="J84" s="6">
        <f t="shared" si="19"/>
        <v>0</v>
      </c>
      <c r="K84" s="5">
        <f t="shared" si="20"/>
        <v>78.854400000000012</v>
      </c>
    </row>
    <row r="85" spans="2:11" x14ac:dyDescent="0.25">
      <c r="B85">
        <f t="shared" si="15"/>
        <v>160</v>
      </c>
      <c r="C85" s="1">
        <v>8.9700000000000006</v>
      </c>
      <c r="D85" s="6">
        <f t="shared" si="13"/>
        <v>-1.0868305751167464</v>
      </c>
      <c r="E85" s="6">
        <f t="shared" si="16"/>
        <v>151.08372521718155</v>
      </c>
      <c r="F85" s="4">
        <f t="shared" si="14"/>
        <v>-2.0208931394451772</v>
      </c>
      <c r="G85" s="3">
        <f t="shared" si="17"/>
        <v>4.1921235303879041E-2</v>
      </c>
      <c r="H85" s="6">
        <f t="shared" si="18"/>
        <v>9.1747467589581806</v>
      </c>
      <c r="I85" s="6">
        <v>8.8716036329207721</v>
      </c>
      <c r="J85" s="6">
        <f t="shared" si="19"/>
        <v>0</v>
      </c>
      <c r="K85" s="5">
        <f t="shared" si="20"/>
        <v>80.460900000000009</v>
      </c>
    </row>
    <row r="86" spans="2:11" x14ac:dyDescent="0.25">
      <c r="B86">
        <f t="shared" si="15"/>
        <v>162</v>
      </c>
      <c r="C86" s="1">
        <v>8.9700000000000006</v>
      </c>
      <c r="D86" s="6">
        <f t="shared" si="13"/>
        <v>-1.0868305751167464</v>
      </c>
      <c r="E86" s="6">
        <f t="shared" si="16"/>
        <v>153.08372521718155</v>
      </c>
      <c r="F86" s="4">
        <f t="shared" si="14"/>
        <v>-2.079501852267728</v>
      </c>
      <c r="G86" s="3">
        <f t="shared" si="17"/>
        <v>4.5067611213176123E-2</v>
      </c>
      <c r="H86" s="6">
        <f t="shared" si="18"/>
        <v>9.1822913356997322</v>
      </c>
      <c r="I86" s="6">
        <v>8.8741493086498782</v>
      </c>
      <c r="J86" s="6">
        <f t="shared" si="19"/>
        <v>0</v>
      </c>
      <c r="K86" s="5">
        <f t="shared" si="20"/>
        <v>80.460900000000009</v>
      </c>
    </row>
    <row r="87" spans="2:11" x14ac:dyDescent="0.25">
      <c r="B87">
        <f t="shared" si="15"/>
        <v>164</v>
      </c>
      <c r="C87" s="1">
        <v>8.9700000000000006</v>
      </c>
      <c r="D87" s="6">
        <f t="shared" si="13"/>
        <v>-1.0868305751167464</v>
      </c>
      <c r="E87" s="6">
        <f t="shared" si="16"/>
        <v>155.08372521718155</v>
      </c>
      <c r="F87" s="4">
        <f t="shared" si="14"/>
        <v>-2.1381105650902787</v>
      </c>
      <c r="G87" s="3">
        <f t="shared" si="17"/>
        <v>4.8139187128971833E-2</v>
      </c>
      <c r="H87" s="6">
        <f t="shared" si="18"/>
        <v>9.18940644276997</v>
      </c>
      <c r="I87" s="6">
        <v>8.8765003537197646</v>
      </c>
      <c r="J87" s="6">
        <f t="shared" si="19"/>
        <v>0</v>
      </c>
      <c r="K87" s="5">
        <f t="shared" si="20"/>
        <v>80.460900000000009</v>
      </c>
    </row>
    <row r="88" spans="2:11" x14ac:dyDescent="0.25">
      <c r="B88">
        <f t="shared" si="15"/>
        <v>166</v>
      </c>
      <c r="C88" s="1">
        <v>8.83</v>
      </c>
      <c r="D88" s="6">
        <f t="shared" si="13"/>
        <v>-0.73964400253251128</v>
      </c>
      <c r="E88" s="6">
        <f t="shared" si="16"/>
        <v>157.08372521718155</v>
      </c>
      <c r="F88" s="4">
        <f t="shared" si="14"/>
        <v>-2.1967192779128295</v>
      </c>
      <c r="G88" s="3">
        <f t="shared" si="17"/>
        <v>0.1340413116536221</v>
      </c>
      <c r="H88" s="6">
        <f t="shared" si="18"/>
        <v>9.196116527424838</v>
      </c>
      <c r="I88" s="6">
        <v>8.8786716486955708</v>
      </c>
      <c r="J88" s="6">
        <f t="shared" si="19"/>
        <v>0</v>
      </c>
      <c r="K88" s="5">
        <f t="shared" si="20"/>
        <v>77.968900000000005</v>
      </c>
    </row>
    <row r="89" spans="2:11" x14ac:dyDescent="0.25">
      <c r="B89">
        <f t="shared" si="15"/>
        <v>168</v>
      </c>
      <c r="C89" s="1">
        <v>8.83</v>
      </c>
      <c r="D89" s="6">
        <f t="shared" si="13"/>
        <v>-0.73964400253251128</v>
      </c>
      <c r="E89" s="6">
        <f t="shared" si="16"/>
        <v>159.08372521718155</v>
      </c>
      <c r="F89" s="4">
        <f t="shared" si="14"/>
        <v>-2.2553279907353803</v>
      </c>
      <c r="G89" s="3">
        <f t="shared" si="17"/>
        <v>0.13871501379595599</v>
      </c>
      <c r="H89" s="6">
        <f t="shared" si="18"/>
        <v>9.2024446452775983</v>
      </c>
      <c r="I89" s="6">
        <v>8.8806769364428568</v>
      </c>
      <c r="J89" s="6">
        <f t="shared" si="19"/>
        <v>0</v>
      </c>
      <c r="K89" s="5">
        <f t="shared" si="20"/>
        <v>77.968900000000005</v>
      </c>
    </row>
    <row r="90" spans="2:11" x14ac:dyDescent="0.25">
      <c r="B90">
        <f t="shared" si="15"/>
        <v>170</v>
      </c>
      <c r="C90" s="1">
        <v>8.83</v>
      </c>
      <c r="D90" s="6">
        <f t="shared" si="13"/>
        <v>-0.73964400253251128</v>
      </c>
      <c r="E90" s="6">
        <f t="shared" si="16"/>
        <v>161.08372521718155</v>
      </c>
      <c r="F90" s="4">
        <f t="shared" si="14"/>
        <v>-2.313936703557931</v>
      </c>
      <c r="G90" s="3">
        <f t="shared" si="17"/>
        <v>0.14319605006379174</v>
      </c>
      <c r="H90" s="6">
        <f t="shared" si="18"/>
        <v>9.2084125395171146</v>
      </c>
      <c r="I90" s="6">
        <v>8.8825289091108832</v>
      </c>
      <c r="J90" s="6">
        <f t="shared" si="19"/>
        <v>0</v>
      </c>
      <c r="K90" s="5">
        <f t="shared" si="20"/>
        <v>77.968900000000005</v>
      </c>
    </row>
    <row r="91" spans="2:11" x14ac:dyDescent="0.25">
      <c r="B91">
        <f t="shared" si="15"/>
        <v>172</v>
      </c>
      <c r="C91" s="1">
        <v>8.8699999999999992</v>
      </c>
      <c r="D91" s="6">
        <f t="shared" si="13"/>
        <v>-0.82717287337965029</v>
      </c>
      <c r="E91" s="6">
        <f t="shared" si="16"/>
        <v>163.08372521718155</v>
      </c>
      <c r="F91" s="4">
        <f t="shared" si="14"/>
        <v>-2.3725454163804818</v>
      </c>
      <c r="G91" s="3">
        <f t="shared" si="17"/>
        <v>0.11836401400202523</v>
      </c>
      <c r="H91" s="6">
        <f t="shared" si="18"/>
        <v>9.2140407156166617</v>
      </c>
      <c r="I91" s="6">
        <v>8.8842392884655457</v>
      </c>
      <c r="J91" s="6">
        <f t="shared" si="19"/>
        <v>0</v>
      </c>
      <c r="K91" s="5">
        <f t="shared" si="20"/>
        <v>78.676899999999989</v>
      </c>
    </row>
    <row r="92" spans="2:11" x14ac:dyDescent="0.25">
      <c r="B92">
        <f t="shared" si="15"/>
        <v>174</v>
      </c>
      <c r="C92" s="1">
        <v>8.8699999999999992</v>
      </c>
      <c r="D92" s="6">
        <f t="shared" si="13"/>
        <v>-0.82717287337965029</v>
      </c>
      <c r="E92" s="6">
        <f t="shared" si="16"/>
        <v>165.08372521718155</v>
      </c>
      <c r="F92" s="4">
        <f t="shared" si="14"/>
        <v>-2.4311541292030325</v>
      </c>
      <c r="G92" s="3">
        <f t="shared" si="17"/>
        <v>0.12204438268990495</v>
      </c>
      <c r="H92" s="6">
        <f t="shared" si="18"/>
        <v>9.2193485117900238</v>
      </c>
      <c r="I92" s="6">
        <v>8.8858189000804249</v>
      </c>
      <c r="J92" s="6">
        <f t="shared" si="19"/>
        <v>0</v>
      </c>
      <c r="K92" s="5">
        <f t="shared" si="20"/>
        <v>78.676899999999989</v>
      </c>
    </row>
    <row r="93" spans="2:11" x14ac:dyDescent="0.25">
      <c r="B93">
        <f t="shared" si="15"/>
        <v>176</v>
      </c>
      <c r="C93" s="1">
        <v>8.91</v>
      </c>
      <c r="D93" s="6">
        <f t="shared" si="13"/>
        <v>-0.92310439951630474</v>
      </c>
      <c r="E93" s="6">
        <f t="shared" si="16"/>
        <v>167.08372521718155</v>
      </c>
      <c r="F93" s="4">
        <f t="shared" si="14"/>
        <v>-2.4897628420255833</v>
      </c>
      <c r="G93" s="3">
        <f t="shared" si="17"/>
        <v>9.8818541327527362E-2</v>
      </c>
      <c r="H93" s="6">
        <f t="shared" si="18"/>
        <v>9.2243541654368961</v>
      </c>
      <c r="I93" s="6">
        <v>8.8872777418555344</v>
      </c>
      <c r="J93" s="6">
        <f t="shared" si="19"/>
        <v>0</v>
      </c>
      <c r="K93" s="5">
        <f t="shared" si="20"/>
        <v>79.388100000000009</v>
      </c>
    </row>
    <row r="94" spans="2:11" x14ac:dyDescent="0.25">
      <c r="B94">
        <f t="shared" si="15"/>
        <v>178</v>
      </c>
      <c r="C94" s="1">
        <v>8.77</v>
      </c>
      <c r="D94" s="6">
        <f t="shared" si="13"/>
        <v>-0.6212288378465366</v>
      </c>
      <c r="E94" s="6">
        <f t="shared" si="16"/>
        <v>169.08372521718155</v>
      </c>
      <c r="F94" s="4">
        <f t="shared" si="14"/>
        <v>-2.548371554848134</v>
      </c>
      <c r="G94" s="3">
        <f t="shared" si="17"/>
        <v>0.21074974159625798</v>
      </c>
      <c r="H94" s="6">
        <f t="shared" si="18"/>
        <v>9.22907487580596</v>
      </c>
      <c r="I94" s="6">
        <v>8.8886250472974258</v>
      </c>
      <c r="J94" s="6">
        <f t="shared" si="19"/>
        <v>0</v>
      </c>
      <c r="K94" s="5">
        <f t="shared" si="20"/>
        <v>76.912899999999993</v>
      </c>
    </row>
    <row r="95" spans="2:11" x14ac:dyDescent="0.25">
      <c r="B95">
        <f t="shared" si="15"/>
        <v>180</v>
      </c>
      <c r="C95" s="1">
        <v>8.77</v>
      </c>
      <c r="D95" s="6">
        <f t="shared" si="13"/>
        <v>-0.6212288378465366</v>
      </c>
      <c r="E95" s="6">
        <f t="shared" si="16"/>
        <v>171.08372521718155</v>
      </c>
      <c r="F95" s="4">
        <f t="shared" si="14"/>
        <v>-2.6069802676706848</v>
      </c>
      <c r="G95" s="3">
        <f t="shared" si="17"/>
        <v>0.21485715280686851</v>
      </c>
      <c r="H95" s="6">
        <f t="shared" si="18"/>
        <v>9.2335268630908764</v>
      </c>
      <c r="I95" s="6">
        <v>8.8898693439612035</v>
      </c>
      <c r="J95" s="6">
        <f t="shared" si="19"/>
        <v>0</v>
      </c>
      <c r="K95" s="5">
        <f t="shared" si="20"/>
        <v>76.912899999999993</v>
      </c>
    </row>
    <row r="96" spans="2:11" x14ac:dyDescent="0.25">
      <c r="B96">
        <f t="shared" si="15"/>
        <v>182</v>
      </c>
      <c r="C96" s="1">
        <v>8.89</v>
      </c>
      <c r="D96" s="6">
        <f t="shared" si="13"/>
        <v>-0.8739887200714147</v>
      </c>
      <c r="E96" s="6">
        <f t="shared" si="16"/>
        <v>173.08372521718155</v>
      </c>
      <c r="F96" s="4">
        <f t="shared" si="14"/>
        <v>-2.6655889804932356</v>
      </c>
      <c r="G96" s="3">
        <f t="shared" si="17"/>
        <v>0.12091297060885794</v>
      </c>
      <c r="H96" s="6">
        <f t="shared" si="18"/>
        <v>9.2377254241623099</v>
      </c>
      <c r="I96" s="6">
        <v>8.8910185074243291</v>
      </c>
      <c r="J96" s="6">
        <f t="shared" si="19"/>
        <v>0</v>
      </c>
      <c r="K96" s="5">
        <f t="shared" si="20"/>
        <v>79.032100000000014</v>
      </c>
    </row>
    <row r="97" spans="2:11" x14ac:dyDescent="0.25">
      <c r="B97">
        <f t="shared" si="15"/>
        <v>184</v>
      </c>
      <c r="C97" s="1">
        <v>8.89</v>
      </c>
      <c r="D97" s="6">
        <f t="shared" si="13"/>
        <v>-0.8739887200714147</v>
      </c>
      <c r="E97" s="6">
        <f t="shared" si="16"/>
        <v>175.08372521718155</v>
      </c>
      <c r="F97" s="4">
        <f t="shared" si="14"/>
        <v>-2.7241976933157863</v>
      </c>
      <c r="G97" s="3">
        <f t="shared" si="17"/>
        <v>0.12368232876407875</v>
      </c>
      <c r="H97" s="6">
        <f t="shared" si="18"/>
        <v>9.2416849851274279</v>
      </c>
      <c r="I97" s="6">
        <v>8.8920798111338257</v>
      </c>
      <c r="J97" s="6">
        <f t="shared" si="19"/>
        <v>0</v>
      </c>
      <c r="K97" s="5">
        <f t="shared" si="20"/>
        <v>79.032100000000014</v>
      </c>
    </row>
    <row r="98" spans="2:11" x14ac:dyDescent="0.25">
      <c r="B98">
        <f t="shared" si="15"/>
        <v>186</v>
      </c>
      <c r="C98" s="1">
        <v>8.9499999999999993</v>
      </c>
      <c r="D98" s="6">
        <f t="shared" si="13"/>
        <v>-1.0292248631378278</v>
      </c>
      <c r="E98" s="6">
        <f t="shared" si="16"/>
        <v>177.08372521718155</v>
      </c>
      <c r="F98" s="4">
        <f t="shared" si="14"/>
        <v>-2.7828064061383362</v>
      </c>
      <c r="G98" s="3">
        <f t="shared" si="17"/>
        <v>8.7272474716997603E-2</v>
      </c>
      <c r="H98" s="6">
        <f t="shared" si="18"/>
        <v>9.2454191508974954</v>
      </c>
      <c r="I98" s="6">
        <v>8.8930599724424084</v>
      </c>
      <c r="J98" s="6">
        <f t="shared" si="19"/>
        <v>0</v>
      </c>
      <c r="K98" s="5">
        <f t="shared" si="20"/>
        <v>80.102499999999992</v>
      </c>
    </row>
    <row r="99" spans="2:11" x14ac:dyDescent="0.25">
      <c r="B99">
        <f t="shared" si="15"/>
        <v>188</v>
      </c>
      <c r="C99" s="1">
        <v>8.9499999999999993</v>
      </c>
      <c r="D99" s="6">
        <f t="shared" si="13"/>
        <v>-1.0292248631378278</v>
      </c>
      <c r="E99" s="6">
        <f t="shared" si="16"/>
        <v>179.08372521718155</v>
      </c>
      <c r="F99" s="4">
        <f t="shared" si="14"/>
        <v>-2.8414151189608869</v>
      </c>
      <c r="G99" s="3">
        <f t="shared" si="17"/>
        <v>8.936557316678749E-2</v>
      </c>
      <c r="H99" s="6">
        <f t="shared" si="18"/>
        <v>9.2489407519338691</v>
      </c>
      <c r="I99" s="6">
        <v>8.8939651951248919</v>
      </c>
      <c r="J99" s="6">
        <f t="shared" si="19"/>
        <v>0</v>
      </c>
      <c r="K99" s="5">
        <f t="shared" si="20"/>
        <v>80.102499999999992</v>
      </c>
    </row>
    <row r="100" spans="2:11" x14ac:dyDescent="0.25">
      <c r="B100">
        <f t="shared" si="15"/>
        <v>190</v>
      </c>
      <c r="C100" s="1">
        <v>8.9499999999999993</v>
      </c>
      <c r="D100" s="6">
        <f t="shared" si="13"/>
        <v>-1.0292248631378278</v>
      </c>
      <c r="E100" s="6">
        <f t="shared" si="16"/>
        <v>181.08372521718155</v>
      </c>
      <c r="F100" s="4">
        <f t="shared" si="14"/>
        <v>-2.9000238317834377</v>
      </c>
      <c r="G100" s="3">
        <f t="shared" si="17"/>
        <v>9.1362249138636165E-2</v>
      </c>
      <c r="H100" s="6">
        <f t="shared" si="18"/>
        <v>9.2522618883330079</v>
      </c>
      <c r="I100" s="6">
        <v>8.8948012086440009</v>
      </c>
      <c r="J100" s="6">
        <f t="shared" si="19"/>
        <v>0</v>
      </c>
      <c r="K100" s="5">
        <f t="shared" si="20"/>
        <v>80.102499999999992</v>
      </c>
    </row>
    <row r="101" spans="2:11" x14ac:dyDescent="0.25">
      <c r="B101">
        <f t="shared" si="15"/>
        <v>192</v>
      </c>
      <c r="C101" s="1">
        <v>8.9499999999999993</v>
      </c>
      <c r="D101" s="6">
        <f t="shared" si="13"/>
        <v>-1.0292248631378278</v>
      </c>
      <c r="E101" s="6">
        <f t="shared" si="16"/>
        <v>183.08372521718155</v>
      </c>
      <c r="F101" s="4">
        <f t="shared" si="14"/>
        <v>-2.9586325446059885</v>
      </c>
      <c r="G101" s="3">
        <f t="shared" si="17"/>
        <v>9.3265477768671071E-2</v>
      </c>
      <c r="H101" s="6">
        <f t="shared" si="18"/>
        <v>9.2553939714019755</v>
      </c>
      <c r="I101" s="6">
        <v>8.895573304414091</v>
      </c>
      <c r="J101" s="6">
        <f t="shared" si="19"/>
        <v>0</v>
      </c>
      <c r="K101" s="5">
        <f t="shared" si="20"/>
        <v>80.102499999999992</v>
      </c>
    </row>
    <row r="102" spans="2:11" x14ac:dyDescent="0.25">
      <c r="B102">
        <f t="shared" si="15"/>
        <v>194</v>
      </c>
      <c r="C102" s="1">
        <v>8.9600000000000009</v>
      </c>
      <c r="D102" s="6">
        <f t="shared" si="13"/>
        <v>-1.0576129742116673</v>
      </c>
      <c r="E102" s="6">
        <f t="shared" si="16"/>
        <v>185.08372521718155</v>
      </c>
      <c r="F102" s="4">
        <f t="shared" si="14"/>
        <v>-3.0172412574285392</v>
      </c>
      <c r="G102" s="3">
        <f t="shared" si="17"/>
        <v>8.9011387607914008E-2</v>
      </c>
      <c r="H102" s="6">
        <f t="shared" si="18"/>
        <v>9.2583477628672863</v>
      </c>
      <c r="I102" s="6">
        <v>8.8962863692923051</v>
      </c>
      <c r="J102" s="6">
        <f t="shared" si="19"/>
        <v>0</v>
      </c>
      <c r="K102" s="5">
        <f t="shared" si="20"/>
        <v>80.281600000000012</v>
      </c>
    </row>
    <row r="103" spans="2:11" x14ac:dyDescent="0.25">
      <c r="B103">
        <f t="shared" si="15"/>
        <v>196</v>
      </c>
      <c r="C103" s="1">
        <v>8.9600000000000009</v>
      </c>
      <c r="D103" s="6">
        <f t="shared" si="13"/>
        <v>-1.0576129742116673</v>
      </c>
      <c r="E103" s="6">
        <f t="shared" si="16"/>
        <v>187.08372521718155</v>
      </c>
      <c r="F103" s="4">
        <f t="shared" si="14"/>
        <v>-3.07584997025109</v>
      </c>
      <c r="G103" s="3">
        <f t="shared" si="17"/>
        <v>9.0681331733516959E-2</v>
      </c>
      <c r="H103" s="6">
        <f t="shared" si="18"/>
        <v>9.2611334118518194</v>
      </c>
      <c r="I103" s="6">
        <v>8.8969449165091667</v>
      </c>
      <c r="J103" s="6">
        <f t="shared" si="19"/>
        <v>0</v>
      </c>
      <c r="K103" s="5">
        <f t="shared" si="20"/>
        <v>80.281600000000012</v>
      </c>
    </row>
    <row r="104" spans="2:11" x14ac:dyDescent="0.25">
      <c r="B104">
        <f t="shared" si="15"/>
        <v>198</v>
      </c>
      <c r="C104" s="1">
        <v>8.9600000000000009</v>
      </c>
      <c r="D104" s="6">
        <f t="shared" si="13"/>
        <v>-1.0576129742116673</v>
      </c>
      <c r="E104" s="6">
        <f t="shared" si="16"/>
        <v>189.08372521718155</v>
      </c>
      <c r="F104" s="4">
        <f t="shared" si="14"/>
        <v>-3.1344586830736407</v>
      </c>
      <c r="G104" s="3">
        <f t="shared" si="17"/>
        <v>9.2270435131243861E-2</v>
      </c>
      <c r="H104" s="6">
        <f t="shared" si="18"/>
        <v>9.2637604897468471</v>
      </c>
      <c r="I104" s="6">
        <v>8.8975531142343485</v>
      </c>
      <c r="J104" s="6">
        <f t="shared" si="19"/>
        <v>0</v>
      </c>
      <c r="K104" s="5">
        <f t="shared" si="20"/>
        <v>80.281600000000012</v>
      </c>
    </row>
    <row r="105" spans="2:11" x14ac:dyDescent="0.25">
      <c r="B105">
        <f t="shared" si="15"/>
        <v>200</v>
      </c>
      <c r="C105" s="1">
        <v>8.9499999999999993</v>
      </c>
      <c r="D105" s="6">
        <f t="shared" si="13"/>
        <v>-1.0292248631378278</v>
      </c>
      <c r="E105" s="6">
        <f t="shared" si="16"/>
        <v>191.08372521718155</v>
      </c>
      <c r="F105" s="4">
        <f t="shared" si="14"/>
        <v>-3.1930673958961915</v>
      </c>
      <c r="G105" s="3">
        <f t="shared" si="17"/>
        <v>0.10000648725355485</v>
      </c>
      <c r="H105" s="6">
        <f t="shared" si="18"/>
        <v>9.2662380230989854</v>
      </c>
      <c r="I105" s="6">
        <v>8.8981148119584361</v>
      </c>
      <c r="J105" s="6">
        <f t="shared" si="19"/>
        <v>0</v>
      </c>
      <c r="K105" s="5">
        <f t="shared" si="20"/>
        <v>80.102499999999992</v>
      </c>
    </row>
    <row r="106" spans="2:11" x14ac:dyDescent="0.25">
      <c r="C106" s="1"/>
    </row>
    <row r="107" spans="2:11" x14ac:dyDescent="0.25">
      <c r="C107" s="1"/>
    </row>
    <row r="108" spans="2:11" x14ac:dyDescent="0.25">
      <c r="C108" s="1"/>
    </row>
    <row r="109" spans="2:11" x14ac:dyDescent="0.25">
      <c r="C109" s="1"/>
    </row>
    <row r="110" spans="2:11" x14ac:dyDescent="0.25">
      <c r="C110" s="1"/>
    </row>
    <row r="111" spans="2:11" x14ac:dyDescent="0.25">
      <c r="C111" s="1"/>
    </row>
    <row r="112" spans="2:11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4:R1654"/>
  <sheetViews>
    <sheetView workbookViewId="0">
      <selection activeCell="D4" sqref="D4"/>
    </sheetView>
  </sheetViews>
  <sheetFormatPr defaultRowHeight="15" x14ac:dyDescent="0.25"/>
  <cols>
    <col min="7" max="7" width="12" bestFit="1" customWidth="1"/>
    <col min="8" max="8" width="10.7109375" bestFit="1" customWidth="1"/>
    <col min="15" max="15" width="9.5703125" bestFit="1" customWidth="1"/>
    <col min="18" max="18" width="9.5703125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</row>
    <row r="5" spans="2:18" x14ac:dyDescent="0.25">
      <c r="B5">
        <v>0</v>
      </c>
      <c r="C5" s="1">
        <v>0</v>
      </c>
      <c r="D5" s="6"/>
      <c r="E5" s="6"/>
      <c r="F5" s="4"/>
      <c r="G5" s="3"/>
      <c r="H5" s="6"/>
      <c r="I5" s="6"/>
      <c r="J5" s="6"/>
      <c r="K5" s="5"/>
      <c r="N5" t="s">
        <v>2</v>
      </c>
      <c r="O5" s="3">
        <v>8.7603421641342827</v>
      </c>
      <c r="Q5" t="s">
        <v>3</v>
      </c>
      <c r="R5" s="3">
        <v>4.0928445246287776E-2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3"/>
      <c r="H6" s="6"/>
      <c r="I6" s="6"/>
      <c r="J6" s="6"/>
      <c r="K6" s="5"/>
      <c r="N6" t="s">
        <v>3</v>
      </c>
      <c r="O6" s="5">
        <v>4.0928577639282503E-2</v>
      </c>
      <c r="Q6" t="s">
        <v>13</v>
      </c>
      <c r="R6" s="3">
        <v>39.382006684366168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3"/>
      <c r="H7" s="6"/>
      <c r="I7" s="6"/>
      <c r="J7" s="6"/>
      <c r="K7" s="5"/>
      <c r="N7" t="s">
        <v>4</v>
      </c>
      <c r="O7" s="6">
        <v>15.469735539811616</v>
      </c>
      <c r="Q7" t="s">
        <v>2</v>
      </c>
      <c r="R7" s="3">
        <v>8.7603455011468725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3"/>
      <c r="H8" s="6"/>
      <c r="I8" s="6"/>
      <c r="J8" s="6"/>
      <c r="K8" s="5"/>
      <c r="N8" t="s">
        <v>6</v>
      </c>
      <c r="O8" s="3">
        <f>LN(O5)</f>
        <v>2.1702349640181655</v>
      </c>
      <c r="Q8" t="s">
        <v>17</v>
      </c>
      <c r="R8" s="3">
        <v>15.444357036511082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3"/>
      <c r="H9" s="6"/>
      <c r="I9" s="6"/>
      <c r="J9" s="6"/>
      <c r="K9" s="5"/>
      <c r="N9" t="s">
        <v>10</v>
      </c>
      <c r="O9" s="3">
        <f>SUM(G5:G140)</f>
        <v>0</v>
      </c>
      <c r="Q9" t="s">
        <v>10</v>
      </c>
      <c r="R9" s="3">
        <v>3.0324468216719676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3"/>
      <c r="H10" s="6"/>
      <c r="I10" s="6"/>
      <c r="J10" s="6"/>
      <c r="K10" s="5"/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3"/>
      <c r="H11" s="6"/>
      <c r="I11" s="6"/>
      <c r="J11" s="6"/>
      <c r="K11" s="5"/>
    </row>
    <row r="12" spans="2:18" x14ac:dyDescent="0.25">
      <c r="B12">
        <f t="shared" si="0"/>
        <v>14</v>
      </c>
      <c r="C12" s="1">
        <v>0.09</v>
      </c>
      <c r="D12" s="6"/>
      <c r="E12" s="6"/>
      <c r="F12" s="4"/>
      <c r="G12" s="3"/>
      <c r="H12" s="6"/>
      <c r="I12" s="6"/>
      <c r="J12" s="6"/>
      <c r="K12" s="5"/>
    </row>
    <row r="13" spans="2:18" x14ac:dyDescent="0.25">
      <c r="B13">
        <f t="shared" si="0"/>
        <v>16</v>
      </c>
      <c r="C13" s="1">
        <v>0.09</v>
      </c>
      <c r="D13" s="6"/>
      <c r="E13" s="6"/>
      <c r="F13" s="4"/>
      <c r="G13" s="3"/>
      <c r="H13" s="6"/>
      <c r="I13" s="6"/>
      <c r="J13" s="6"/>
      <c r="K13" s="5"/>
      <c r="P13" t="s">
        <v>19</v>
      </c>
      <c r="Q13" s="3">
        <f>MIN(R5:R6)</f>
        <v>4.0928445246287776E-2</v>
      </c>
    </row>
    <row r="14" spans="2:18" x14ac:dyDescent="0.25">
      <c r="B14">
        <f t="shared" si="0"/>
        <v>18</v>
      </c>
      <c r="C14" s="1">
        <v>1.0900000000000001</v>
      </c>
      <c r="D14" s="6"/>
      <c r="E14" s="6"/>
      <c r="F14" s="4"/>
      <c r="G14" s="3"/>
      <c r="H14" s="6"/>
      <c r="I14" s="6"/>
      <c r="J14" s="6"/>
      <c r="K14" s="5"/>
      <c r="P14" t="s">
        <v>20</v>
      </c>
      <c r="Q14" s="3">
        <f>MAX(R5:R6)</f>
        <v>39.382006684366168</v>
      </c>
    </row>
    <row r="15" spans="2:18" x14ac:dyDescent="0.25">
      <c r="B15">
        <f t="shared" si="0"/>
        <v>20</v>
      </c>
      <c r="C15" s="1">
        <v>1.0900000000000001</v>
      </c>
      <c r="D15" s="6"/>
      <c r="E15" s="6"/>
      <c r="F15" s="4"/>
      <c r="G15" s="3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2.33</v>
      </c>
      <c r="D16" s="6"/>
      <c r="E16" s="6"/>
      <c r="F16" s="4"/>
      <c r="G16" s="3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2.33</v>
      </c>
      <c r="D17" s="6"/>
      <c r="E17" s="6"/>
      <c r="F17" s="4"/>
      <c r="G17" s="3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3.36</v>
      </c>
      <c r="D18" s="6"/>
      <c r="E18" s="6"/>
      <c r="F18" s="4"/>
      <c r="G18" s="3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3.36</v>
      </c>
      <c r="D19" s="6"/>
      <c r="E19" s="6"/>
      <c r="F19" s="4"/>
      <c r="G19" s="3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3.36</v>
      </c>
      <c r="D20" s="6"/>
      <c r="E20" s="6"/>
      <c r="F20" s="4"/>
      <c r="G20" s="3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4.62</v>
      </c>
      <c r="D21" s="6"/>
      <c r="E21" s="6"/>
      <c r="F21" s="4"/>
      <c r="G21" s="3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4.62</v>
      </c>
      <c r="D22" s="6"/>
      <c r="E22" s="6"/>
      <c r="F22" s="4"/>
      <c r="G22" s="3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5.31</v>
      </c>
      <c r="D23" s="6"/>
      <c r="E23" s="6"/>
      <c r="F23" s="4"/>
      <c r="G23" s="3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5.31</v>
      </c>
      <c r="D24" s="6"/>
      <c r="E24" s="6"/>
      <c r="F24" s="4"/>
      <c r="G24" s="3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5.31</v>
      </c>
      <c r="D25" s="6"/>
      <c r="E25" s="6"/>
      <c r="F25" s="4"/>
      <c r="G25" s="3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6.07</v>
      </c>
      <c r="D26" s="6"/>
      <c r="E26" s="6"/>
      <c r="F26" s="4"/>
      <c r="G26" s="3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6.07</v>
      </c>
      <c r="D27" s="6"/>
      <c r="E27" s="6"/>
      <c r="F27" s="4"/>
      <c r="G27" s="3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6.62</v>
      </c>
      <c r="D28" s="6"/>
      <c r="E28" s="6"/>
      <c r="F28" s="4"/>
      <c r="G28" s="3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6.62</v>
      </c>
      <c r="D29" s="6"/>
      <c r="E29" s="6"/>
      <c r="F29" s="4"/>
      <c r="G29" s="3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6.63</v>
      </c>
      <c r="D30" s="6"/>
      <c r="E30" s="6"/>
      <c r="F30" s="4"/>
      <c r="G30" s="3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6.63</v>
      </c>
      <c r="D31" s="6"/>
      <c r="E31" s="6"/>
      <c r="F31" s="4"/>
      <c r="G31" s="3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7.07</v>
      </c>
      <c r="D32" s="6"/>
      <c r="E32" s="6"/>
      <c r="F32" s="4"/>
      <c r="G32" s="3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7.07</v>
      </c>
      <c r="D33" s="6"/>
      <c r="E33" s="6"/>
      <c r="F33" s="4"/>
      <c r="G33" s="3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7.45</v>
      </c>
      <c r="D34" s="6"/>
      <c r="E34" s="6"/>
      <c r="F34" s="4"/>
      <c r="G34" s="3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7.45</v>
      </c>
      <c r="D35" s="6"/>
      <c r="E35" s="6"/>
      <c r="F35" s="4"/>
      <c r="G35" s="3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7.37</v>
      </c>
      <c r="D36" s="6"/>
      <c r="E36" s="6"/>
      <c r="F36" s="4"/>
      <c r="G36" s="3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7.37</v>
      </c>
      <c r="D37" s="6"/>
      <c r="E37" s="6"/>
      <c r="F37" s="4"/>
      <c r="G37" s="3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7.86</v>
      </c>
      <c r="D38" s="6"/>
      <c r="E38" s="6"/>
      <c r="F38" s="4"/>
      <c r="G38" s="3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7.86</v>
      </c>
      <c r="D39" s="6"/>
      <c r="E39" s="6"/>
      <c r="F39" s="4"/>
      <c r="G39" s="3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7.86</v>
      </c>
      <c r="D40" s="6"/>
      <c r="E40" s="6"/>
      <c r="F40" s="4"/>
      <c r="G40" s="3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7.86</v>
      </c>
      <c r="D41" s="6"/>
      <c r="E41" s="6"/>
      <c r="F41" s="4"/>
      <c r="G41" s="3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7.75</v>
      </c>
      <c r="D42" s="6"/>
      <c r="E42" s="6"/>
      <c r="F42" s="4"/>
      <c r="G42" s="3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7.75</v>
      </c>
      <c r="D43" s="6"/>
      <c r="E43" s="6"/>
      <c r="F43" s="4"/>
      <c r="G43" s="3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8.09</v>
      </c>
      <c r="D44" s="6"/>
      <c r="E44" s="6"/>
      <c r="F44" s="4"/>
      <c r="G44" s="3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8.09</v>
      </c>
      <c r="D45" s="6"/>
      <c r="E45" s="6"/>
      <c r="F45" s="4"/>
      <c r="G45" s="3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8.09</v>
      </c>
      <c r="D46" s="6"/>
      <c r="E46" s="6"/>
      <c r="F46" s="4"/>
      <c r="G46" s="3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8.18</v>
      </c>
      <c r="D47" s="6"/>
      <c r="E47" s="6"/>
      <c r="F47" s="4"/>
      <c r="G47" s="3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8.18</v>
      </c>
      <c r="D48" s="6"/>
      <c r="E48" s="6"/>
      <c r="F48" s="4"/>
      <c r="G48" s="3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8.2799999999999994</v>
      </c>
      <c r="D49" s="6"/>
      <c r="E49" s="6"/>
      <c r="F49" s="4"/>
      <c r="G49" s="3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8.2799999999999994</v>
      </c>
      <c r="D50" s="6"/>
      <c r="E50" s="6"/>
      <c r="F50" s="4"/>
      <c r="G50" s="3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8.41</v>
      </c>
      <c r="D51" s="6"/>
      <c r="E51" s="6"/>
      <c r="F51" s="4"/>
      <c r="G51" s="3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8.41</v>
      </c>
      <c r="D52" s="6"/>
      <c r="E52" s="6"/>
      <c r="F52" s="4"/>
      <c r="G52" s="3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8.35</v>
      </c>
      <c r="D53" s="6"/>
      <c r="E53" s="6"/>
      <c r="F53" s="4"/>
      <c r="G53" s="3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8.35</v>
      </c>
      <c r="D54" s="6"/>
      <c r="E54" s="6"/>
      <c r="F54" s="4"/>
      <c r="G54" s="3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8.35</v>
      </c>
      <c r="D55" s="6"/>
      <c r="E55" s="6"/>
      <c r="F55" s="4"/>
      <c r="G55" s="3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8.24</v>
      </c>
      <c r="D56" s="6"/>
      <c r="E56" s="6"/>
      <c r="F56" s="4"/>
      <c r="G56" s="3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8.24</v>
      </c>
      <c r="D57" s="6"/>
      <c r="E57" s="6"/>
      <c r="F57" s="4"/>
      <c r="G57" s="3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8.5500000000000007</v>
      </c>
      <c r="D58" s="6"/>
      <c r="E58" s="6"/>
      <c r="F58" s="4"/>
      <c r="G58" s="3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8.5500000000000007</v>
      </c>
      <c r="D59" s="6"/>
      <c r="E59" s="6"/>
      <c r="F59" s="4"/>
      <c r="G59" s="3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8.5500000000000007</v>
      </c>
      <c r="D60" s="6"/>
      <c r="E60" s="6"/>
      <c r="F60" s="4"/>
      <c r="G60" s="3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8.4600000000000009</v>
      </c>
      <c r="D61" s="6"/>
      <c r="E61" s="6"/>
      <c r="F61" s="4"/>
      <c r="G61" s="3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8.4600000000000009</v>
      </c>
      <c r="D62" s="6"/>
      <c r="E62" s="6"/>
      <c r="F62" s="4"/>
      <c r="G62" s="3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8.56</v>
      </c>
      <c r="D63" s="6"/>
      <c r="E63" s="6"/>
      <c r="F63" s="4"/>
      <c r="G63" s="3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8.56</v>
      </c>
      <c r="D64" s="6"/>
      <c r="E64" s="6"/>
      <c r="F64" s="4"/>
      <c r="G64" s="3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8.6199999999999992</v>
      </c>
      <c r="D65" s="6"/>
      <c r="E65" s="6"/>
      <c r="F65" s="4"/>
      <c r="G65" s="3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8.6199999999999992</v>
      </c>
      <c r="D66" s="6"/>
      <c r="E66" s="6"/>
      <c r="F66" s="4"/>
      <c r="G66" s="3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8.44</v>
      </c>
      <c r="D67" s="6"/>
      <c r="E67" s="6"/>
      <c r="F67" s="4"/>
      <c r="G67" s="3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8.44</v>
      </c>
      <c r="D68" s="6"/>
      <c r="E68" s="6"/>
      <c r="F68" s="4"/>
      <c r="G68" s="3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8.5399999999999991</v>
      </c>
      <c r="D69" s="6"/>
      <c r="E69" s="6"/>
      <c r="F69" s="4"/>
      <c r="G69" s="3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8.5399999999999991</v>
      </c>
      <c r="D70" s="6"/>
      <c r="E70" s="6"/>
      <c r="F70" s="4"/>
      <c r="G70" s="3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8.8000000000000007</v>
      </c>
      <c r="D71" s="6"/>
      <c r="E71" s="6"/>
      <c r="F71" s="4"/>
      <c r="G71" s="3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8.8000000000000007</v>
      </c>
      <c r="D72" s="6"/>
      <c r="E72" s="6"/>
      <c r="F72" s="4"/>
      <c r="G72" s="3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8.6300000000000008</v>
      </c>
      <c r="D73" s="6"/>
      <c r="E73" s="6"/>
      <c r="F73" s="4"/>
      <c r="G73" s="3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8.6300000000000008</v>
      </c>
      <c r="D74" s="6"/>
      <c r="E74" s="6"/>
      <c r="F74" s="4"/>
      <c r="G74" s="3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8.58</v>
      </c>
      <c r="D75" s="6"/>
      <c r="E75" s="6"/>
      <c r="F75" s="4"/>
      <c r="G75" s="3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8.58</v>
      </c>
      <c r="D76" s="6"/>
      <c r="E76" s="6"/>
      <c r="F76" s="4"/>
      <c r="G76" s="3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8.68</v>
      </c>
      <c r="D77" s="6"/>
      <c r="E77" s="6"/>
      <c r="F77" s="4"/>
      <c r="G77" s="3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8.68</v>
      </c>
      <c r="D78" s="6"/>
      <c r="E78" s="6"/>
      <c r="F78" s="4"/>
      <c r="G78" s="3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8.68</v>
      </c>
      <c r="D79" s="6"/>
      <c r="E79" s="6"/>
      <c r="F79" s="4"/>
      <c r="G79" s="3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8.6999999999999993</v>
      </c>
      <c r="D80" s="6"/>
      <c r="E80" s="6"/>
      <c r="F80" s="4"/>
      <c r="G80" s="3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8.6999999999999993</v>
      </c>
      <c r="D81" s="6"/>
      <c r="E81" s="6"/>
      <c r="F81" s="4"/>
      <c r="G81" s="3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8.48</v>
      </c>
      <c r="D82" s="6"/>
      <c r="E82" s="6"/>
      <c r="F82" s="4"/>
      <c r="G82" s="3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8.48</v>
      </c>
      <c r="D83" s="6"/>
      <c r="E83" s="6"/>
      <c r="F83" s="4"/>
      <c r="G83" s="3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8.85</v>
      </c>
      <c r="D84" s="6"/>
      <c r="E84" s="6"/>
      <c r="F84" s="4"/>
      <c r="G84" s="3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8.85</v>
      </c>
      <c r="D85" s="6"/>
      <c r="E85" s="6"/>
      <c r="F85" s="4"/>
      <c r="G85" s="3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8.75</v>
      </c>
      <c r="D86" s="6"/>
      <c r="E86" s="6"/>
      <c r="F86" s="4"/>
      <c r="G86" s="3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8.75</v>
      </c>
      <c r="D87" s="6"/>
      <c r="E87" s="6"/>
      <c r="F87" s="4"/>
      <c r="G87" s="3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8.82</v>
      </c>
      <c r="D88" s="6"/>
      <c r="E88" s="6"/>
      <c r="F88" s="4"/>
      <c r="G88" s="3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8.82</v>
      </c>
      <c r="D89" s="6"/>
      <c r="E89" s="6"/>
      <c r="F89" s="4"/>
      <c r="G89" s="3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8.82</v>
      </c>
      <c r="D90" s="6"/>
      <c r="E90" s="6"/>
      <c r="F90" s="4"/>
      <c r="G90" s="3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8.82</v>
      </c>
      <c r="D91" s="6"/>
      <c r="E91" s="6"/>
      <c r="F91" s="4"/>
      <c r="G91" s="3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8.73</v>
      </c>
      <c r="D92" s="6"/>
      <c r="E92" s="6"/>
      <c r="F92" s="4"/>
      <c r="G92" s="3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8.73</v>
      </c>
      <c r="D93" s="6"/>
      <c r="E93" s="6"/>
      <c r="F93" s="4"/>
      <c r="G93" s="3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8.77</v>
      </c>
      <c r="D94" s="6"/>
      <c r="E94" s="6"/>
      <c r="F94" s="4"/>
      <c r="G94" s="3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8.77</v>
      </c>
      <c r="D95" s="6"/>
      <c r="E95" s="6"/>
      <c r="F95" s="4"/>
      <c r="G95" s="3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8.67</v>
      </c>
      <c r="D96" s="6"/>
      <c r="E96" s="6"/>
      <c r="F96" s="4"/>
      <c r="G96" s="3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8.67</v>
      </c>
      <c r="D97" s="6"/>
      <c r="E97" s="6"/>
      <c r="F97" s="4"/>
      <c r="G97" s="3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8.6199999999999992</v>
      </c>
      <c r="D98" s="6"/>
      <c r="E98" s="6"/>
      <c r="F98" s="4"/>
      <c r="G98" s="3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8.6199999999999992</v>
      </c>
      <c r="D99" s="6"/>
      <c r="E99" s="6"/>
      <c r="F99" s="4"/>
      <c r="G99" s="3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8.98</v>
      </c>
      <c r="D100" s="6"/>
      <c r="E100" s="6"/>
      <c r="F100" s="4"/>
      <c r="G100" s="3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8.98</v>
      </c>
      <c r="D101" s="6"/>
      <c r="E101" s="6"/>
      <c r="F101" s="4"/>
      <c r="G101" s="3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8.7100000000000009</v>
      </c>
      <c r="D102" s="6"/>
      <c r="E102" s="6"/>
      <c r="F102" s="4"/>
      <c r="G102" s="3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8.7100000000000009</v>
      </c>
      <c r="D103" s="6"/>
      <c r="E103" s="6"/>
      <c r="F103" s="4"/>
      <c r="G103" s="3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8.61</v>
      </c>
      <c r="D104" s="6"/>
      <c r="E104" s="6"/>
      <c r="F104" s="4"/>
      <c r="G104" s="3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8.61</v>
      </c>
      <c r="D105" s="6"/>
      <c r="E105" s="6"/>
      <c r="F105" s="4"/>
      <c r="G105" s="3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8.83</v>
      </c>
      <c r="D106" s="6"/>
      <c r="E106" s="6"/>
      <c r="F106" s="4"/>
      <c r="G106" s="3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8.83</v>
      </c>
      <c r="D107" s="6"/>
      <c r="E107" s="6"/>
      <c r="F107" s="4"/>
      <c r="G107" s="3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8.86</v>
      </c>
      <c r="D108" s="6"/>
      <c r="E108" s="6"/>
      <c r="F108" s="4"/>
      <c r="G108" s="3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8.86</v>
      </c>
      <c r="D109" s="6"/>
      <c r="E109" s="6"/>
      <c r="F109" s="4"/>
      <c r="G109" s="3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8.67</v>
      </c>
      <c r="D110" s="6"/>
      <c r="E110" s="6"/>
      <c r="F110" s="4"/>
      <c r="G110" s="3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8.67</v>
      </c>
      <c r="D111" s="6"/>
      <c r="E111" s="6"/>
      <c r="F111" s="4"/>
      <c r="G111" s="3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8.67</v>
      </c>
      <c r="D112" s="6"/>
      <c r="E112" s="6"/>
      <c r="F112" s="4"/>
      <c r="G112" s="3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8.77</v>
      </c>
      <c r="D113" s="6"/>
      <c r="E113" s="6"/>
      <c r="F113" s="4"/>
      <c r="G113" s="3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8.77</v>
      </c>
      <c r="D114" s="6"/>
      <c r="E114" s="6"/>
      <c r="F114" s="4"/>
      <c r="G114" s="3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8.75</v>
      </c>
      <c r="D115" s="6"/>
      <c r="E115" s="6"/>
      <c r="F115" s="4"/>
      <c r="G115" s="3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8.75</v>
      </c>
      <c r="D116" s="6"/>
      <c r="E116" s="6"/>
      <c r="F116" s="4"/>
      <c r="G116" s="3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8.75</v>
      </c>
      <c r="D117" s="6"/>
      <c r="E117" s="6"/>
      <c r="F117" s="4"/>
      <c r="G117" s="3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8.8699999999999992</v>
      </c>
      <c r="D118" s="6"/>
      <c r="E118" s="6"/>
      <c r="F118" s="4"/>
      <c r="G118" s="3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8.9</v>
      </c>
      <c r="D119" s="6"/>
      <c r="E119" s="6"/>
      <c r="F119" s="4"/>
      <c r="G119" s="3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8.9</v>
      </c>
      <c r="D120" s="6"/>
      <c r="E120" s="6"/>
      <c r="F120" s="4"/>
      <c r="G120" s="3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8.92</v>
      </c>
      <c r="D121" s="6"/>
      <c r="E121" s="6"/>
      <c r="F121" s="4"/>
      <c r="G121" s="3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8.92</v>
      </c>
      <c r="D122" s="6"/>
      <c r="E122" s="6"/>
      <c r="F122" s="4"/>
      <c r="G122" s="3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8.76</v>
      </c>
      <c r="D123" s="6"/>
      <c r="E123" s="6"/>
      <c r="F123" s="4"/>
      <c r="G123" s="3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8.76</v>
      </c>
      <c r="D124" s="6"/>
      <c r="E124" s="6"/>
      <c r="F124" s="4"/>
      <c r="G124" s="3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8.9700000000000006</v>
      </c>
      <c r="D125" s="6"/>
      <c r="E125" s="6"/>
      <c r="F125" s="4"/>
      <c r="G125" s="3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8.9700000000000006</v>
      </c>
      <c r="D126" s="6"/>
      <c r="E126" s="6"/>
      <c r="F126" s="4"/>
      <c r="G126" s="3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9.01</v>
      </c>
      <c r="D127" s="6"/>
      <c r="E127" s="6"/>
      <c r="F127" s="4"/>
      <c r="G127" s="3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9.01</v>
      </c>
      <c r="D128" s="6"/>
      <c r="E128" s="6"/>
      <c r="F128" s="4"/>
      <c r="G128" s="3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8.9700000000000006</v>
      </c>
      <c r="D129" s="6"/>
      <c r="E129" s="6"/>
      <c r="F129" s="4"/>
      <c r="G129" s="3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8.9700000000000006</v>
      </c>
      <c r="D130" s="6"/>
      <c r="E130" s="6"/>
      <c r="F130" s="4"/>
      <c r="G130" s="3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8.7100000000000009</v>
      </c>
      <c r="D131" s="6"/>
      <c r="E131" s="6"/>
      <c r="F131" s="4"/>
      <c r="G131" s="3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8.7100000000000009</v>
      </c>
      <c r="D132" s="6"/>
      <c r="E132" s="6"/>
      <c r="F132" s="4"/>
      <c r="G132" s="3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8.7100000000000009</v>
      </c>
      <c r="D133" s="6"/>
      <c r="E133" s="6"/>
      <c r="F133" s="4"/>
      <c r="G133" s="3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8.81</v>
      </c>
      <c r="D134" s="6"/>
      <c r="E134" s="6"/>
      <c r="F134" s="4"/>
      <c r="G134" s="3"/>
      <c r="H134" s="6"/>
      <c r="I134" s="6"/>
      <c r="J134" s="6"/>
      <c r="K134" s="5"/>
    </row>
    <row r="135" spans="2:11" x14ac:dyDescent="0.25">
      <c r="B135">
        <f t="shared" ref="B135:B140" si="2">B134+2</f>
        <v>260</v>
      </c>
      <c r="C135" s="1">
        <v>8.81</v>
      </c>
      <c r="D135" s="6"/>
      <c r="E135" s="6"/>
      <c r="F135" s="4"/>
      <c r="G135" s="3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8.81</v>
      </c>
      <c r="D136" s="6"/>
      <c r="E136" s="6"/>
      <c r="F136" s="4"/>
      <c r="G136" s="3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8.94</v>
      </c>
      <c r="D137" s="6"/>
      <c r="E137" s="6"/>
      <c r="F137" s="4"/>
      <c r="G137" s="3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8.94</v>
      </c>
      <c r="D138" s="6"/>
      <c r="E138" s="6"/>
      <c r="F138" s="4"/>
      <c r="G138" s="3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8.83</v>
      </c>
      <c r="D139" s="6"/>
      <c r="E139" s="6"/>
      <c r="F139" s="4"/>
      <c r="G139" s="3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8.83</v>
      </c>
      <c r="D140" s="6"/>
      <c r="E140" s="6"/>
      <c r="F140" s="4"/>
      <c r="G140" s="3"/>
      <c r="H140" s="6"/>
      <c r="I140" s="6"/>
      <c r="J140" s="6"/>
      <c r="K140" s="5"/>
    </row>
    <row r="141" spans="2:11" x14ac:dyDescent="0.25">
      <c r="C141" s="1"/>
      <c r="D141" s="6"/>
      <c r="E141" s="6"/>
      <c r="F141" s="4"/>
      <c r="H141" s="6"/>
      <c r="I141" s="6"/>
      <c r="J141" s="6"/>
      <c r="K141" s="5"/>
    </row>
    <row r="142" spans="2:11" x14ac:dyDescent="0.25">
      <c r="C142" s="1"/>
    </row>
    <row r="143" spans="2:11" x14ac:dyDescent="0.25">
      <c r="C143" s="1"/>
    </row>
    <row r="144" spans="2:11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55176-E07E-4CE0-BEFF-25C36D20ECFA}">
  <dimension ref="B4:H25"/>
  <sheetViews>
    <sheetView tabSelected="1" topLeftCell="A7" workbookViewId="0">
      <selection activeCell="B5" sqref="B5"/>
    </sheetView>
  </sheetViews>
  <sheetFormatPr defaultRowHeight="15" x14ac:dyDescent="0.25"/>
  <sheetData>
    <row r="4" spans="2:8" x14ac:dyDescent="0.25">
      <c r="B4" t="s">
        <v>21</v>
      </c>
      <c r="C4" t="s">
        <v>2</v>
      </c>
      <c r="D4" t="s">
        <v>22</v>
      </c>
      <c r="E4" t="s">
        <v>27</v>
      </c>
      <c r="F4" t="s">
        <v>28</v>
      </c>
      <c r="G4" t="s">
        <v>26</v>
      </c>
      <c r="H4" t="s">
        <v>29</v>
      </c>
    </row>
    <row r="5" spans="2:8" x14ac:dyDescent="0.25">
      <c r="B5">
        <v>230</v>
      </c>
      <c r="C5">
        <v>8.1646732072167225</v>
      </c>
      <c r="D5">
        <v>1.1029771939805688E-3</v>
      </c>
      <c r="E5">
        <v>122.66898892480101</v>
      </c>
      <c r="F5">
        <v>3.0609254558674869E-3</v>
      </c>
      <c r="G5">
        <v>1.5241666140100255E-6</v>
      </c>
      <c r="H5">
        <v>0.48417804665907477</v>
      </c>
    </row>
    <row r="6" spans="2:8" x14ac:dyDescent="0.25">
      <c r="B6">
        <v>240</v>
      </c>
      <c r="C6">
        <v>11.12160509011561</v>
      </c>
      <c r="D6">
        <v>2.0207394384908254E-3</v>
      </c>
      <c r="E6">
        <v>106.69229904955496</v>
      </c>
      <c r="F6">
        <v>1.0922093778052297E-2</v>
      </c>
      <c r="G6">
        <v>5.444368510673831E-6</v>
      </c>
      <c r="H6">
        <v>0.35908408438182238</v>
      </c>
    </row>
    <row r="7" spans="2:8" x14ac:dyDescent="0.25">
      <c r="B7">
        <v>250</v>
      </c>
      <c r="C7">
        <v>11.408504332225597</v>
      </c>
      <c r="D7">
        <v>3.6472691095165454E-3</v>
      </c>
      <c r="E7">
        <v>49.753194060893136</v>
      </c>
      <c r="F7">
        <v>7.7699724272538824E-3</v>
      </c>
      <c r="G7">
        <v>8.5152961315554606E-6</v>
      </c>
      <c r="H7">
        <v>0.2286743696545111</v>
      </c>
    </row>
    <row r="8" spans="2:8" x14ac:dyDescent="0.25">
      <c r="B8">
        <v>260</v>
      </c>
      <c r="C8">
        <v>11.01759952267037</v>
      </c>
      <c r="D8">
        <v>6.3119138737463745E-3</v>
      </c>
      <c r="E8">
        <v>35.589138042313081</v>
      </c>
      <c r="F8">
        <v>5.1408623535328822E-3</v>
      </c>
      <c r="G8">
        <v>1.2335432728185197E-5</v>
      </c>
      <c r="H8">
        <v>0.13471275683590855</v>
      </c>
    </row>
    <row r="9" spans="2:8" x14ac:dyDescent="0.25">
      <c r="B9">
        <v>270</v>
      </c>
      <c r="C9">
        <v>10.959027664512663</v>
      </c>
      <c r="D9" s="3">
        <v>8.0556335278938254E-3</v>
      </c>
      <c r="E9">
        <v>40.342218365900067</v>
      </c>
      <c r="F9">
        <v>1.3828941975730357E-2</v>
      </c>
      <c r="G9">
        <v>3.2909102705949295E-5</v>
      </c>
      <c r="H9">
        <v>0.17031308386983543</v>
      </c>
    </row>
    <row r="10" spans="2:8" x14ac:dyDescent="0.25">
      <c r="B10">
        <v>280</v>
      </c>
      <c r="C10">
        <v>10.965851906001129</v>
      </c>
      <c r="D10" s="3">
        <v>1.0166445103000906E-2</v>
      </c>
      <c r="E10">
        <v>32.216108417395155</v>
      </c>
      <c r="F10">
        <v>1.1481912637315322E-2</v>
      </c>
      <c r="G10">
        <v>4.215858422441174E-5</v>
      </c>
      <c r="H10">
        <v>0.16973249723473915</v>
      </c>
    </row>
    <row r="11" spans="2:8" x14ac:dyDescent="0.25">
      <c r="B11">
        <v>290</v>
      </c>
      <c r="C11">
        <v>10.941480775001954</v>
      </c>
      <c r="D11">
        <v>1.1839065553789089E-2</v>
      </c>
      <c r="E11">
        <v>33.47886383991758</v>
      </c>
      <c r="F11">
        <v>6.3670226848994323E-3</v>
      </c>
      <c r="G11">
        <v>3.6815264718887692E-5</v>
      </c>
      <c r="H11">
        <v>0.13696639587192788</v>
      </c>
    </row>
    <row r="12" spans="2:8" x14ac:dyDescent="0.25">
      <c r="B12">
        <v>300</v>
      </c>
      <c r="C12">
        <v>8.0590248694102424</v>
      </c>
      <c r="D12">
        <v>1.5504272859063946E-2</v>
      </c>
      <c r="E12">
        <v>39.149309608794816</v>
      </c>
      <c r="F12">
        <v>4.7551180235994479E-3</v>
      </c>
      <c r="G12">
        <v>6.6905519312684432E-5</v>
      </c>
      <c r="H12">
        <v>0.1689698238531096</v>
      </c>
    </row>
    <row r="13" spans="2:8" x14ac:dyDescent="0.25">
      <c r="B13">
        <v>310</v>
      </c>
      <c r="C13">
        <v>7.9505567521714458</v>
      </c>
      <c r="D13">
        <v>1.8793160506858319E-2</v>
      </c>
      <c r="E13">
        <v>23.834996323835163</v>
      </c>
      <c r="F13">
        <v>5.2570841719519097E-3</v>
      </c>
      <c r="G13">
        <v>8.1868530475394727E-5</v>
      </c>
      <c r="H13">
        <v>0.13393958346917381</v>
      </c>
    </row>
    <row r="14" spans="2:8" x14ac:dyDescent="0.25">
      <c r="B14">
        <v>320</v>
      </c>
      <c r="C14">
        <v>7.852124452697141</v>
      </c>
      <c r="D14">
        <v>2.0422819903748116E-2</v>
      </c>
      <c r="E14">
        <v>24.745073768633624</v>
      </c>
      <c r="F14">
        <v>7.7409408010398768E-3</v>
      </c>
      <c r="G14">
        <v>1.2205493547257662E-4</v>
      </c>
      <c r="H14">
        <v>0.16501777614122901</v>
      </c>
    </row>
    <row r="15" spans="2:8" x14ac:dyDescent="0.25">
      <c r="B15">
        <v>330</v>
      </c>
      <c r="C15">
        <v>7.8067020784894741</v>
      </c>
      <c r="D15">
        <v>2.3335945764702822E-2</v>
      </c>
      <c r="E15">
        <v>28.338096509231061</v>
      </c>
      <c r="F15">
        <v>1.1404961166163734E-2</v>
      </c>
      <c r="G15">
        <v>1.8409445945464861E-4</v>
      </c>
      <c r="H15">
        <v>0.17968515603501423</v>
      </c>
    </row>
    <row r="16" spans="2:8" x14ac:dyDescent="0.25">
      <c r="B16">
        <v>340</v>
      </c>
      <c r="C16">
        <v>9.0224167880857937</v>
      </c>
      <c r="D16">
        <v>2.3094706914221573E-2</v>
      </c>
      <c r="E16">
        <v>12.982388818455481</v>
      </c>
      <c r="F16">
        <v>9.0006334707182865E-3</v>
      </c>
      <c r="G16">
        <v>2.2150745244985516E-4</v>
      </c>
      <c r="H16">
        <v>0.27063890863076334</v>
      </c>
    </row>
    <row r="17" spans="2:8" x14ac:dyDescent="0.25">
      <c r="B17">
        <v>350</v>
      </c>
      <c r="C17">
        <v>7.232030840467031</v>
      </c>
      <c r="D17">
        <v>3.3657679626376683E-2</v>
      </c>
      <c r="E17">
        <v>21.44675591729164</v>
      </c>
      <c r="F17">
        <v>8.143886302470137E-3</v>
      </c>
      <c r="G17">
        <v>3.3400772312041635E-4</v>
      </c>
      <c r="H17">
        <v>0.18641549170821095</v>
      </c>
    </row>
    <row r="18" spans="2:8" x14ac:dyDescent="0.25">
      <c r="B18">
        <v>360</v>
      </c>
      <c r="C18">
        <v>7.2149566007251718</v>
      </c>
      <c r="D18">
        <v>3.457064098841512E-2</v>
      </c>
      <c r="E18">
        <v>20.415525195916878</v>
      </c>
      <c r="F18">
        <v>6.4915663081780775E-3</v>
      </c>
      <c r="G18">
        <v>2.8267618958178006E-4</v>
      </c>
      <c r="H18">
        <v>0.15510163510403016</v>
      </c>
    </row>
    <row r="19" spans="2:8" x14ac:dyDescent="0.25">
      <c r="B19">
        <v>370</v>
      </c>
      <c r="C19">
        <v>8.5656903268156555</v>
      </c>
      <c r="D19">
        <v>3.1915261338448991E-2</v>
      </c>
      <c r="E19">
        <v>22.811982641136115</v>
      </c>
      <c r="F19">
        <v>2.1175286734353239E-2</v>
      </c>
      <c r="G19">
        <v>4.7765702663469297E-4</v>
      </c>
      <c r="H19">
        <v>0.26438703596385804</v>
      </c>
    </row>
    <row r="20" spans="2:8" x14ac:dyDescent="0.25">
      <c r="B20">
        <v>380</v>
      </c>
      <c r="C20">
        <v>8.6219203855225786</v>
      </c>
      <c r="D20">
        <v>3.6402915624457466E-2</v>
      </c>
      <c r="E20">
        <v>23.115196380541306</v>
      </c>
      <c r="F20">
        <v>2.9242443114752232E-2</v>
      </c>
      <c r="G20">
        <v>6.6307143896691349E-4</v>
      </c>
      <c r="H20">
        <v>0.26191813686795357</v>
      </c>
    </row>
    <row r="21" spans="2:8" x14ac:dyDescent="0.25">
      <c r="B21">
        <v>390</v>
      </c>
      <c r="C21">
        <v>9.0187546229011382</v>
      </c>
      <c r="D21">
        <v>3.4241840575432995E-2</v>
      </c>
      <c r="E21">
        <v>18.18007584500036</v>
      </c>
      <c r="F21">
        <v>2.1541625155916507E-2</v>
      </c>
      <c r="G21">
        <v>5.2839964788568838E-4</v>
      </c>
      <c r="H21">
        <v>0.26614452895803342</v>
      </c>
    </row>
    <row r="22" spans="2:8" x14ac:dyDescent="0.25">
      <c r="B22">
        <v>400</v>
      </c>
      <c r="C22">
        <v>8.9695813428676754</v>
      </c>
      <c r="D22">
        <v>3.6969510520304803E-2</v>
      </c>
      <c r="E22">
        <v>18.529911117073432</v>
      </c>
      <c r="F22">
        <v>1.4722029671816317E-2</v>
      </c>
      <c r="G22">
        <v>4.6333503690024636E-4</v>
      </c>
      <c r="H22">
        <v>0.21194547503890679</v>
      </c>
    </row>
    <row r="23" spans="2:8" x14ac:dyDescent="0.25">
      <c r="B23">
        <v>410</v>
      </c>
      <c r="C23">
        <v>8.8280624796605096</v>
      </c>
      <c r="D23">
        <v>4.1230051653058888E-2</v>
      </c>
      <c r="E23">
        <v>19.078797404345334</v>
      </c>
      <c r="F23">
        <v>2.972105165672799E-2</v>
      </c>
      <c r="G23">
        <v>8.1057929396041609E-4</v>
      </c>
      <c r="H23">
        <v>0.26219611762324224</v>
      </c>
    </row>
    <row r="24" spans="2:8" x14ac:dyDescent="0.25">
      <c r="B24">
        <v>420</v>
      </c>
      <c r="C24">
        <v>8.9048998713091496</v>
      </c>
      <c r="D24">
        <v>3.9768092729700166E-2</v>
      </c>
      <c r="E24">
        <v>19.462330161414982</v>
      </c>
      <c r="F24">
        <v>2.3037049596436314E-2</v>
      </c>
      <c r="G24">
        <v>6.5502228379724732E-4</v>
      </c>
      <c r="H24">
        <v>0.23533412109056104</v>
      </c>
    </row>
    <row r="25" spans="2:8" x14ac:dyDescent="0.25">
      <c r="B25">
        <v>430</v>
      </c>
      <c r="C25">
        <v>8.7603457260803026</v>
      </c>
      <c r="D25">
        <v>4.092842774246145E-2</v>
      </c>
      <c r="E25">
        <v>15.469745008159089</v>
      </c>
      <c r="F25">
        <v>1.6973748204255828E-2</v>
      </c>
      <c r="G25">
        <v>6.4167178746663933E-4</v>
      </c>
      <c r="H25">
        <v>0.23653967157527978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0486-7969-49A7-9A48-89CB5C050F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47D1-6AC9-421F-970A-9F991F1BB6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9</vt:i4>
      </vt:variant>
    </vt:vector>
  </HeadingPairs>
  <TitlesOfParts>
    <vt:vector size="33" baseType="lpstr">
      <vt:lpstr>n230</vt:lpstr>
      <vt:lpstr>n240</vt:lpstr>
      <vt:lpstr>n250</vt:lpstr>
      <vt:lpstr>n260</vt:lpstr>
      <vt:lpstr>n270</vt:lpstr>
      <vt:lpstr>n280</vt:lpstr>
      <vt:lpstr>n290</vt:lpstr>
      <vt:lpstr>n300</vt:lpstr>
      <vt:lpstr>n310</vt:lpstr>
      <vt:lpstr>n320</vt:lpstr>
      <vt:lpstr>n330</vt:lpstr>
      <vt:lpstr>n340</vt:lpstr>
      <vt:lpstr>n350</vt:lpstr>
      <vt:lpstr>n360</vt:lpstr>
      <vt:lpstr>n370</vt:lpstr>
      <vt:lpstr>n380</vt:lpstr>
      <vt:lpstr>n390</vt:lpstr>
      <vt:lpstr>n400</vt:lpstr>
      <vt:lpstr>n410</vt:lpstr>
      <vt:lpstr>n420</vt:lpstr>
      <vt:lpstr>n430</vt:lpstr>
      <vt:lpstr>Output</vt:lpstr>
      <vt:lpstr>Sheet1</vt:lpstr>
      <vt:lpstr>Sheet2</vt:lpstr>
      <vt:lpstr>Cend</vt:lpstr>
      <vt:lpstr>Cstar</vt:lpstr>
      <vt:lpstr>Cstart</vt:lpstr>
      <vt:lpstr>kLa</vt:lpstr>
      <vt:lpstr>tend</vt:lpstr>
      <vt:lpstr>to</vt:lpstr>
      <vt:lpstr>tstart</vt:lpstr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2023-01-16T06:37:35Z</dcterms:modified>
</cp:coreProperties>
</file>