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14F888D6-9C09-4518-BB6B-5AA5724D16E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I2" i="2"/>
  <c r="J4" i="3"/>
  <c r="G2" i="2"/>
  <c r="J3" i="3"/>
  <c r="J2" i="3"/>
</calcChain>
</file>

<file path=xl/sharedStrings.xml><?xml version="1.0" encoding="utf-8"?>
<sst xmlns="http://schemas.openxmlformats.org/spreadsheetml/2006/main" count="78" uniqueCount="60">
  <si>
    <t>Name</t>
  </si>
  <si>
    <t>Node Type</t>
  </si>
  <si>
    <t>Max output rate [kW]</t>
  </si>
  <si>
    <t>Type</t>
  </si>
  <si>
    <t>Sarfvik</t>
  </si>
  <si>
    <t>Source/Heater</t>
  </si>
  <si>
    <t>Biomass boiler</t>
  </si>
  <si>
    <t>Kirkkonummi</t>
  </si>
  <si>
    <t>Natural gas boiler</t>
  </si>
  <si>
    <t>Ericsson</t>
  </si>
  <si>
    <t>Heat pump for heating only return water</t>
  </si>
  <si>
    <t>X-Coordinate</t>
  </si>
  <si>
    <t>Y-Coordinate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</si>
  <si>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</si>
  <si>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</si>
  <si>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</si>
  <si>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</si>
  <si>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</si>
  <si>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</si>
  <si>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</si>
  <si>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</si>
  <si>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</si>
  <si>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</si>
  <si>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</si>
  <si>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</si>
  <si>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</si>
  <si>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</si>
  <si>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</si>
  <si>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</si>
  <si>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</si>
  <si>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</si>
  <si>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</si>
  <si>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</si>
  <si>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</si>
  <si>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</si>
  <si>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</si>
  <si>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</si>
  <si>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</si>
  <si>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</si>
  <si>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</si>
  <si>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</si>
  <si>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Junction-3</t>
  </si>
  <si>
    <t>Muut liikenteen rakennukset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</si>
  <si>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</si>
  <si>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</si>
  <si>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</si>
  <si>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</si>
  <si>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</si>
  <si>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</si>
  <si>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</si>
  <si>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</si>
  <si>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</si>
  <si>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</t>
  </si>
  <si>
    <t>Junction-1</t>
  </si>
  <si>
    <t>Pipe-2</t>
  </si>
  <si>
    <t>Junction-2</t>
  </si>
  <si>
    <t>Pipe-3</t>
  </si>
  <si>
    <t>Z-Coordinate (Elevation)</t>
  </si>
  <si>
    <t>Junction</t>
  </si>
  <si>
    <t>Sink/User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</si>
</sst>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44700</xdr:colOff>
      <xdr:row>10</xdr:row>
      <xdr:rowOff>43560</xdr:rowOff>
    </xdr:from>
    <xdr:to>
      <xdr:col>2</xdr:col>
      <xdr:colOff>45060</xdr:colOff>
      <xdr:row>10</xdr:row>
      <xdr:rowOff>43920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194E7BA-E25C-74EC-372E-A81C46CADE79}"/>
                </a:ext>
              </a:extLst>
            </xdr14:cNvPr>
            <xdr14:cNvContentPartPr/>
          </xdr14:nvContentPartPr>
          <xdr14:nvPr macro=""/>
          <xdr14:xfrm>
            <a:off x="2414520" y="187236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194E7BA-E25C-74EC-372E-A81C46CADE7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08400" y="18662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1T10:55:10.3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64,'0'0'7210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H11" sqref="H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40000</v>
      </c>
      <c r="D2" t="s">
        <v>6</v>
      </c>
    </row>
    <row r="3" spans="1:4" x14ac:dyDescent="0.3">
      <c r="A3" t="s">
        <v>7</v>
      </c>
      <c r="B3" t="s">
        <v>5</v>
      </c>
      <c r="C3">
        <v>20000</v>
      </c>
      <c r="D3" t="s">
        <v>8</v>
      </c>
    </row>
    <row r="4" spans="1:4" x14ac:dyDescent="0.3">
      <c r="A4" t="s">
        <v>9</v>
      </c>
      <c r="B4" t="s">
        <v>5</v>
      </c>
      <c r="C4">
        <v>2000</v>
      </c>
      <c r="D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76B7-7DA4-425A-9854-350C5E98594D}">
  <dimension ref="A1:AF6"/>
  <sheetViews>
    <sheetView workbookViewId="0">
      <selection activeCell="K8" sqref="K8"/>
    </sheetView>
  </sheetViews>
  <sheetFormatPr defaultRowHeight="14.4" x14ac:dyDescent="0.3"/>
  <cols>
    <col min="1" max="1" width="17" customWidth="1"/>
    <col min="2" max="2" width="18.6640625" customWidth="1"/>
    <col min="3" max="3" width="22" customWidth="1"/>
    <col min="4" max="4" width="21.6640625" customWidth="1"/>
    <col min="6" max="6" width="16.33203125" customWidth="1"/>
    <col min="7" max="7" width="18.44140625" customWidth="1"/>
    <col min="8" max="8" width="14.6640625" customWidth="1"/>
    <col min="32" max="32" width="14.6640625" customWidth="1"/>
  </cols>
  <sheetData>
    <row r="1" spans="1:32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3">
      <c r="A2" t="s">
        <v>41</v>
      </c>
      <c r="B2">
        <v>0</v>
      </c>
      <c r="C2">
        <v>0</v>
      </c>
      <c r="D2" t="s">
        <v>42</v>
      </c>
      <c r="E2">
        <v>100</v>
      </c>
      <c r="F2" s="3">
        <v>50</v>
      </c>
      <c r="G2" s="2">
        <f t="shared" ref="G2" si="0">F2/(4.19*50)</f>
        <v>0.23866348448687347</v>
      </c>
      <c r="H2" s="2"/>
      <c r="I2" s="2">
        <f>G2*0.98</f>
        <v>0.23389021479713598</v>
      </c>
      <c r="J2" s="2">
        <f t="shared" ref="J2:AF2" si="1">H2*0.98</f>
        <v>0</v>
      </c>
      <c r="K2" s="2">
        <f t="shared" si="1"/>
        <v>0.22921241050119326</v>
      </c>
      <c r="L2" s="2">
        <f t="shared" si="1"/>
        <v>0</v>
      </c>
      <c r="M2" s="2">
        <f t="shared" si="1"/>
        <v>0.22462816229116939</v>
      </c>
      <c r="N2" s="2">
        <f t="shared" si="1"/>
        <v>0</v>
      </c>
      <c r="O2" s="2">
        <f t="shared" si="1"/>
        <v>0.22013559904534599</v>
      </c>
      <c r="P2" s="2">
        <f t="shared" si="1"/>
        <v>0</v>
      </c>
      <c r="Q2" s="2">
        <f t="shared" si="1"/>
        <v>0.21573288706443908</v>
      </c>
      <c r="R2" s="2">
        <f t="shared" si="1"/>
        <v>0</v>
      </c>
      <c r="S2" s="2">
        <f t="shared" si="1"/>
        <v>0.2114182293231503</v>
      </c>
      <c r="T2" s="2">
        <f t="shared" si="1"/>
        <v>0</v>
      </c>
      <c r="U2" s="2">
        <f t="shared" si="1"/>
        <v>0.2071898647366873</v>
      </c>
      <c r="V2" s="2">
        <f t="shared" si="1"/>
        <v>0</v>
      </c>
      <c r="W2" s="2">
        <f t="shared" si="1"/>
        <v>0.20304606744195355</v>
      </c>
      <c r="X2" s="2">
        <f t="shared" si="1"/>
        <v>0</v>
      </c>
      <c r="Y2" s="2">
        <f t="shared" si="1"/>
        <v>0.19898514609311449</v>
      </c>
      <c r="Z2" s="2">
        <f t="shared" si="1"/>
        <v>0</v>
      </c>
      <c r="AA2" s="2">
        <f t="shared" si="1"/>
        <v>0.19500544317125221</v>
      </c>
      <c r="AB2" s="2">
        <f t="shared" si="1"/>
        <v>0</v>
      </c>
      <c r="AC2" s="2">
        <f t="shared" si="1"/>
        <v>0.19110533430782717</v>
      </c>
      <c r="AD2" s="2">
        <f t="shared" si="1"/>
        <v>0</v>
      </c>
      <c r="AE2" s="2">
        <f t="shared" si="1"/>
        <v>0.18728322762167063</v>
      </c>
      <c r="AF2" s="2">
        <f t="shared" si="1"/>
        <v>0</v>
      </c>
    </row>
    <row r="3" spans="1:32" x14ac:dyDescent="0.3"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BAFD-6512-416A-BB30-3B6DBC10F6C9}">
  <dimension ref="A1:J9"/>
  <sheetViews>
    <sheetView tabSelected="1" workbookViewId="0">
      <selection activeCell="D6" sqref="D6"/>
    </sheetView>
  </sheetViews>
  <sheetFormatPr defaultRowHeight="14.4" x14ac:dyDescent="0.3"/>
  <cols>
    <col min="1" max="1" width="15.5546875" customWidth="1"/>
    <col min="2" max="2" width="19" customWidth="1"/>
    <col min="3" max="3" width="17.5546875" customWidth="1"/>
    <col min="4" max="4" width="17.6640625" customWidth="1"/>
    <col min="5" max="5" width="15.6640625" customWidth="1"/>
    <col min="6" max="6" width="16" customWidth="1"/>
    <col min="7" max="7" width="16.88671875" customWidth="1"/>
    <col min="8" max="8" width="12.5546875" customWidth="1"/>
    <col min="9" max="9" width="13.33203125" customWidth="1"/>
    <col min="10" max="10" width="15" customWidth="1"/>
  </cols>
  <sheetData>
    <row r="1" spans="1:10" x14ac:dyDescent="0.3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3">
      <c r="A2" t="s">
        <v>52</v>
      </c>
      <c r="B2" t="s">
        <v>4</v>
      </c>
      <c r="C2" t="s">
        <v>53</v>
      </c>
      <c r="D2" s="1">
        <v>26.89</v>
      </c>
      <c r="E2" s="2">
        <v>0.16600000000000001</v>
      </c>
      <c r="F2" s="3">
        <v>50</v>
      </c>
      <c r="G2" t="b">
        <v>1</v>
      </c>
      <c r="H2" t="b">
        <v>1</v>
      </c>
      <c r="I2" s="4">
        <v>100</v>
      </c>
      <c r="J2" s="1">
        <f t="shared" ref="J2:J3" si="0">I2/(4.19*50)</f>
        <v>0.47732696897374693</v>
      </c>
    </row>
    <row r="3" spans="1:10" x14ac:dyDescent="0.3">
      <c r="A3" t="s">
        <v>54</v>
      </c>
      <c r="B3" t="s">
        <v>53</v>
      </c>
      <c r="C3" t="s">
        <v>55</v>
      </c>
      <c r="D3" s="1">
        <v>48.36</v>
      </c>
      <c r="E3" s="2">
        <v>0.18</v>
      </c>
      <c r="F3" s="3">
        <v>50</v>
      </c>
      <c r="G3" t="b">
        <v>1</v>
      </c>
      <c r="H3" t="b">
        <v>1</v>
      </c>
      <c r="I3" s="4">
        <v>100</v>
      </c>
      <c r="J3" s="1">
        <f t="shared" si="0"/>
        <v>0.47732696897374693</v>
      </c>
    </row>
    <row r="4" spans="1:10" x14ac:dyDescent="0.3">
      <c r="A4" t="s">
        <v>56</v>
      </c>
      <c r="B4" t="s">
        <v>55</v>
      </c>
      <c r="C4" t="s">
        <v>41</v>
      </c>
      <c r="D4" s="1">
        <v>48.36</v>
      </c>
      <c r="E4" s="2">
        <v>0.18</v>
      </c>
      <c r="F4" s="3">
        <v>50</v>
      </c>
      <c r="G4" t="b">
        <v>1</v>
      </c>
      <c r="H4" t="b">
        <v>1</v>
      </c>
      <c r="I4" s="4">
        <v>100</v>
      </c>
      <c r="J4" s="1">
        <f t="shared" ref="J4" si="1">I4/(4.19*50)</f>
        <v>0.47732696897374693</v>
      </c>
    </row>
    <row r="5" spans="1:10" x14ac:dyDescent="0.3">
      <c r="D5" s="1"/>
      <c r="E5" s="2"/>
      <c r="F5" s="3"/>
      <c r="I5" s="4"/>
      <c r="J5" s="1"/>
    </row>
    <row r="6" spans="1:10" x14ac:dyDescent="0.3">
      <c r="D6" s="1"/>
      <c r="E6" s="2"/>
      <c r="F6" s="3"/>
      <c r="I6" s="4"/>
      <c r="J6" s="1"/>
    </row>
    <row r="7" spans="1:10" x14ac:dyDescent="0.3">
      <c r="D7" s="1"/>
      <c r="E7" s="2"/>
      <c r="F7" s="3"/>
      <c r="I7" s="4"/>
      <c r="J7" s="1"/>
    </row>
    <row r="8" spans="1:10" x14ac:dyDescent="0.3">
      <c r="D8" s="1"/>
      <c r="E8" s="2"/>
      <c r="F8" s="3"/>
      <c r="I8" s="4"/>
      <c r="J8" s="1"/>
    </row>
    <row r="9" spans="1:10" x14ac:dyDescent="0.3">
      <c r="D9" s="1"/>
      <c r="E9" s="2"/>
      <c r="F9" s="3"/>
      <c r="I9" s="4"/>
      <c r="J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3D03-7F5F-462B-869E-064D81E8EBCD}">
  <dimension ref="A1:E5"/>
  <sheetViews>
    <sheetView workbookViewId="0">
      <selection activeCell="C6" sqref="C6"/>
    </sheetView>
  </sheetViews>
  <sheetFormatPr defaultRowHeight="14.4" x14ac:dyDescent="0.3"/>
  <cols>
    <col min="1" max="1" width="25.109375" customWidth="1"/>
    <col min="2" max="3" width="16.44140625" customWidth="1"/>
    <col min="4" max="4" width="18.33203125" customWidth="1"/>
    <col min="5" max="5" width="17.44140625" customWidth="1"/>
  </cols>
  <sheetData>
    <row r="1" spans="1:5" x14ac:dyDescent="0.3">
      <c r="A1" t="s">
        <v>0</v>
      </c>
      <c r="B1" t="s">
        <v>11</v>
      </c>
      <c r="C1" t="s">
        <v>12</v>
      </c>
      <c r="D1" t="s">
        <v>57</v>
      </c>
      <c r="E1" t="s">
        <v>1</v>
      </c>
    </row>
    <row r="2" spans="1:5" x14ac:dyDescent="0.3">
      <c r="A2" t="s">
        <v>4</v>
      </c>
      <c r="B2">
        <v>1000</v>
      </c>
      <c r="C2">
        <v>0</v>
      </c>
      <c r="D2">
        <v>0</v>
      </c>
      <c r="E2" t="s">
        <v>5</v>
      </c>
    </row>
    <row r="3" spans="1:5" x14ac:dyDescent="0.3">
      <c r="A3" t="s">
        <v>53</v>
      </c>
      <c r="B3">
        <v>1000</v>
      </c>
      <c r="C3">
        <v>1000</v>
      </c>
      <c r="D3">
        <v>0</v>
      </c>
      <c r="E3" t="s">
        <v>58</v>
      </c>
    </row>
    <row r="4" spans="1:5" x14ac:dyDescent="0.3">
      <c r="A4" t="s">
        <v>55</v>
      </c>
      <c r="B4">
        <v>0</v>
      </c>
      <c r="C4">
        <v>1000</v>
      </c>
      <c r="D4">
        <v>0</v>
      </c>
      <c r="E4" t="s">
        <v>58</v>
      </c>
    </row>
    <row r="5" spans="1:5" x14ac:dyDescent="0.3">
      <c r="A5" t="s">
        <v>41</v>
      </c>
      <c r="B5">
        <v>0</v>
      </c>
      <c r="C5">
        <v>0</v>
      </c>
      <c r="D5">
        <v>0</v>
      </c>
      <c r="E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Source Heater</vt:lpstr>
      <vt:lpstr>Details of Sink-User Nodes</vt:lpstr>
      <vt:lpstr>Node Connectivity details</vt:lpstr>
      <vt:lpstr>Node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Abhujit Rout</cp:lastModifiedBy>
  <cp:revision/>
  <dcterms:created xsi:type="dcterms:W3CDTF">2025-02-28T11:21:58Z</dcterms:created>
  <dcterms:modified xsi:type="dcterms:W3CDTF">2025-03-01T20:44:34Z</dcterms:modified>
  <cp:category/>
  <cp:contentStatus/>
</cp:coreProperties>
</file>