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60" windowWidth="15480" windowHeight="10590"/>
  </bookViews>
  <sheets>
    <sheet name="Mortgage Vs Rent" sheetId="4" r:id="rId1"/>
  </sheets>
  <calcPr calcId="145621"/>
</workbook>
</file>

<file path=xl/calcChain.xml><?xml version="1.0" encoding="utf-8"?>
<calcChain xmlns="http://schemas.openxmlformats.org/spreadsheetml/2006/main">
  <c r="F20" i="4" l="1"/>
  <c r="F26" i="4"/>
  <c r="F25" i="4"/>
  <c r="F27" i="4" s="1"/>
  <c r="F16" i="4"/>
  <c r="F9" i="4"/>
  <c r="C5" i="4"/>
  <c r="F3" i="4"/>
  <c r="F4" i="4"/>
  <c r="F5" i="4" l="1"/>
  <c r="F11" i="4" s="1"/>
  <c r="F6" i="4"/>
  <c r="F19" i="4" s="1"/>
  <c r="F28" i="4"/>
  <c r="F21" i="4"/>
  <c r="F10" i="4"/>
  <c r="F7" i="4" l="1"/>
  <c r="F12" i="4"/>
  <c r="F13" i="4" s="1"/>
  <c r="F17" i="4" s="1"/>
  <c r="F18" i="4" s="1"/>
  <c r="F22" i="4" s="1"/>
  <c r="F31" i="4" s="1"/>
  <c r="F23" i="4" l="1"/>
</calcChain>
</file>

<file path=xl/sharedStrings.xml><?xml version="1.0" encoding="utf-8"?>
<sst xmlns="http://schemas.openxmlformats.org/spreadsheetml/2006/main" count="47" uniqueCount="47">
  <si>
    <t>House Price</t>
  </si>
  <si>
    <t>Down Payment</t>
  </si>
  <si>
    <t>Loan Amt</t>
  </si>
  <si>
    <t>Rate</t>
  </si>
  <si>
    <t>Rate/month</t>
  </si>
  <si>
    <t>No. of years Loan amt</t>
  </si>
  <si>
    <t>Total no of payments</t>
  </si>
  <si>
    <t>Monthly payments</t>
  </si>
  <si>
    <t>Loan Balance Remaining</t>
  </si>
  <si>
    <t>Premium Paid</t>
  </si>
  <si>
    <t>Interest Paid</t>
  </si>
  <si>
    <t>House Sell Price</t>
  </si>
  <si>
    <t>Actual Profit/Loss</t>
  </si>
  <si>
    <t>CLOSING COST</t>
  </si>
  <si>
    <t>Yearly tax</t>
  </si>
  <si>
    <t>HOA</t>
  </si>
  <si>
    <t>Yearly maintanance if any</t>
  </si>
  <si>
    <t>% of buy/sale price</t>
  </si>
  <si>
    <t>Marital Status</t>
  </si>
  <si>
    <t>Gross yrly income</t>
  </si>
  <si>
    <t>Itemized deduction</t>
  </si>
  <si>
    <t>Tax Bracket</t>
  </si>
  <si>
    <t>Holding period (Months)</t>
  </si>
  <si>
    <t>Home appreciation rate</t>
  </si>
  <si>
    <t>Rent</t>
  </si>
  <si>
    <t>Renters Insurance</t>
  </si>
  <si>
    <t>Property Insurance/yr</t>
  </si>
  <si>
    <t>Married</t>
  </si>
  <si>
    <t>Yearly rent increase rate</t>
  </si>
  <si>
    <t>Closing Cost</t>
  </si>
  <si>
    <t>Tax+Insu+Main</t>
  </si>
  <si>
    <t>Profit/loss per month</t>
  </si>
  <si>
    <t>Utilities/month</t>
  </si>
  <si>
    <t>Holding years</t>
  </si>
  <si>
    <t>Holding months</t>
  </si>
  <si>
    <t>Holding Period(months)</t>
  </si>
  <si>
    <t>Total Rent</t>
  </si>
  <si>
    <t>Rent +Utilities</t>
  </si>
  <si>
    <t>Private Mortgage Insurance rate</t>
  </si>
  <si>
    <t>PMI/Month</t>
  </si>
  <si>
    <t>Total Monthly</t>
  </si>
  <si>
    <t>Tax Return</t>
  </si>
  <si>
    <t>Tax+Interest /yr</t>
  </si>
  <si>
    <t>Mortgage paid</t>
  </si>
  <si>
    <t>PMI Paid</t>
  </si>
  <si>
    <t>Comparative Profit/Loss</t>
  </si>
  <si>
    <t>Mortgage VS Rent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</si>
</sst>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3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4" borderId="4" xfId="0" applyNumberFormat="1" applyFill="1" applyBorder="1"/>
    <xf numFmtId="44" fontId="0" fillId="0" borderId="4" xfId="0" applyNumberFormat="1" applyBorder="1"/>
    <xf numFmtId="44" fontId="0" fillId="0" borderId="6" xfId="0" applyNumberFormat="1" applyBorder="1"/>
    <xf numFmtId="44" fontId="0" fillId="0" borderId="0" xfId="0" applyNumberFormat="1"/>
    <xf numFmtId="10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44" fontId="1" fillId="0" borderId="2" xfId="1" applyBorder="1"/>
    <xf numFmtId="44" fontId="1" fillId="0" borderId="4" xfId="1" applyBorder="1"/>
    <xf numFmtId="44" fontId="1" fillId="3" borderId="4" xfId="1" applyFill="1" applyBorder="1"/>
    <xf numFmtId="44" fontId="1" fillId="2" borderId="6" xfId="1" applyFill="1" applyBorder="1"/>
    <xf numFmtId="0" fontId="5" fillId="0" borderId="0" xfId="0" applyFont="1" applyBorder="1" applyAlignment="1">
      <alignment horizontal="center" vertical="center" wrapText="1"/>
    </xf>
    <xf numFmtId="0" fontId="0" fillId="0" borderId="6" xfId="0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0" fontId="0" fillId="0" borderId="6" xfId="0" applyNumberFormat="1" applyBorder="1"/>
    <xf numFmtId="10" fontId="0" fillId="0" borderId="4" xfId="0" applyNumberFormat="1" applyBorder="1"/>
    <xf numFmtId="0" fontId="4" fillId="0" borderId="0" xfId="0" applyFont="1" applyBorder="1"/>
    <xf numFmtId="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left" indent="1"/>
    </xf>
    <xf numFmtId="0" fontId="3" fillId="0" borderId="0" xfId="2" applyBorder="1" applyAlignment="1" applyProtection="1">
      <alignment horizontal="left" indent="1"/>
    </xf>
    <xf numFmtId="0" fontId="6" fillId="0" borderId="0" xfId="0" applyFont="1"/>
    <xf numFmtId="8" fontId="1" fillId="0" borderId="4" xfId="1" applyNumberFormat="1" applyBorder="1"/>
    <xf numFmtId="8" fontId="0" fillId="0" borderId="4" xfId="0" applyNumberFormat="1" applyBorder="1"/>
    <xf numFmtId="0" fontId="6" fillId="0" borderId="3" xfId="0" applyFont="1" applyBorder="1"/>
    <xf numFmtId="164" fontId="0" fillId="0" borderId="4" xfId="0" applyNumberFormat="1" applyFill="1" applyBorder="1"/>
    <xf numFmtId="0" fontId="6" fillId="0" borderId="5" xfId="0" applyFont="1" applyBorder="1"/>
    <xf numFmtId="0" fontId="0" fillId="0" borderId="3" xfId="0" applyBorder="1" applyAlignment="1">
      <alignment wrapText="1"/>
    </xf>
    <xf numFmtId="10" fontId="0" fillId="4" borderId="2" xfId="0" applyNumberFormat="1" applyFill="1" applyBorder="1"/>
    <xf numFmtId="8" fontId="0" fillId="0" borderId="6" xfId="0" applyNumberFormat="1" applyBorder="1" applyAlignment="1">
      <alignment wrapText="1"/>
    </xf>
    <xf numFmtId="0" fontId="6" fillId="0" borderId="4" xfId="0" applyNumberFormat="1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164" fontId="0" fillId="0" borderId="4" xfId="0" applyNumberFormat="1" applyBorder="1" applyAlignment="1">
      <alignment wrapText="1"/>
    </xf>
    <xf numFmtId="0" fontId="1" fillId="0" borderId="7" xfId="0" applyFont="1" applyBorder="1"/>
    <xf numFmtId="44" fontId="0" fillId="0" borderId="8" xfId="0" applyNumberFormat="1" applyBorder="1"/>
    <xf numFmtId="0" fontId="1" fillId="0" borderId="7" xfId="0" applyFont="1" applyFill="1" applyBorder="1"/>
    <xf numFmtId="0" fontId="1" fillId="0" borderId="3" xfId="0" applyFont="1" applyFill="1" applyBorder="1"/>
    <xf numFmtId="8" fontId="0" fillId="0" borderId="6" xfId="0" applyNumberFormat="1" applyBorder="1"/>
    <xf numFmtId="0" fontId="5" fillId="0" borderId="7" xfId="0" applyFont="1" applyFill="1" applyBorder="1" applyAlignment="1">
      <alignment wrapText="1"/>
    </xf>
    <xf numFmtId="8" fontId="7" fillId="0" borderId="8" xfId="0" applyNumberFormat="1" applyFont="1" applyBorder="1" applyAlignment="1">
      <alignment horizontal="center" vertical="center"/>
    </xf>
    <xf numFmtId="0" fontId="0" fillId="0" borderId="0" xfId="0" applyFill="1"/>
    <xf numFmtId="0" fontId="6" fillId="0" borderId="0" xfId="0" applyFont="1" applyFill="1"/>
    <xf numFmtId="0" fontId="1" fillId="0" borderId="5" xfId="0" applyFont="1" applyBorder="1"/>
    <xf numFmtId="0" fontId="1" fillId="0" borderId="1" xfId="0" applyFont="1" applyBorder="1"/>
    <xf numFmtId="8" fontId="0" fillId="0" borderId="2" xfId="0" applyNumberFormat="1" applyBorder="1"/>
    <xf numFmtId="44" fontId="0" fillId="0" borderId="2" xfId="0" applyNumberFormat="1" applyBorder="1"/>
    <xf numFmtId="0" fontId="7" fillId="0" borderId="0" xfId="0" applyFont="1" applyAlignment="1">
      <alignment horizontal="center"/>
    </xf>
    <xf numFmtId="0" fontId="0" fillId="5" borderId="1" xfId="0" applyFill="1" applyBorder="1"/>
    <xf numFmtId="0" fontId="0" fillId="5" borderId="3" xfId="0" applyFill="1" applyBorder="1"/>
    <xf numFmtId="0" fontId="6" fillId="5" borderId="5" xfId="0" applyFont="1" applyFill="1" applyBorder="1"/>
    <xf numFmtId="0" fontId="0" fillId="5" borderId="5" xfId="0" applyFill="1" applyBorder="1"/>
    <xf numFmtId="10" fontId="0" fillId="0" borderId="6" xfId="0" applyNumberFormat="1" applyFill="1" applyBorder="1"/>
    <xf numFmtId="0" fontId="0" fillId="6" borderId="5" xfId="0" applyFill="1" applyBorder="1"/>
    <xf numFmtId="0" fontId="0" fillId="7" borderId="1" xfId="0" applyFill="1" applyBorder="1"/>
    <xf numFmtId="0" fontId="0" fillId="7" borderId="3" xfId="0" applyFill="1" applyBorder="1"/>
    <xf numFmtId="0" fontId="6" fillId="7" borderId="5" xfId="0" applyFont="1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5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3"/>
  <sheetViews>
    <sheetView tabSelected="1" topLeftCell="A4" zoomScale="80" zoomScaleNormal="80" workbookViewId="0">
      <selection activeCell="G22" sqref="G22"/>
    </sheetView>
  </sheetViews>
  <sheetFormatPr defaultRowHeight="12.75" x14ac:dyDescent="0.2"/>
  <cols>
    <col min="1" max="1" width="5" customWidth="1"/>
    <col min="2" max="2" width="29.42578125" bestFit="1" customWidth="1"/>
    <col min="3" max="3" width="13.42578125" bestFit="1" customWidth="1"/>
    <col min="4" max="4" width="5.85546875" customWidth="1"/>
    <col min="5" max="5" width="22.7109375" bestFit="1" customWidth="1"/>
    <col min="6" max="6" width="12.7109375" bestFit="1" customWidth="1"/>
    <col min="8" max="8" width="17.7109375" customWidth="1"/>
    <col min="9" max="9" width="21.5703125" bestFit="1" customWidth="1"/>
    <col min="10" max="10" width="13.5703125" customWidth="1"/>
    <col min="12" max="12" width="12.28515625" bestFit="1" customWidth="1"/>
  </cols>
  <sheetData>
    <row r="1" spans="2:12" ht="15.75" x14ac:dyDescent="0.25">
      <c r="B1" s="54" t="s">
        <v>46</v>
      </c>
      <c r="C1" s="54"/>
      <c r="D1" s="54"/>
      <c r="E1" s="54"/>
      <c r="F1" s="54"/>
    </row>
    <row r="2" spans="2:12" ht="13.5" thickBot="1" x14ac:dyDescent="0.25"/>
    <row r="3" spans="2:12" x14ac:dyDescent="0.2">
      <c r="B3" s="55" t="s">
        <v>0</v>
      </c>
      <c r="C3" s="13">
        <v>100000</v>
      </c>
      <c r="E3" s="1" t="s">
        <v>4</v>
      </c>
      <c r="F3" s="2">
        <f>C7/12</f>
        <v>3.0924999999999998E-3</v>
      </c>
    </row>
    <row r="4" spans="2:12" x14ac:dyDescent="0.2">
      <c r="B4" s="56" t="s">
        <v>1</v>
      </c>
      <c r="C4" s="14">
        <v>10000</v>
      </c>
      <c r="E4" s="3" t="s">
        <v>6</v>
      </c>
      <c r="F4" s="4">
        <f>12*C8</f>
        <v>360</v>
      </c>
    </row>
    <row r="5" spans="2:12" ht="13.5" thickBot="1" x14ac:dyDescent="0.25">
      <c r="B5" s="3" t="s">
        <v>2</v>
      </c>
      <c r="C5" s="14">
        <f>C3-C4</f>
        <v>90000</v>
      </c>
      <c r="E5" s="5" t="s">
        <v>7</v>
      </c>
      <c r="F5" s="16">
        <f>(C5*F3/(1-(1+F3)^-F4))</f>
        <v>414.81483423766412</v>
      </c>
    </row>
    <row r="6" spans="2:12" ht="13.5" thickBot="1" x14ac:dyDescent="0.25">
      <c r="B6" s="3"/>
      <c r="C6" s="4"/>
      <c r="E6" s="41" t="s">
        <v>39</v>
      </c>
      <c r="F6" s="42">
        <f>C5*C15/12</f>
        <v>39</v>
      </c>
    </row>
    <row r="7" spans="2:12" ht="13.5" thickBot="1" x14ac:dyDescent="0.25">
      <c r="B7" s="56" t="s">
        <v>3</v>
      </c>
      <c r="C7" s="6">
        <v>3.7109999999999997E-2</v>
      </c>
      <c r="E7" s="43" t="s">
        <v>40</v>
      </c>
      <c r="F7" s="42">
        <f>F5+F6</f>
        <v>453.81483423766412</v>
      </c>
    </row>
    <row r="8" spans="2:12" ht="13.5" thickBot="1" x14ac:dyDescent="0.25">
      <c r="B8" s="56" t="s">
        <v>5</v>
      </c>
      <c r="C8" s="4">
        <v>30</v>
      </c>
    </row>
    <row r="9" spans="2:12" ht="13.5" thickBot="1" x14ac:dyDescent="0.25">
      <c r="B9" s="57" t="s">
        <v>35</v>
      </c>
      <c r="C9" s="18">
        <v>48</v>
      </c>
      <c r="E9" s="1" t="s">
        <v>22</v>
      </c>
      <c r="F9" s="2">
        <f>C9</f>
        <v>48</v>
      </c>
      <c r="H9" s="9"/>
      <c r="L9" s="9"/>
    </row>
    <row r="10" spans="2:12" ht="13.5" thickBot="1" x14ac:dyDescent="0.25">
      <c r="E10" s="3" t="s">
        <v>8</v>
      </c>
      <c r="F10" s="15">
        <f>C5*(1-(1+F3)^(F9-F4))/(1-(1+F3)^-F4)</f>
        <v>82948.980726758411</v>
      </c>
    </row>
    <row r="11" spans="2:12" x14ac:dyDescent="0.2">
      <c r="B11" s="55" t="s">
        <v>14</v>
      </c>
      <c r="C11" s="19">
        <v>2000</v>
      </c>
      <c r="E11" s="51" t="s">
        <v>43</v>
      </c>
      <c r="F11" s="53">
        <f>F5*F9</f>
        <v>19911.112043407877</v>
      </c>
    </row>
    <row r="12" spans="2:12" x14ac:dyDescent="0.2">
      <c r="B12" s="3" t="s">
        <v>15</v>
      </c>
      <c r="C12" s="20">
        <v>0</v>
      </c>
      <c r="E12" s="3" t="s">
        <v>9</v>
      </c>
      <c r="F12" s="7">
        <f>C5-F10</f>
        <v>7051.019273241589</v>
      </c>
    </row>
    <row r="13" spans="2:12" ht="13.5" thickBot="1" x14ac:dyDescent="0.25">
      <c r="B13" s="56" t="s">
        <v>16</v>
      </c>
      <c r="C13" s="20">
        <v>1200</v>
      </c>
      <c r="E13" s="5" t="s">
        <v>10</v>
      </c>
      <c r="F13" s="8">
        <f>F11-F12</f>
        <v>12860.092770166288</v>
      </c>
    </row>
    <row r="14" spans="2:12" ht="13.5" thickBot="1" x14ac:dyDescent="0.25">
      <c r="B14" s="56" t="s">
        <v>26</v>
      </c>
      <c r="C14" s="20">
        <v>1200</v>
      </c>
    </row>
    <row r="15" spans="2:12" ht="13.5" thickBot="1" x14ac:dyDescent="0.25">
      <c r="B15" s="60" t="s">
        <v>38</v>
      </c>
      <c r="C15" s="22">
        <v>5.1999999999999998E-3</v>
      </c>
      <c r="E15" s="55" t="s">
        <v>23</v>
      </c>
      <c r="F15" s="35">
        <v>0.02</v>
      </c>
    </row>
    <row r="16" spans="2:12" ht="13.5" thickBot="1" x14ac:dyDescent="0.25">
      <c r="E16" s="3" t="s">
        <v>11</v>
      </c>
      <c r="F16" s="29">
        <f>-FV(F15,C9/12,,C3,0)</f>
        <v>108243.216</v>
      </c>
      <c r="I16" s="48"/>
    </row>
    <row r="17" spans="2:10" x14ac:dyDescent="0.2">
      <c r="B17" s="1" t="s">
        <v>13</v>
      </c>
      <c r="C17" s="2"/>
      <c r="E17" s="44" t="s">
        <v>42</v>
      </c>
      <c r="F17" s="29">
        <f>((F13*12/C9)+C11)</f>
        <v>5215.0231925415719</v>
      </c>
      <c r="I17" s="48"/>
    </row>
    <row r="18" spans="2:10" ht="13.5" thickBot="1" x14ac:dyDescent="0.25">
      <c r="B18" s="58" t="s">
        <v>17</v>
      </c>
      <c r="C18" s="22">
        <v>7.0000000000000007E-2</v>
      </c>
      <c r="E18" s="50" t="s">
        <v>41</v>
      </c>
      <c r="F18" s="45">
        <f>(MAX(F17-C22,0))*C23</f>
        <v>0</v>
      </c>
      <c r="I18" s="48"/>
    </row>
    <row r="19" spans="2:10" ht="13.5" thickBot="1" x14ac:dyDescent="0.25">
      <c r="C19" s="10"/>
      <c r="E19" s="51" t="s">
        <v>44</v>
      </c>
      <c r="F19" s="52">
        <f>F6*C9</f>
        <v>1872</v>
      </c>
      <c r="H19" s="28"/>
      <c r="I19" s="49"/>
      <c r="J19" s="9"/>
    </row>
    <row r="20" spans="2:10" x14ac:dyDescent="0.2">
      <c r="B20" s="64" t="s">
        <v>18</v>
      </c>
      <c r="C20" s="2" t="s">
        <v>27</v>
      </c>
      <c r="E20" s="31" t="s">
        <v>30</v>
      </c>
      <c r="F20" s="32">
        <f>(SUM(C11:C14)/12)*C9</f>
        <v>17600</v>
      </c>
      <c r="I20" s="49"/>
    </row>
    <row r="21" spans="2:10" ht="13.5" thickBot="1" x14ac:dyDescent="0.25">
      <c r="B21" s="65" t="s">
        <v>19</v>
      </c>
      <c r="C21" s="32">
        <v>60000</v>
      </c>
      <c r="E21" s="33" t="s">
        <v>29</v>
      </c>
      <c r="F21" s="45">
        <f>C18*F16</f>
        <v>7577.0251200000012</v>
      </c>
      <c r="I21" s="49"/>
    </row>
    <row r="22" spans="2:10" x14ac:dyDescent="0.2">
      <c r="B22" s="65" t="s">
        <v>20</v>
      </c>
      <c r="C22" s="32">
        <v>11600</v>
      </c>
      <c r="E22" s="3" t="s">
        <v>12</v>
      </c>
      <c r="F22" s="30">
        <f>F16+F18-C3-F13-F21-F19-F20</f>
        <v>-31665.901890166289</v>
      </c>
      <c r="I22" s="48"/>
    </row>
    <row r="23" spans="2:10" ht="13.5" thickBot="1" x14ac:dyDescent="0.25">
      <c r="B23" s="66" t="s">
        <v>21</v>
      </c>
      <c r="C23" s="59">
        <v>0.15</v>
      </c>
      <c r="E23" s="33" t="s">
        <v>31</v>
      </c>
      <c r="F23" s="45">
        <f>F22/12</f>
        <v>-2638.8251575138574</v>
      </c>
      <c r="I23" s="49"/>
    </row>
    <row r="24" spans="2:10" ht="13.5" thickBot="1" x14ac:dyDescent="0.25">
      <c r="E24" s="12"/>
      <c r="F24" s="12"/>
      <c r="I24" s="48"/>
    </row>
    <row r="25" spans="2:10" x14ac:dyDescent="0.2">
      <c r="B25" s="61" t="s">
        <v>24</v>
      </c>
      <c r="C25" s="19">
        <v>800</v>
      </c>
      <c r="E25" s="1" t="s">
        <v>33</v>
      </c>
      <c r="F25" s="2">
        <f>QUOTIENT(C9,12)</f>
        <v>4</v>
      </c>
      <c r="I25" s="49"/>
    </row>
    <row r="26" spans="2:10" x14ac:dyDescent="0.2">
      <c r="B26" s="62" t="s">
        <v>28</v>
      </c>
      <c r="C26" s="23">
        <v>0.04</v>
      </c>
      <c r="E26" s="34" t="s">
        <v>34</v>
      </c>
      <c r="F26" s="37">
        <f>MOD(C9,12)</f>
        <v>0</v>
      </c>
      <c r="I26" s="48"/>
    </row>
    <row r="27" spans="2:10" x14ac:dyDescent="0.2">
      <c r="B27" s="62" t="s">
        <v>25</v>
      </c>
      <c r="C27" s="20">
        <v>0</v>
      </c>
      <c r="E27" s="38" t="s">
        <v>36</v>
      </c>
      <c r="F27" s="40">
        <f>FV(C26,F25,-1*(C25*12),,0)+(C25*((1+(C26/1))^(F25*1))*F26)</f>
        <v>40766.054400000045</v>
      </c>
      <c r="I27" s="48"/>
    </row>
    <row r="28" spans="2:10" ht="13.5" thickBot="1" x14ac:dyDescent="0.25">
      <c r="B28" s="63" t="s">
        <v>32</v>
      </c>
      <c r="C28" s="21">
        <v>15</v>
      </c>
      <c r="E28" s="39" t="s">
        <v>37</v>
      </c>
      <c r="F28" s="36">
        <f>F27+(C28*C9)</f>
        <v>41486.054400000045</v>
      </c>
      <c r="I28" s="48"/>
    </row>
    <row r="29" spans="2:10" x14ac:dyDescent="0.2">
      <c r="I29" s="48"/>
    </row>
    <row r="30" spans="2:10" ht="13.5" thickBot="1" x14ac:dyDescent="0.25"/>
    <row r="31" spans="2:10" ht="26.25" thickBot="1" x14ac:dyDescent="0.25">
      <c r="E31" s="46" t="s">
        <v>45</v>
      </c>
      <c r="F31" s="47">
        <f>F22+F28</f>
        <v>9820.1525098337552</v>
      </c>
    </row>
    <row r="37" spans="2:7" x14ac:dyDescent="0.2">
      <c r="G37" s="11"/>
    </row>
    <row r="38" spans="2:7" x14ac:dyDescent="0.2">
      <c r="G38" s="11"/>
    </row>
    <row r="39" spans="2:7" x14ac:dyDescent="0.2">
      <c r="G39" s="17"/>
    </row>
    <row r="40" spans="2:7" x14ac:dyDescent="0.2">
      <c r="G40" s="12"/>
    </row>
    <row r="41" spans="2:7" x14ac:dyDescent="0.2">
      <c r="G41" s="12"/>
    </row>
    <row r="42" spans="2:7" x14ac:dyDescent="0.2">
      <c r="G42" s="12"/>
    </row>
    <row r="43" spans="2:7" x14ac:dyDescent="0.2">
      <c r="G43" s="12"/>
    </row>
    <row r="44" spans="2:7" x14ac:dyDescent="0.2">
      <c r="G44" s="12"/>
    </row>
    <row r="45" spans="2:7" x14ac:dyDescent="0.2">
      <c r="G45" s="12"/>
    </row>
    <row r="48" spans="2:7" x14ac:dyDescent="0.2">
      <c r="B48" s="11"/>
      <c r="C48" s="11"/>
      <c r="D48" s="11"/>
      <c r="E48" s="11"/>
    </row>
    <row r="49" spans="2:5" x14ac:dyDescent="0.2">
      <c r="B49" s="11"/>
      <c r="C49" s="11"/>
      <c r="D49" s="11"/>
      <c r="E49" s="11"/>
    </row>
    <row r="50" spans="2:5" ht="17.25" x14ac:dyDescent="0.25">
      <c r="B50" s="24"/>
      <c r="C50" s="11"/>
      <c r="D50" s="11"/>
      <c r="E50" s="11"/>
    </row>
    <row r="51" spans="2:5" x14ac:dyDescent="0.2">
      <c r="B51" s="11"/>
      <c r="C51" s="11"/>
      <c r="D51" s="11"/>
      <c r="E51" s="11"/>
    </row>
    <row r="52" spans="2:5" x14ac:dyDescent="0.2">
      <c r="B52" s="17"/>
      <c r="C52" s="17"/>
      <c r="D52" s="17"/>
      <c r="E52" s="11"/>
    </row>
    <row r="53" spans="2:5" x14ac:dyDescent="0.2">
      <c r="B53" s="25"/>
      <c r="C53" s="12"/>
      <c r="D53" s="12"/>
      <c r="E53" s="11"/>
    </row>
    <row r="54" spans="2:5" x14ac:dyDescent="0.2">
      <c r="B54" s="25"/>
      <c r="C54" s="12"/>
      <c r="D54" s="12"/>
      <c r="E54" s="11"/>
    </row>
    <row r="55" spans="2:5" x14ac:dyDescent="0.2">
      <c r="B55" s="25"/>
      <c r="C55" s="12"/>
      <c r="D55" s="12"/>
      <c r="E55" s="11"/>
    </row>
    <row r="56" spans="2:5" x14ac:dyDescent="0.2">
      <c r="B56" s="25"/>
      <c r="C56" s="12"/>
      <c r="D56" s="12"/>
      <c r="E56" s="11"/>
    </row>
    <row r="57" spans="2:5" x14ac:dyDescent="0.2">
      <c r="B57" s="25"/>
      <c r="C57" s="12"/>
      <c r="D57" s="12"/>
      <c r="E57" s="11"/>
    </row>
    <row r="58" spans="2:5" x14ac:dyDescent="0.2">
      <c r="B58" s="25"/>
      <c r="C58" s="12"/>
      <c r="D58" s="12"/>
      <c r="E58" s="11"/>
    </row>
    <row r="59" spans="2:5" x14ac:dyDescent="0.2">
      <c r="B59" s="11"/>
      <c r="C59" s="11"/>
      <c r="D59" s="11"/>
      <c r="E59" s="11"/>
    </row>
    <row r="60" spans="2:5" ht="17.25" x14ac:dyDescent="0.25">
      <c r="B60" s="24"/>
      <c r="C60" s="11"/>
      <c r="D60" s="11"/>
      <c r="E60" s="11"/>
    </row>
    <row r="61" spans="2:5" x14ac:dyDescent="0.2">
      <c r="B61" s="26"/>
      <c r="C61" s="11"/>
      <c r="D61" s="11"/>
      <c r="E61" s="11"/>
    </row>
    <row r="62" spans="2:5" x14ac:dyDescent="0.2">
      <c r="B62" s="27"/>
      <c r="C62" s="11"/>
      <c r="D62" s="11"/>
      <c r="E62" s="11"/>
    </row>
    <row r="63" spans="2:5" x14ac:dyDescent="0.2">
      <c r="B63" s="27"/>
      <c r="C63" s="11"/>
      <c r="D63" s="11"/>
      <c r="E63" s="11"/>
    </row>
    <row r="64" spans="2:5" x14ac:dyDescent="0.2">
      <c r="B64" s="27"/>
      <c r="C64" s="11"/>
      <c r="D64" s="11"/>
      <c r="E64" s="11"/>
    </row>
    <row r="65" spans="2:5" x14ac:dyDescent="0.2">
      <c r="B65" s="27"/>
      <c r="C65" s="11"/>
      <c r="D65" s="11"/>
      <c r="E65" s="11"/>
    </row>
    <row r="66" spans="2:5" x14ac:dyDescent="0.2">
      <c r="B66" s="27"/>
      <c r="C66" s="11"/>
      <c r="D66" s="11"/>
      <c r="E66" s="11"/>
    </row>
    <row r="67" spans="2:5" x14ac:dyDescent="0.2">
      <c r="B67" s="27"/>
      <c r="C67" s="11"/>
      <c r="D67" s="11"/>
      <c r="E67" s="11"/>
    </row>
    <row r="68" spans="2:5" x14ac:dyDescent="0.2">
      <c r="B68" s="11"/>
      <c r="C68" s="11"/>
      <c r="D68" s="11"/>
      <c r="E68" s="11"/>
    </row>
    <row r="69" spans="2:5" x14ac:dyDescent="0.2">
      <c r="B69" s="11"/>
      <c r="C69" s="11"/>
      <c r="D69" s="11"/>
      <c r="E69" s="11"/>
    </row>
    <row r="70" spans="2:5" x14ac:dyDescent="0.2">
      <c r="B70" s="11"/>
      <c r="C70" s="11"/>
      <c r="D70" s="11"/>
      <c r="E70" s="11"/>
    </row>
    <row r="71" spans="2:5" x14ac:dyDescent="0.2">
      <c r="B71" s="11"/>
      <c r="C71" s="11"/>
      <c r="D71" s="11"/>
      <c r="E71" s="11"/>
    </row>
    <row r="72" spans="2:5" x14ac:dyDescent="0.2">
      <c r="B72" s="11"/>
      <c r="C72" s="11"/>
      <c r="D72" s="11"/>
      <c r="E72" s="11"/>
    </row>
    <row r="73" spans="2:5" x14ac:dyDescent="0.2">
      <c r="B73" s="11"/>
      <c r="C73" s="11"/>
      <c r="D73" s="11"/>
      <c r="E73" s="11"/>
    </row>
    <row r="74" spans="2:5" x14ac:dyDescent="0.2">
      <c r="B74" s="11"/>
      <c r="C74" s="11"/>
      <c r="D74" s="11"/>
      <c r="E74" s="11"/>
    </row>
    <row r="75" spans="2:5" x14ac:dyDescent="0.2">
      <c r="B75" s="11"/>
      <c r="C75" s="11"/>
      <c r="D75" s="11"/>
      <c r="E75" s="11"/>
    </row>
    <row r="76" spans="2:5" x14ac:dyDescent="0.2">
      <c r="B76" s="11"/>
      <c r="C76" s="11"/>
      <c r="D76" s="11"/>
      <c r="E76" s="11"/>
    </row>
    <row r="77" spans="2:5" x14ac:dyDescent="0.2">
      <c r="B77" s="11"/>
      <c r="C77" s="11"/>
      <c r="D77" s="11"/>
      <c r="E77" s="11"/>
    </row>
    <row r="78" spans="2:5" x14ac:dyDescent="0.2">
      <c r="B78" s="11"/>
      <c r="C78" s="11"/>
      <c r="D78" s="11"/>
      <c r="E78" s="11"/>
    </row>
    <row r="79" spans="2:5" x14ac:dyDescent="0.2">
      <c r="B79" s="11"/>
      <c r="C79" s="11"/>
      <c r="D79" s="11"/>
      <c r="E79" s="11"/>
    </row>
    <row r="80" spans="2:5" x14ac:dyDescent="0.2">
      <c r="B80" s="11"/>
      <c r="C80" s="11"/>
      <c r="D80" s="11"/>
      <c r="E80" s="11"/>
    </row>
    <row r="81" spans="2:5" x14ac:dyDescent="0.2">
      <c r="B81" s="11"/>
      <c r="C81" s="11"/>
      <c r="D81" s="11"/>
      <c r="E81" s="11"/>
    </row>
    <row r="82" spans="2:5" x14ac:dyDescent="0.2">
      <c r="B82" s="11"/>
      <c r="C82" s="11"/>
      <c r="D82" s="11"/>
      <c r="E82" s="11"/>
    </row>
    <row r="83" spans="2:5" x14ac:dyDescent="0.2">
      <c r="B83" s="11"/>
      <c r="C83" s="11"/>
      <c r="D83" s="11"/>
      <c r="E83" s="11"/>
    </row>
    <row r="84" spans="2:5" x14ac:dyDescent="0.2">
      <c r="B84" s="11"/>
      <c r="C84" s="11"/>
      <c r="D84" s="11"/>
      <c r="E84" s="11"/>
    </row>
    <row r="85" spans="2:5" x14ac:dyDescent="0.2">
      <c r="B85" s="11"/>
      <c r="C85" s="11"/>
      <c r="D85" s="11"/>
      <c r="E85" s="11"/>
    </row>
    <row r="86" spans="2:5" x14ac:dyDescent="0.2">
      <c r="B86" s="11"/>
      <c r="C86" s="11"/>
      <c r="D86" s="11"/>
      <c r="E86" s="11"/>
    </row>
    <row r="87" spans="2:5" x14ac:dyDescent="0.2">
      <c r="B87" s="11"/>
      <c r="C87" s="11"/>
      <c r="D87" s="11"/>
      <c r="E87" s="11"/>
    </row>
    <row r="88" spans="2:5" x14ac:dyDescent="0.2">
      <c r="B88" s="11"/>
      <c r="C88" s="11"/>
      <c r="D88" s="11"/>
      <c r="E88" s="11"/>
    </row>
    <row r="89" spans="2:5" x14ac:dyDescent="0.2">
      <c r="B89" s="11"/>
      <c r="C89" s="11"/>
      <c r="D89" s="11"/>
      <c r="E89" s="11"/>
    </row>
    <row r="90" spans="2:5" x14ac:dyDescent="0.2">
      <c r="B90" s="11"/>
      <c r="C90" s="11"/>
      <c r="D90" s="11"/>
      <c r="E90" s="11"/>
    </row>
    <row r="91" spans="2:5" x14ac:dyDescent="0.2">
      <c r="B91" s="11"/>
      <c r="C91" s="11"/>
      <c r="D91" s="11"/>
      <c r="E91" s="11"/>
    </row>
    <row r="92" spans="2:5" x14ac:dyDescent="0.2">
      <c r="B92" s="11"/>
      <c r="C92" s="11"/>
      <c r="D92" s="11"/>
      <c r="E92" s="11"/>
    </row>
    <row r="93" spans="2:5" x14ac:dyDescent="0.2">
      <c r="B93" s="11"/>
      <c r="C93" s="11"/>
      <c r="D93" s="11"/>
      <c r="E93" s="11"/>
    </row>
    <row r="94" spans="2:5" x14ac:dyDescent="0.2">
      <c r="B94" s="11"/>
      <c r="C94" s="11"/>
      <c r="D94" s="11"/>
      <c r="E94" s="11"/>
    </row>
    <row r="95" spans="2:5" x14ac:dyDescent="0.2">
      <c r="B95" s="11"/>
      <c r="C95" s="11"/>
      <c r="D95" s="11"/>
      <c r="E95" s="11"/>
    </row>
    <row r="96" spans="2:5" x14ac:dyDescent="0.2">
      <c r="B96" s="11"/>
      <c r="C96" s="11"/>
      <c r="D96" s="11"/>
      <c r="E96" s="11"/>
    </row>
    <row r="97" spans="2:5" x14ac:dyDescent="0.2">
      <c r="B97" s="11"/>
      <c r="C97" s="11"/>
      <c r="D97" s="11"/>
      <c r="E97" s="11"/>
    </row>
    <row r="98" spans="2:5" x14ac:dyDescent="0.2">
      <c r="B98" s="11"/>
      <c r="C98" s="11"/>
      <c r="D98" s="11"/>
      <c r="E98" s="11"/>
    </row>
    <row r="99" spans="2:5" x14ac:dyDescent="0.2">
      <c r="B99" s="11"/>
      <c r="C99" s="11"/>
      <c r="D99" s="11"/>
      <c r="E99" s="11"/>
    </row>
    <row r="100" spans="2:5" x14ac:dyDescent="0.2">
      <c r="B100" s="11"/>
      <c r="C100" s="11"/>
      <c r="D100" s="11"/>
      <c r="E100" s="11"/>
    </row>
    <row r="101" spans="2:5" x14ac:dyDescent="0.2">
      <c r="B101" s="11"/>
      <c r="C101" s="11"/>
      <c r="D101" s="11"/>
      <c r="E101" s="11"/>
    </row>
    <row r="102" spans="2:5" x14ac:dyDescent="0.2">
      <c r="B102" s="11"/>
      <c r="C102" s="11"/>
      <c r="D102" s="11"/>
      <c r="E102" s="11"/>
    </row>
    <row r="103" spans="2:5" x14ac:dyDescent="0.2">
      <c r="B103" s="11"/>
      <c r="C103" s="11"/>
      <c r="D103" s="11"/>
      <c r="E103" s="11"/>
    </row>
    <row r="104" spans="2:5" x14ac:dyDescent="0.2">
      <c r="B104" s="11"/>
      <c r="C104" s="11"/>
      <c r="D104" s="11"/>
      <c r="E104" s="11"/>
    </row>
    <row r="105" spans="2:5" x14ac:dyDescent="0.2">
      <c r="B105" s="11"/>
      <c r="C105" s="11"/>
      <c r="D105" s="11"/>
      <c r="E105" s="11"/>
    </row>
    <row r="106" spans="2:5" x14ac:dyDescent="0.2">
      <c r="B106" s="11"/>
      <c r="C106" s="11"/>
      <c r="D106" s="11"/>
      <c r="E106" s="11"/>
    </row>
    <row r="107" spans="2:5" x14ac:dyDescent="0.2">
      <c r="B107" s="11"/>
      <c r="C107" s="11"/>
      <c r="D107" s="11"/>
      <c r="E107" s="11"/>
    </row>
    <row r="108" spans="2:5" x14ac:dyDescent="0.2">
      <c r="B108" s="11"/>
      <c r="C108" s="11"/>
      <c r="D108" s="11"/>
      <c r="E108" s="11"/>
    </row>
    <row r="109" spans="2:5" x14ac:dyDescent="0.2">
      <c r="B109" s="11"/>
      <c r="C109" s="11"/>
      <c r="D109" s="11"/>
      <c r="E109" s="11"/>
    </row>
    <row r="110" spans="2:5" x14ac:dyDescent="0.2">
      <c r="B110" s="11"/>
      <c r="C110" s="11"/>
      <c r="D110" s="11"/>
      <c r="E110" s="11"/>
    </row>
    <row r="111" spans="2:5" x14ac:dyDescent="0.2">
      <c r="B111" s="11"/>
      <c r="C111" s="11"/>
      <c r="D111" s="11"/>
      <c r="E111" s="11"/>
    </row>
    <row r="112" spans="2:5" x14ac:dyDescent="0.2">
      <c r="B112" s="11"/>
      <c r="C112" s="11"/>
      <c r="D112" s="11"/>
      <c r="E112" s="11"/>
    </row>
    <row r="113" spans="2:5" x14ac:dyDescent="0.2">
      <c r="B113" s="11"/>
      <c r="C113" s="11"/>
      <c r="D113" s="11"/>
      <c r="E113" s="11"/>
    </row>
    <row r="114" spans="2:5" x14ac:dyDescent="0.2">
      <c r="B114" s="11"/>
      <c r="C114" s="11"/>
      <c r="D114" s="11"/>
      <c r="E114" s="11"/>
    </row>
    <row r="115" spans="2:5" x14ac:dyDescent="0.2">
      <c r="B115" s="11"/>
      <c r="C115" s="11"/>
      <c r="D115" s="11"/>
      <c r="E115" s="11"/>
    </row>
    <row r="116" spans="2:5" x14ac:dyDescent="0.2">
      <c r="B116" s="11"/>
      <c r="C116" s="11"/>
      <c r="D116" s="11"/>
      <c r="E116" s="11"/>
    </row>
    <row r="117" spans="2:5" x14ac:dyDescent="0.2">
      <c r="B117" s="11"/>
      <c r="C117" s="11"/>
      <c r="D117" s="11"/>
      <c r="E117" s="11"/>
    </row>
    <row r="118" spans="2:5" x14ac:dyDescent="0.2">
      <c r="B118" s="11"/>
      <c r="C118" s="11"/>
      <c r="D118" s="11"/>
      <c r="E118" s="11"/>
    </row>
    <row r="119" spans="2:5" x14ac:dyDescent="0.2">
      <c r="B119" s="11"/>
      <c r="C119" s="11"/>
      <c r="D119" s="11"/>
      <c r="E119" s="11"/>
    </row>
    <row r="120" spans="2:5" x14ac:dyDescent="0.2">
      <c r="B120" s="11"/>
      <c r="C120" s="11"/>
      <c r="D120" s="11"/>
      <c r="E120" s="11"/>
    </row>
    <row r="121" spans="2:5" x14ac:dyDescent="0.2">
      <c r="B121" s="11"/>
      <c r="C121" s="11"/>
      <c r="D121" s="11"/>
      <c r="E121" s="11"/>
    </row>
    <row r="122" spans="2:5" x14ac:dyDescent="0.2">
      <c r="B122" s="11"/>
      <c r="C122" s="11"/>
      <c r="D122" s="11"/>
      <c r="E122" s="11"/>
    </row>
    <row r="123" spans="2:5" x14ac:dyDescent="0.2">
      <c r="B123" s="11"/>
      <c r="C123" s="11"/>
      <c r="D123" s="11"/>
      <c r="E123" s="11"/>
    </row>
    <row r="124" spans="2:5" x14ac:dyDescent="0.2">
      <c r="B124" s="11"/>
      <c r="C124" s="11"/>
      <c r="D124" s="11"/>
      <c r="E124" s="11"/>
    </row>
    <row r="125" spans="2:5" x14ac:dyDescent="0.2">
      <c r="B125" s="11"/>
      <c r="C125" s="11"/>
      <c r="D125" s="11"/>
      <c r="E125" s="11"/>
    </row>
    <row r="126" spans="2:5" x14ac:dyDescent="0.2">
      <c r="B126" s="11"/>
      <c r="C126" s="11"/>
      <c r="D126" s="11"/>
      <c r="E126" s="11"/>
    </row>
    <row r="127" spans="2:5" x14ac:dyDescent="0.2">
      <c r="B127" s="11"/>
      <c r="C127" s="11"/>
      <c r="D127" s="11"/>
      <c r="E127" s="11"/>
    </row>
    <row r="128" spans="2:5" x14ac:dyDescent="0.2">
      <c r="B128" s="11"/>
      <c r="C128" s="11"/>
      <c r="D128" s="11"/>
      <c r="E128" s="11"/>
    </row>
    <row r="129" spans="2:5" x14ac:dyDescent="0.2">
      <c r="B129" s="11"/>
      <c r="C129" s="11"/>
      <c r="D129" s="11"/>
      <c r="E129" s="11"/>
    </row>
    <row r="130" spans="2:5" x14ac:dyDescent="0.2">
      <c r="B130" s="11"/>
      <c r="C130" s="11"/>
      <c r="D130" s="11"/>
      <c r="E130" s="11"/>
    </row>
    <row r="131" spans="2:5" x14ac:dyDescent="0.2">
      <c r="B131" s="11"/>
      <c r="C131" s="11"/>
      <c r="D131" s="11"/>
      <c r="E131" s="11"/>
    </row>
    <row r="132" spans="2:5" x14ac:dyDescent="0.2">
      <c r="B132" s="11"/>
      <c r="C132" s="11"/>
      <c r="D132" s="11"/>
      <c r="E132" s="11"/>
    </row>
    <row r="133" spans="2:5" x14ac:dyDescent="0.2">
      <c r="B133" s="11"/>
      <c r="C133" s="11"/>
      <c r="D133" s="11"/>
      <c r="E133" s="11"/>
    </row>
    <row r="134" spans="2:5" x14ac:dyDescent="0.2">
      <c r="B134" s="11"/>
      <c r="C134" s="11"/>
      <c r="D134" s="11"/>
      <c r="E134" s="11"/>
    </row>
    <row r="135" spans="2:5" x14ac:dyDescent="0.2">
      <c r="B135" s="11"/>
      <c r="C135" s="11"/>
      <c r="D135" s="11"/>
      <c r="E135" s="11"/>
    </row>
    <row r="136" spans="2:5" x14ac:dyDescent="0.2">
      <c r="B136" s="11"/>
      <c r="C136" s="11"/>
      <c r="D136" s="11"/>
      <c r="E136" s="11"/>
    </row>
    <row r="137" spans="2:5" x14ac:dyDescent="0.2">
      <c r="B137" s="11"/>
      <c r="C137" s="11"/>
      <c r="D137" s="11"/>
      <c r="E137" s="11"/>
    </row>
    <row r="138" spans="2:5" x14ac:dyDescent="0.2">
      <c r="B138" s="11"/>
      <c r="C138" s="11"/>
      <c r="D138" s="11"/>
      <c r="E138" s="11"/>
    </row>
    <row r="139" spans="2:5" x14ac:dyDescent="0.2">
      <c r="B139" s="11"/>
      <c r="C139" s="11"/>
      <c r="D139" s="11"/>
      <c r="E139" s="11"/>
    </row>
    <row r="140" spans="2:5" x14ac:dyDescent="0.2">
      <c r="B140" s="11"/>
      <c r="C140" s="11"/>
      <c r="D140" s="11"/>
      <c r="E140" s="11"/>
    </row>
    <row r="141" spans="2:5" x14ac:dyDescent="0.2">
      <c r="B141" s="11"/>
      <c r="C141" s="11"/>
      <c r="D141" s="11"/>
      <c r="E141" s="11"/>
    </row>
    <row r="142" spans="2:5" x14ac:dyDescent="0.2">
      <c r="B142" s="11"/>
      <c r="C142" s="11"/>
      <c r="D142" s="11"/>
      <c r="E142" s="11"/>
    </row>
    <row r="143" spans="2:5" x14ac:dyDescent="0.2">
      <c r="B143" s="11"/>
      <c r="C143" s="11"/>
      <c r="D143" s="11"/>
      <c r="E143" s="11"/>
    </row>
    <row r="144" spans="2:5" x14ac:dyDescent="0.2">
      <c r="B144" s="11"/>
      <c r="C144" s="11"/>
      <c r="D144" s="11"/>
      <c r="E144" s="11"/>
    </row>
    <row r="145" spans="2:5" x14ac:dyDescent="0.2">
      <c r="B145" s="11"/>
      <c r="C145" s="11"/>
      <c r="D145" s="11"/>
      <c r="E145" s="11"/>
    </row>
    <row r="146" spans="2:5" x14ac:dyDescent="0.2">
      <c r="B146" s="11"/>
      <c r="C146" s="11"/>
      <c r="D146" s="11"/>
      <c r="E146" s="11"/>
    </row>
    <row r="147" spans="2:5" x14ac:dyDescent="0.2">
      <c r="B147" s="11"/>
      <c r="C147" s="11"/>
      <c r="D147" s="11"/>
      <c r="E147" s="11"/>
    </row>
    <row r="148" spans="2:5" x14ac:dyDescent="0.2">
      <c r="B148" s="11"/>
      <c r="C148" s="11"/>
      <c r="D148" s="11"/>
      <c r="E148" s="11"/>
    </row>
    <row r="149" spans="2:5" x14ac:dyDescent="0.2">
      <c r="B149" s="11"/>
      <c r="C149" s="11"/>
      <c r="D149" s="11"/>
      <c r="E149" s="11"/>
    </row>
    <row r="150" spans="2:5" x14ac:dyDescent="0.2">
      <c r="B150" s="11"/>
      <c r="C150" s="11"/>
      <c r="D150" s="11"/>
      <c r="E150" s="11"/>
    </row>
    <row r="151" spans="2:5" x14ac:dyDescent="0.2">
      <c r="B151" s="11"/>
      <c r="C151" s="11"/>
      <c r="D151" s="11"/>
      <c r="E151" s="11"/>
    </row>
    <row r="152" spans="2:5" x14ac:dyDescent="0.2">
      <c r="B152" s="11"/>
      <c r="C152" s="11"/>
      <c r="D152" s="11"/>
      <c r="E152" s="11"/>
    </row>
    <row r="153" spans="2:5" x14ac:dyDescent="0.2">
      <c r="B153" s="11"/>
      <c r="C153" s="11"/>
      <c r="D153" s="11"/>
      <c r="E153" s="11"/>
    </row>
    <row r="154" spans="2:5" x14ac:dyDescent="0.2">
      <c r="B154" s="11"/>
      <c r="C154" s="11"/>
      <c r="D154" s="11"/>
      <c r="E154" s="11"/>
    </row>
    <row r="155" spans="2:5" x14ac:dyDescent="0.2">
      <c r="B155" s="11"/>
      <c r="C155" s="11"/>
      <c r="D155" s="11"/>
      <c r="E155" s="11"/>
    </row>
    <row r="156" spans="2:5" x14ac:dyDescent="0.2">
      <c r="B156" s="11"/>
      <c r="C156" s="11"/>
      <c r="D156" s="11"/>
      <c r="E156" s="11"/>
    </row>
    <row r="157" spans="2:5" x14ac:dyDescent="0.2">
      <c r="B157" s="11"/>
      <c r="C157" s="11"/>
      <c r="D157" s="11"/>
      <c r="E157" s="11"/>
    </row>
    <row r="158" spans="2:5" x14ac:dyDescent="0.2">
      <c r="B158" s="11"/>
      <c r="C158" s="11"/>
      <c r="D158" s="11"/>
      <c r="E158" s="11"/>
    </row>
    <row r="159" spans="2:5" x14ac:dyDescent="0.2">
      <c r="B159" s="11"/>
      <c r="C159" s="11"/>
      <c r="D159" s="11"/>
      <c r="E159" s="11"/>
    </row>
    <row r="160" spans="2:5" x14ac:dyDescent="0.2">
      <c r="B160" s="11"/>
      <c r="C160" s="11"/>
      <c r="D160" s="11"/>
      <c r="E160" s="11"/>
    </row>
    <row r="161" spans="2:5" x14ac:dyDescent="0.2">
      <c r="B161" s="11"/>
      <c r="C161" s="11"/>
      <c r="D161" s="11"/>
      <c r="E161" s="11"/>
    </row>
    <row r="162" spans="2:5" x14ac:dyDescent="0.2">
      <c r="B162" s="11"/>
      <c r="C162" s="11"/>
      <c r="D162" s="11"/>
      <c r="E162" s="11"/>
    </row>
    <row r="163" spans="2:5" x14ac:dyDescent="0.2">
      <c r="B163" s="11"/>
      <c r="C163" s="11"/>
      <c r="D163" s="11"/>
      <c r="E163" s="11"/>
    </row>
    <row r="164" spans="2:5" x14ac:dyDescent="0.2">
      <c r="B164" s="11"/>
      <c r="C164" s="11"/>
      <c r="D164" s="11"/>
      <c r="E164" s="11"/>
    </row>
    <row r="165" spans="2:5" x14ac:dyDescent="0.2">
      <c r="B165" s="11"/>
      <c r="C165" s="11"/>
      <c r="D165" s="11"/>
      <c r="E165" s="11"/>
    </row>
    <row r="166" spans="2:5" x14ac:dyDescent="0.2">
      <c r="B166" s="11"/>
      <c r="C166" s="11"/>
      <c r="D166" s="11"/>
      <c r="E166" s="11"/>
    </row>
    <row r="167" spans="2:5" x14ac:dyDescent="0.2">
      <c r="B167" s="11"/>
      <c r="C167" s="11"/>
      <c r="D167" s="11"/>
      <c r="E167" s="11"/>
    </row>
    <row r="168" spans="2:5" x14ac:dyDescent="0.2">
      <c r="B168" s="11"/>
      <c r="C168" s="11"/>
      <c r="D168" s="11"/>
      <c r="E168" s="11"/>
    </row>
    <row r="169" spans="2:5" x14ac:dyDescent="0.2">
      <c r="B169" s="11"/>
      <c r="C169" s="11"/>
      <c r="D169" s="11"/>
      <c r="E169" s="11"/>
    </row>
    <row r="170" spans="2:5" x14ac:dyDescent="0.2">
      <c r="B170" s="11"/>
      <c r="C170" s="11"/>
      <c r="D170" s="11"/>
      <c r="E170" s="11"/>
    </row>
    <row r="171" spans="2:5" x14ac:dyDescent="0.2">
      <c r="B171" s="11"/>
      <c r="C171" s="11"/>
      <c r="D171" s="11"/>
      <c r="E171" s="11"/>
    </row>
    <row r="172" spans="2:5" x14ac:dyDescent="0.2">
      <c r="B172" s="11"/>
      <c r="C172" s="11"/>
      <c r="D172" s="11"/>
      <c r="E172" s="11"/>
    </row>
    <row r="173" spans="2:5" x14ac:dyDescent="0.2">
      <c r="B173" s="11"/>
      <c r="C173" s="11"/>
      <c r="D173" s="11"/>
      <c r="E173" s="11"/>
    </row>
    <row r="174" spans="2:5" x14ac:dyDescent="0.2">
      <c r="B174" s="11"/>
      <c r="C174" s="11"/>
      <c r="D174" s="11"/>
      <c r="E174" s="11"/>
    </row>
    <row r="175" spans="2:5" x14ac:dyDescent="0.2">
      <c r="B175" s="11"/>
      <c r="C175" s="11"/>
      <c r="D175" s="11"/>
      <c r="E175" s="11"/>
    </row>
    <row r="176" spans="2:5" x14ac:dyDescent="0.2">
      <c r="B176" s="11"/>
      <c r="C176" s="11"/>
      <c r="D176" s="11"/>
      <c r="E176" s="11"/>
    </row>
    <row r="177" spans="2:5" x14ac:dyDescent="0.2">
      <c r="B177" s="11"/>
      <c r="C177" s="11"/>
      <c r="D177" s="11"/>
      <c r="E177" s="11"/>
    </row>
    <row r="178" spans="2:5" x14ac:dyDescent="0.2">
      <c r="B178" s="11"/>
      <c r="C178" s="11"/>
      <c r="D178" s="11"/>
      <c r="E178" s="11"/>
    </row>
    <row r="179" spans="2:5" x14ac:dyDescent="0.2">
      <c r="B179" s="11"/>
      <c r="C179" s="11"/>
      <c r="D179" s="11"/>
      <c r="E179" s="11"/>
    </row>
    <row r="180" spans="2:5" x14ac:dyDescent="0.2">
      <c r="B180" s="11"/>
      <c r="C180" s="11"/>
      <c r="D180" s="11"/>
      <c r="E180" s="11"/>
    </row>
    <row r="181" spans="2:5" x14ac:dyDescent="0.2">
      <c r="B181" s="11"/>
      <c r="C181" s="11"/>
      <c r="D181" s="11"/>
      <c r="E181" s="11"/>
    </row>
    <row r="182" spans="2:5" x14ac:dyDescent="0.2">
      <c r="B182" s="11"/>
      <c r="C182" s="11"/>
      <c r="D182" s="11"/>
      <c r="E182" s="11"/>
    </row>
    <row r="183" spans="2:5" x14ac:dyDescent="0.2">
      <c r="B183" s="11"/>
      <c r="C183" s="11"/>
      <c r="D183" s="11"/>
      <c r="E183" s="11"/>
    </row>
    <row r="184" spans="2:5" x14ac:dyDescent="0.2">
      <c r="B184" s="11"/>
      <c r="C184" s="11"/>
      <c r="D184" s="11"/>
      <c r="E184" s="11"/>
    </row>
    <row r="185" spans="2:5" x14ac:dyDescent="0.2">
      <c r="B185" s="11"/>
      <c r="C185" s="11"/>
      <c r="D185" s="11"/>
      <c r="E185" s="11"/>
    </row>
    <row r="186" spans="2:5" x14ac:dyDescent="0.2">
      <c r="B186" s="11"/>
      <c r="C186" s="11"/>
      <c r="D186" s="11"/>
      <c r="E186" s="11"/>
    </row>
    <row r="187" spans="2:5" x14ac:dyDescent="0.2">
      <c r="B187" s="11"/>
      <c r="C187" s="11"/>
      <c r="D187" s="11"/>
      <c r="E187" s="11"/>
    </row>
    <row r="188" spans="2:5" x14ac:dyDescent="0.2">
      <c r="B188" s="11"/>
      <c r="C188" s="11"/>
      <c r="D188" s="11"/>
      <c r="E188" s="11"/>
    </row>
    <row r="189" spans="2:5" x14ac:dyDescent="0.2">
      <c r="B189" s="11"/>
      <c r="C189" s="11"/>
      <c r="D189" s="11"/>
      <c r="E189" s="11"/>
    </row>
    <row r="190" spans="2:5" x14ac:dyDescent="0.2">
      <c r="B190" s="11"/>
      <c r="C190" s="11"/>
      <c r="D190" s="11"/>
      <c r="E190" s="11"/>
    </row>
    <row r="191" spans="2:5" x14ac:dyDescent="0.2">
      <c r="B191" s="11"/>
      <c r="C191" s="11"/>
      <c r="D191" s="11"/>
      <c r="E191" s="11"/>
    </row>
    <row r="192" spans="2:5" x14ac:dyDescent="0.2">
      <c r="B192" s="11"/>
      <c r="C192" s="11"/>
      <c r="D192" s="11"/>
      <c r="E192" s="11"/>
    </row>
    <row r="193" spans="2:5" x14ac:dyDescent="0.2">
      <c r="B193" s="11"/>
      <c r="C193" s="11"/>
      <c r="D193" s="11"/>
      <c r="E193" s="11"/>
    </row>
    <row r="194" spans="2:5" x14ac:dyDescent="0.2">
      <c r="B194" s="11"/>
      <c r="C194" s="11"/>
      <c r="D194" s="11"/>
      <c r="E194" s="11"/>
    </row>
    <row r="195" spans="2:5" x14ac:dyDescent="0.2">
      <c r="B195" s="11"/>
      <c r="C195" s="11"/>
      <c r="D195" s="11"/>
      <c r="E195" s="11"/>
    </row>
    <row r="196" spans="2:5" x14ac:dyDescent="0.2">
      <c r="B196" s="11"/>
      <c r="C196" s="11"/>
      <c r="D196" s="11"/>
      <c r="E196" s="11"/>
    </row>
    <row r="197" spans="2:5" x14ac:dyDescent="0.2">
      <c r="B197" s="11"/>
      <c r="C197" s="11"/>
      <c r="D197" s="11"/>
      <c r="E197" s="11"/>
    </row>
    <row r="198" spans="2:5" x14ac:dyDescent="0.2">
      <c r="B198" s="11"/>
      <c r="C198" s="11"/>
      <c r="D198" s="11"/>
      <c r="E198" s="11"/>
    </row>
    <row r="199" spans="2:5" x14ac:dyDescent="0.2">
      <c r="B199" s="11"/>
      <c r="C199" s="11"/>
      <c r="D199" s="11"/>
      <c r="E199" s="11"/>
    </row>
    <row r="200" spans="2:5" x14ac:dyDescent="0.2">
      <c r="B200" s="11"/>
      <c r="C200" s="11"/>
      <c r="D200" s="11"/>
      <c r="E200" s="11"/>
    </row>
    <row r="201" spans="2:5" x14ac:dyDescent="0.2">
      <c r="B201" s="11"/>
      <c r="C201" s="11"/>
      <c r="D201" s="11"/>
      <c r="E201" s="11"/>
    </row>
    <row r="202" spans="2:5" x14ac:dyDescent="0.2">
      <c r="B202" s="11"/>
      <c r="C202" s="11"/>
      <c r="D202" s="11"/>
      <c r="E202" s="11"/>
    </row>
    <row r="203" spans="2:5" x14ac:dyDescent="0.2">
      <c r="B203" s="11"/>
      <c r="C203" s="11"/>
      <c r="D203" s="11"/>
      <c r="E203" s="11"/>
    </row>
    <row r="204" spans="2:5" x14ac:dyDescent="0.2">
      <c r="B204" s="11"/>
      <c r="C204" s="11"/>
      <c r="D204" s="11"/>
      <c r="E204" s="11"/>
    </row>
    <row r="205" spans="2:5" x14ac:dyDescent="0.2">
      <c r="B205" s="11"/>
      <c r="C205" s="11"/>
      <c r="D205" s="11"/>
      <c r="E205" s="11"/>
    </row>
    <row r="206" spans="2:5" x14ac:dyDescent="0.2">
      <c r="B206" s="11"/>
      <c r="C206" s="11"/>
      <c r="D206" s="11"/>
      <c r="E206" s="11"/>
    </row>
    <row r="207" spans="2:5" x14ac:dyDescent="0.2">
      <c r="B207" s="11"/>
      <c r="C207" s="11"/>
      <c r="D207" s="11"/>
      <c r="E207" s="11"/>
    </row>
    <row r="208" spans="2:5" x14ac:dyDescent="0.2">
      <c r="B208" s="11"/>
      <c r="C208" s="11"/>
      <c r="D208" s="11"/>
      <c r="E208" s="11"/>
    </row>
    <row r="209" spans="2:5" x14ac:dyDescent="0.2">
      <c r="B209" s="11"/>
      <c r="C209" s="11"/>
      <c r="D209" s="11"/>
      <c r="E209" s="11"/>
    </row>
    <row r="210" spans="2:5" x14ac:dyDescent="0.2">
      <c r="B210" s="11"/>
      <c r="C210" s="11"/>
      <c r="D210" s="11"/>
      <c r="E210" s="11"/>
    </row>
    <row r="211" spans="2:5" x14ac:dyDescent="0.2">
      <c r="B211" s="11"/>
      <c r="C211" s="11"/>
      <c r="D211" s="11"/>
      <c r="E211" s="11"/>
    </row>
    <row r="212" spans="2:5" x14ac:dyDescent="0.2">
      <c r="B212" s="11"/>
      <c r="C212" s="11"/>
      <c r="D212" s="11"/>
      <c r="E212" s="11"/>
    </row>
    <row r="213" spans="2:5" x14ac:dyDescent="0.2">
      <c r="B213" s="11"/>
      <c r="C213" s="11"/>
      <c r="D213" s="11"/>
      <c r="E213" s="11"/>
    </row>
    <row r="214" spans="2:5" x14ac:dyDescent="0.2">
      <c r="B214" s="11"/>
      <c r="C214" s="11"/>
      <c r="D214" s="11"/>
      <c r="E214" s="11"/>
    </row>
    <row r="215" spans="2:5" x14ac:dyDescent="0.2">
      <c r="B215" s="11"/>
      <c r="C215" s="11"/>
      <c r="D215" s="11"/>
      <c r="E215" s="11"/>
    </row>
    <row r="216" spans="2:5" x14ac:dyDescent="0.2">
      <c r="B216" s="11"/>
      <c r="C216" s="11"/>
      <c r="D216" s="11"/>
      <c r="E216" s="11"/>
    </row>
    <row r="217" spans="2:5" x14ac:dyDescent="0.2">
      <c r="B217" s="11"/>
      <c r="C217" s="11"/>
      <c r="D217" s="11"/>
      <c r="E217" s="11"/>
    </row>
    <row r="218" spans="2:5" x14ac:dyDescent="0.2">
      <c r="B218" s="11"/>
      <c r="C218" s="11"/>
      <c r="D218" s="11"/>
      <c r="E218" s="11"/>
    </row>
    <row r="219" spans="2:5" x14ac:dyDescent="0.2">
      <c r="B219" s="11"/>
      <c r="C219" s="11"/>
      <c r="D219" s="11"/>
      <c r="E219" s="11"/>
    </row>
    <row r="220" spans="2:5" x14ac:dyDescent="0.2">
      <c r="B220" s="11"/>
      <c r="C220" s="11"/>
      <c r="D220" s="11"/>
      <c r="E220" s="11"/>
    </row>
    <row r="221" spans="2:5" x14ac:dyDescent="0.2">
      <c r="B221" s="11"/>
      <c r="C221" s="11"/>
      <c r="D221" s="11"/>
      <c r="E221" s="11"/>
    </row>
    <row r="222" spans="2:5" x14ac:dyDescent="0.2">
      <c r="B222" s="11"/>
      <c r="C222" s="11"/>
      <c r="D222" s="11"/>
      <c r="E222" s="11"/>
    </row>
    <row r="223" spans="2:5" x14ac:dyDescent="0.2">
      <c r="B223" s="11"/>
      <c r="C223" s="11"/>
      <c r="D223" s="11"/>
      <c r="E223" s="11"/>
    </row>
  </sheetData>
  <mergeCells count="1">
    <mergeCell ref="B1:F1"/>
  </mergeCells>
  <phoneticPr fontId="2" type="noConversion"/>
  <pageMargins left="0.75" right="0.75" top="1" bottom="1" header="0.5" footer="0.5"/>
  <pageSetup orientation="portrait" verticalDpi="0" r:id="rId1"/>
  <headerFooter alignWithMargins="0"/>
  <ignoredErrors>
    <ignoredError sqref="F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 Vs Rent</vt:lpstr>
    </vt:vector>
  </TitlesOfParts>
  <Company>iqvalves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abhijit</cp:lastModifiedBy>
  <dcterms:created xsi:type="dcterms:W3CDTF">2012-01-27T20:27:24Z</dcterms:created>
  <dcterms:modified xsi:type="dcterms:W3CDTF">2013-02-03T05:10:09Z</dcterms:modified>
</cp:coreProperties>
</file>